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3435" windowHeight="0"/>
  </bookViews>
  <sheets>
    <sheet name="2020" sheetId="34" r:id="rId1"/>
    <sheet name="2019" sheetId="33" r:id="rId2"/>
    <sheet name="2018" sheetId="3" r:id="rId3"/>
    <sheet name="2017" sheetId="4" r:id="rId4"/>
    <sheet name="2016" sheetId="5" r:id="rId5"/>
    <sheet name="2015" sheetId="6" r:id="rId6"/>
    <sheet name="2014" sheetId="7" r:id="rId7"/>
    <sheet name="2013" sheetId="8" r:id="rId8"/>
    <sheet name="2012" sheetId="9" r:id="rId9"/>
    <sheet name="2011" sheetId="32" r:id="rId10"/>
    <sheet name="2010" sheetId="11" r:id="rId11"/>
    <sheet name="2009" sheetId="12" r:id="rId12"/>
    <sheet name="2008" sheetId="13" r:id="rId13"/>
    <sheet name="2007" sheetId="14" r:id="rId14"/>
    <sheet name="2006" sheetId="15" r:id="rId15"/>
    <sheet name="2005" sheetId="16" r:id="rId16"/>
    <sheet name="2004" sheetId="17" r:id="rId17"/>
    <sheet name="2003" sheetId="18" r:id="rId18"/>
    <sheet name="2002" sheetId="19" r:id="rId19"/>
    <sheet name="2001" sheetId="20" r:id="rId20"/>
    <sheet name="2000" sheetId="21" r:id="rId21"/>
    <sheet name="1999" sheetId="22" r:id="rId22"/>
    <sheet name="1998" sheetId="23" r:id="rId23"/>
    <sheet name="1997" sheetId="24" r:id="rId24"/>
    <sheet name="1996" sheetId="25" r:id="rId25"/>
    <sheet name="1995" sheetId="26" r:id="rId26"/>
    <sheet name="1994" sheetId="27" r:id="rId27"/>
    <sheet name="1993" sheetId="28" r:id="rId28"/>
    <sheet name="1992" sheetId="29" r:id="rId29"/>
    <sheet name="1991" sheetId="30" r:id="rId30"/>
    <sheet name="1990" sheetId="31" r:id="rId3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34" l="1"/>
  <c r="F141" i="34" l="1"/>
  <c r="Y141" i="34"/>
  <c r="Y154" i="34" s="1"/>
  <c r="M141" i="34"/>
  <c r="M154" i="34" s="1"/>
  <c r="AA141" i="34"/>
  <c r="O141" i="34"/>
  <c r="N141" i="34"/>
  <c r="Z141" i="34"/>
  <c r="P141" i="34"/>
  <c r="P152" i="34" s="1"/>
  <c r="AB141" i="34"/>
  <c r="J141" i="34"/>
  <c r="E141" i="34"/>
  <c r="G141" i="34"/>
  <c r="G154" i="34" s="1"/>
  <c r="AC141" i="34"/>
  <c r="AC154" i="34" s="1"/>
  <c r="AD141" i="34"/>
  <c r="AD154" i="34" s="1"/>
  <c r="H141" i="34"/>
  <c r="H152" i="34" s="1"/>
  <c r="T141" i="34"/>
  <c r="T152" i="34" s="1"/>
  <c r="AG141" i="34"/>
  <c r="AF141" i="34"/>
  <c r="AH141" i="34"/>
  <c r="U141" i="34"/>
  <c r="U152" i="34" s="1"/>
  <c r="R141" i="34"/>
  <c r="R154" i="34" s="1"/>
  <c r="S141" i="34"/>
  <c r="S154" i="34" s="1"/>
  <c r="I141" i="34"/>
  <c r="I152" i="34" s="1"/>
  <c r="V141" i="34"/>
  <c r="V154" i="34" s="1"/>
  <c r="K141" i="34"/>
  <c r="K154" i="34" s="1"/>
  <c r="W141" i="34"/>
  <c r="W154" i="34" s="1"/>
  <c r="AJ141" i="34"/>
  <c r="Q141" i="34"/>
  <c r="Q154" i="34" s="1"/>
  <c r="AI141" i="34"/>
  <c r="AB152" i="34" l="1"/>
  <c r="E152" i="34"/>
  <c r="F152" i="34"/>
  <c r="AC152" i="34"/>
  <c r="T154" i="34"/>
  <c r="M152" i="34"/>
  <c r="G152" i="34"/>
  <c r="I154" i="34"/>
  <c r="R152" i="34"/>
  <c r="AD152" i="34"/>
  <c r="X141" i="34"/>
  <c r="X152" i="34" s="1"/>
  <c r="L141" i="34"/>
  <c r="L152" i="34" s="1"/>
  <c r="Y152" i="34"/>
  <c r="F154" i="34"/>
  <c r="AB154" i="34"/>
  <c r="P154" i="34"/>
  <c r="S152" i="34"/>
  <c r="Q152" i="34"/>
  <c r="W152" i="34"/>
  <c r="J154" i="34"/>
  <c r="J152" i="34"/>
  <c r="K152" i="34"/>
  <c r="V152" i="34"/>
  <c r="O154" i="34"/>
  <c r="O152" i="34"/>
  <c r="Z152" i="34"/>
  <c r="Z154" i="34"/>
  <c r="AA154" i="34"/>
  <c r="AA152" i="34"/>
  <c r="N152" i="34"/>
  <c r="N154" i="34"/>
  <c r="U154" i="34"/>
  <c r="E154" i="34"/>
  <c r="H154" i="34"/>
  <c r="L154" i="34" l="1"/>
  <c r="X154" i="34"/>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I141" i="13" l="1"/>
  <c r="Y141" i="3"/>
  <c r="Y154" i="3" s="1"/>
  <c r="K141" i="5"/>
  <c r="K152" i="5" s="1"/>
  <c r="I141" i="8"/>
  <c r="I152" i="8" s="1"/>
  <c r="Z141" i="12"/>
  <c r="Z152" i="12" s="1"/>
  <c r="AI141" i="15"/>
  <c r="K141" i="17"/>
  <c r="K154" i="17" s="1"/>
  <c r="G141" i="18"/>
  <c r="G154" i="18" s="1"/>
  <c r="Z141" i="20"/>
  <c r="Z154" i="20" s="1"/>
  <c r="E141" i="21"/>
  <c r="E154" i="21" s="1"/>
  <c r="AF141" i="22"/>
  <c r="AG141" i="24"/>
  <c r="L141" i="25"/>
  <c r="L154" i="25" s="1"/>
  <c r="H141" i="26"/>
  <c r="H154" i="26" s="1"/>
  <c r="L141" i="27"/>
  <c r="AF141" i="30"/>
  <c r="L141" i="31"/>
  <c r="L154" i="31" s="1"/>
  <c r="AF141" i="26"/>
  <c r="L141" i="5"/>
  <c r="L152" i="5" s="1"/>
  <c r="AI141" i="21"/>
  <c r="AF141" i="4"/>
  <c r="G141" i="6"/>
  <c r="G152" i="6" s="1"/>
  <c r="Z141" i="8"/>
  <c r="Z154" i="8" s="1"/>
  <c r="E141" i="9"/>
  <c r="E154" i="9" s="1"/>
  <c r="Y141" i="11"/>
  <c r="Y152" i="11" s="1"/>
  <c r="J141" i="15"/>
  <c r="J154" i="15" s="1"/>
  <c r="AH141" i="16"/>
  <c r="Z141" i="18"/>
  <c r="Z154" i="18" s="1"/>
  <c r="E141" i="19"/>
  <c r="E154" i="19" s="1"/>
  <c r="AI141" i="19"/>
  <c r="G141" i="21"/>
  <c r="G154" i="21" s="1"/>
  <c r="AJ141" i="21"/>
  <c r="AH141" i="22"/>
  <c r="H141" i="24"/>
  <c r="H154" i="24" s="1"/>
  <c r="AG141" i="26"/>
  <c r="I141" i="28"/>
  <c r="I154" i="28" s="1"/>
  <c r="I141" i="30"/>
  <c r="AH141" i="30"/>
  <c r="H141" i="33"/>
  <c r="H154" i="33" s="1"/>
  <c r="G141" i="4"/>
  <c r="G154" i="4" s="1"/>
  <c r="AH141" i="9"/>
  <c r="K141" i="15"/>
  <c r="K152" i="15" s="1"/>
  <c r="AA141" i="18"/>
  <c r="AA154" i="18" s="1"/>
  <c r="F141" i="19"/>
  <c r="F154" i="19" s="1"/>
  <c r="AJ141" i="19"/>
  <c r="X141" i="21"/>
  <c r="X152" i="21" s="1"/>
  <c r="AH141" i="26"/>
  <c r="E141" i="29"/>
  <c r="E154" i="29" s="1"/>
  <c r="Y141" i="18"/>
  <c r="Y152" i="18" s="1"/>
  <c r="G141" i="33"/>
  <c r="G152" i="33" s="1"/>
  <c r="AH141" i="4"/>
  <c r="Y141" i="6"/>
  <c r="Y154" i="6" s="1"/>
  <c r="J141" i="13"/>
  <c r="J154" i="13" s="1"/>
  <c r="AG141" i="14"/>
  <c r="AF141" i="23"/>
  <c r="AH141" i="25"/>
  <c r="M141" i="26"/>
  <c r="M154" i="26" s="1"/>
  <c r="Z141" i="28"/>
  <c r="Z154" i="28" s="1"/>
  <c r="F141" i="29"/>
  <c r="F154" i="29" s="1"/>
  <c r="AF141" i="31"/>
  <c r="J141" i="33"/>
  <c r="AJ141" i="13"/>
  <c r="H141" i="18"/>
  <c r="H152" i="18" s="1"/>
  <c r="L141" i="23"/>
  <c r="L154" i="23" s="1"/>
  <c r="AH141" i="24"/>
  <c r="Z141" i="6"/>
  <c r="Z154" i="6" s="1"/>
  <c r="H141" i="7"/>
  <c r="H154" i="7" s="1"/>
  <c r="I141" i="9"/>
  <c r="I152" i="9" s="1"/>
  <c r="AJ141" i="9"/>
  <c r="K141" i="13"/>
  <c r="K154" i="13" s="1"/>
  <c r="M141" i="18"/>
  <c r="M152" i="18" s="1"/>
  <c r="J141" i="21"/>
  <c r="J154" i="21" s="1"/>
  <c r="AI141" i="25"/>
  <c r="AJ141" i="26"/>
  <c r="Y141" i="33"/>
  <c r="Y154" i="33" s="1"/>
  <c r="AJ141" i="25"/>
  <c r="Y141" i="30"/>
  <c r="Y152" i="30" s="1"/>
  <c r="AG141" i="30"/>
  <c r="AH141" i="12"/>
  <c r="G141" i="16"/>
  <c r="G152" i="16" s="1"/>
  <c r="Z141" i="33"/>
  <c r="Z152" i="33" s="1"/>
  <c r="K141" i="7"/>
  <c r="K154" i="7" s="1"/>
  <c r="AF141" i="8"/>
  <c r="K141" i="9"/>
  <c r="K154" i="9" s="1"/>
  <c r="H141" i="14"/>
  <c r="H154" i="14" s="1"/>
  <c r="H141" i="16"/>
  <c r="H154" i="16" s="1"/>
  <c r="AI141" i="17"/>
  <c r="J141" i="19"/>
  <c r="J154" i="19" s="1"/>
  <c r="F141" i="20"/>
  <c r="F152" i="20" s="1"/>
  <c r="AH141" i="20"/>
  <c r="AI141" i="23"/>
  <c r="Z141" i="24"/>
  <c r="Z154" i="24" s="1"/>
  <c r="F141" i="25"/>
  <c r="F154" i="25" s="1"/>
  <c r="AI141" i="27"/>
  <c r="AJ141" i="29"/>
  <c r="Z141" i="30"/>
  <c r="Z154" i="30" s="1"/>
  <c r="E141" i="31"/>
  <c r="AI141" i="31"/>
  <c r="M141" i="33"/>
  <c r="M152" i="33" s="1"/>
  <c r="F141" i="3"/>
  <c r="F154" i="3" s="1"/>
  <c r="AA141" i="6"/>
  <c r="AA152" i="6" s="1"/>
  <c r="Y141" i="24"/>
  <c r="M141" i="28"/>
  <c r="M154" i="28" s="1"/>
  <c r="Y141" i="4"/>
  <c r="Y154" i="4" s="1"/>
  <c r="L141" i="9"/>
  <c r="L152" i="9" s="1"/>
  <c r="E141" i="11"/>
  <c r="E154" i="11" s="1"/>
  <c r="I141" i="16"/>
  <c r="I154" i="16" s="1"/>
  <c r="X141" i="16"/>
  <c r="X152" i="16" s="1"/>
  <c r="AJ141" i="17"/>
  <c r="AG141" i="18"/>
  <c r="K141" i="19"/>
  <c r="K152" i="19" s="1"/>
  <c r="I141" i="20"/>
  <c r="I154" i="20" s="1"/>
  <c r="F141" i="23"/>
  <c r="F152" i="23" s="1"/>
  <c r="AA141" i="24"/>
  <c r="AA154" i="24" s="1"/>
  <c r="AJ141" i="27"/>
  <c r="AF141" i="28"/>
  <c r="AA141" i="30"/>
  <c r="AA152" i="30" s="1"/>
  <c r="AJ141" i="31"/>
  <c r="L141" i="17"/>
  <c r="L154" i="17" s="1"/>
  <c r="G141" i="24"/>
  <c r="G154" i="24" s="1"/>
  <c r="H141" i="30"/>
  <c r="H152" i="30" s="1"/>
  <c r="J141" i="9"/>
  <c r="J154" i="9" s="1"/>
  <c r="M141" i="30"/>
  <c r="M152" i="30" s="1"/>
  <c r="AJ141" i="5"/>
  <c r="AH141" i="8"/>
  <c r="G141" i="12"/>
  <c r="G154" i="12" s="1"/>
  <c r="Z141" i="22"/>
  <c r="Z152" i="22" s="1"/>
  <c r="AG141" i="28"/>
  <c r="K141" i="29"/>
  <c r="K154" i="29" s="1"/>
  <c r="X141" i="29"/>
  <c r="X152" i="29" s="1"/>
  <c r="H141" i="31"/>
  <c r="H152" i="31" s="1"/>
  <c r="AJ141" i="15"/>
  <c r="I141" i="26"/>
  <c r="I152" i="26" s="1"/>
  <c r="AJ141" i="7"/>
  <c r="E141" i="25"/>
  <c r="E154" i="25" s="1"/>
  <c r="AI141" i="29"/>
  <c r="J141" i="3"/>
  <c r="J154" i="3" s="1"/>
  <c r="I141" i="12"/>
  <c r="I152" i="12" s="1"/>
  <c r="E141" i="15"/>
  <c r="E154" i="15" s="1"/>
  <c r="X141" i="23"/>
  <c r="X154" i="23" s="1"/>
  <c r="Y141" i="26"/>
  <c r="Y154" i="26" s="1"/>
  <c r="AH141" i="28"/>
  <c r="L141" i="29"/>
  <c r="L154" i="29" s="1"/>
  <c r="AF141" i="33"/>
  <c r="AG141" i="16"/>
  <c r="X141" i="5"/>
  <c r="X154" i="5" s="1"/>
  <c r="G141" i="8"/>
  <c r="G154" i="8" s="1"/>
  <c r="E141" i="13"/>
  <c r="E152" i="13" s="1"/>
  <c r="M141" i="14"/>
  <c r="M152" i="14" s="1"/>
  <c r="F141" i="15"/>
  <c r="F154" i="15" s="1"/>
  <c r="Y141" i="17"/>
  <c r="Y154" i="17" s="1"/>
  <c r="Y141" i="20"/>
  <c r="Y154" i="20" s="1"/>
  <c r="M141" i="22"/>
  <c r="M154" i="22" s="1"/>
  <c r="J141" i="23"/>
  <c r="J154" i="23" s="1"/>
  <c r="AF141" i="24"/>
  <c r="J141" i="25"/>
  <c r="J154" i="25" s="1"/>
  <c r="G141" i="26"/>
  <c r="G154" i="26" s="1"/>
  <c r="K141" i="27"/>
  <c r="K154" i="27" s="1"/>
  <c r="K141" i="31"/>
  <c r="AG141" i="33"/>
  <c r="AA141" i="19"/>
  <c r="H141" i="3"/>
  <c r="AF141" i="3"/>
  <c r="J141" i="4"/>
  <c r="I141" i="5"/>
  <c r="AH141" i="5"/>
  <c r="L141" i="6"/>
  <c r="AJ141" i="6"/>
  <c r="M141" i="7"/>
  <c r="M141" i="8"/>
  <c r="X141" i="8"/>
  <c r="AH141" i="19"/>
  <c r="AI141" i="20"/>
  <c r="M141" i="21"/>
  <c r="AA141" i="25"/>
  <c r="F141" i="26"/>
  <c r="G141" i="27"/>
  <c r="G141" i="28"/>
  <c r="L141" i="30"/>
  <c r="X141" i="30"/>
  <c r="AJ141" i="30"/>
  <c r="Y141" i="31"/>
  <c r="L141" i="4"/>
  <c r="I141" i="23"/>
  <c r="L141" i="24"/>
  <c r="X141" i="14"/>
  <c r="I141" i="17"/>
  <c r="X141" i="18"/>
  <c r="F141" i="24"/>
  <c r="M141" i="20"/>
  <c r="AJ141" i="20"/>
  <c r="Y141" i="21"/>
  <c r="AA141" i="22"/>
  <c r="H141" i="27"/>
  <c r="Z141" i="31"/>
  <c r="E141" i="33"/>
  <c r="I141" i="4"/>
  <c r="L141" i="33"/>
  <c r="L141" i="12"/>
  <c r="L141" i="20"/>
  <c r="X141" i="20"/>
  <c r="I141" i="27"/>
  <c r="L141" i="28"/>
  <c r="AH141" i="3"/>
  <c r="Y141" i="7"/>
  <c r="J141" i="11"/>
  <c r="K141" i="12"/>
  <c r="AI141" i="12"/>
  <c r="Y141" i="13"/>
  <c r="F152" i="15"/>
  <c r="AH141" i="17"/>
  <c r="L141" i="18"/>
  <c r="AH141" i="18"/>
  <c r="L141" i="19"/>
  <c r="Z141" i="21"/>
  <c r="E141" i="22"/>
  <c r="AA141" i="23"/>
  <c r="E141" i="24"/>
  <c r="AA141" i="31"/>
  <c r="F141" i="33"/>
  <c r="K141" i="11"/>
  <c r="E141" i="23"/>
  <c r="E141" i="27"/>
  <c r="J141" i="29"/>
  <c r="Y141" i="28"/>
  <c r="K141" i="4"/>
  <c r="J141" i="5"/>
  <c r="Y141" i="8"/>
  <c r="J141" i="12"/>
  <c r="Z141" i="14"/>
  <c r="AG141" i="17"/>
  <c r="K141" i="3"/>
  <c r="M141" i="4"/>
  <c r="E141" i="7"/>
  <c r="Z141" i="7"/>
  <c r="E141" i="8"/>
  <c r="AA141" i="8"/>
  <c r="F141" i="9"/>
  <c r="AJ141" i="12"/>
  <c r="Z141" i="13"/>
  <c r="G141" i="15"/>
  <c r="J141" i="16"/>
  <c r="AI141" i="18"/>
  <c r="X141" i="19"/>
  <c r="AA141" i="21"/>
  <c r="F141" i="22"/>
  <c r="G141" i="23"/>
  <c r="J141" i="27"/>
  <c r="AF141" i="27"/>
  <c r="J141" i="28"/>
  <c r="AI141" i="28"/>
  <c r="M141" i="29"/>
  <c r="Y141" i="29"/>
  <c r="E154" i="31"/>
  <c r="K141" i="28"/>
  <c r="X141" i="6"/>
  <c r="X141" i="7"/>
  <c r="L141" i="3"/>
  <c r="AJ141" i="3"/>
  <c r="M141" i="5"/>
  <c r="Y141" i="5"/>
  <c r="AA141" i="7"/>
  <c r="F141" i="8"/>
  <c r="L141" i="11"/>
  <c r="M141" i="12"/>
  <c r="X141" i="12"/>
  <c r="AA141" i="13"/>
  <c r="F141" i="14"/>
  <c r="H141" i="15"/>
  <c r="AG141" i="15"/>
  <c r="K141" i="16"/>
  <c r="AI141" i="16"/>
  <c r="M141" i="17"/>
  <c r="AJ141" i="18"/>
  <c r="Y141" i="19"/>
  <c r="AA141" i="20"/>
  <c r="I141" i="25"/>
  <c r="AF141" i="25"/>
  <c r="AG141" i="27"/>
  <c r="AJ141" i="28"/>
  <c r="Z141" i="29"/>
  <c r="E141" i="30"/>
  <c r="F141" i="31"/>
  <c r="H152" i="33"/>
  <c r="G141" i="22"/>
  <c r="M141" i="13"/>
  <c r="X141" i="25"/>
  <c r="F154" i="20"/>
  <c r="E141" i="6"/>
  <c r="I141" i="3"/>
  <c r="M141" i="6"/>
  <c r="I141" i="11"/>
  <c r="K141" i="18"/>
  <c r="M141" i="3"/>
  <c r="X141" i="3"/>
  <c r="X141" i="4"/>
  <c r="AJ141" i="4"/>
  <c r="G141" i="7"/>
  <c r="H141" i="9"/>
  <c r="M141" i="11"/>
  <c r="X141" i="11"/>
  <c r="Y141" i="12"/>
  <c r="G141" i="14"/>
  <c r="I141" i="15"/>
  <c r="AH141" i="15"/>
  <c r="L141" i="16"/>
  <c r="AJ141" i="16"/>
  <c r="X141" i="17"/>
  <c r="Z141" i="19"/>
  <c r="E141" i="20"/>
  <c r="F141" i="21"/>
  <c r="H141" i="23"/>
  <c r="AG141" i="25"/>
  <c r="J141" i="26"/>
  <c r="AI141" i="26"/>
  <c r="AH141" i="27"/>
  <c r="X141" i="28"/>
  <c r="AA141" i="29"/>
  <c r="F141" i="30"/>
  <c r="G141" i="31"/>
  <c r="AH141" i="33"/>
  <c r="AA141" i="9"/>
  <c r="M141" i="25"/>
  <c r="I141" i="24"/>
  <c r="H141" i="8"/>
  <c r="G152" i="21"/>
  <c r="AA141" i="4"/>
  <c r="F141" i="6"/>
  <c r="H141" i="13"/>
  <c r="H141" i="25"/>
  <c r="Z141" i="3"/>
  <c r="E141" i="4"/>
  <c r="I141" i="7"/>
  <c r="F141" i="13"/>
  <c r="I141" i="14"/>
  <c r="M141" i="16"/>
  <c r="Y141" i="16"/>
  <c r="Z141" i="17"/>
  <c r="E141" i="18"/>
  <c r="G141" i="20"/>
  <c r="H141" i="21"/>
  <c r="I141" i="22"/>
  <c r="AG141" i="22"/>
  <c r="AG141" i="23"/>
  <c r="J141" i="24"/>
  <c r="K141" i="25"/>
  <c r="L141" i="26"/>
  <c r="X141" i="26"/>
  <c r="M141" i="27"/>
  <c r="X141" i="27"/>
  <c r="I141" i="31"/>
  <c r="AG141" i="31"/>
  <c r="K141" i="33"/>
  <c r="AJ141" i="33"/>
  <c r="G141" i="9"/>
  <c r="J141" i="18"/>
  <c r="M141" i="19"/>
  <c r="G141" i="30"/>
  <c r="Y141" i="14"/>
  <c r="J141" i="17"/>
  <c r="AA141" i="5"/>
  <c r="H141" i="22"/>
  <c r="K141" i="26"/>
  <c r="Z141" i="4"/>
  <c r="E141" i="12"/>
  <c r="AA141" i="3"/>
  <c r="F141" i="4"/>
  <c r="E141" i="5"/>
  <c r="H141" i="6"/>
  <c r="AF141" i="6"/>
  <c r="AF141" i="7"/>
  <c r="Z141" i="11"/>
  <c r="G141" i="13"/>
  <c r="J141" i="14"/>
  <c r="AH141" i="14"/>
  <c r="L141" i="15"/>
  <c r="Z141" i="16"/>
  <c r="E141" i="17"/>
  <c r="AA141" i="17"/>
  <c r="F141" i="18"/>
  <c r="H141" i="20"/>
  <c r="I141" i="21"/>
  <c r="AG141" i="21"/>
  <c r="J141" i="22"/>
  <c r="K141" i="23"/>
  <c r="AH141" i="23"/>
  <c r="AI141" i="24"/>
  <c r="L152" i="25"/>
  <c r="Y141" i="27"/>
  <c r="AA141" i="28"/>
  <c r="I152" i="30"/>
  <c r="I154" i="30"/>
  <c r="J141" i="31"/>
  <c r="AH141" i="31"/>
  <c r="X141" i="33"/>
  <c r="H141" i="28"/>
  <c r="X141" i="15"/>
  <c r="AA141" i="16"/>
  <c r="J152" i="33"/>
  <c r="J154" i="33"/>
  <c r="E141" i="14"/>
  <c r="E141" i="3"/>
  <c r="F141" i="5"/>
  <c r="I141" i="6"/>
  <c r="J141" i="7"/>
  <c r="J141" i="8"/>
  <c r="AA141" i="11"/>
  <c r="K141" i="14"/>
  <c r="AI141" i="14"/>
  <c r="M141" i="15"/>
  <c r="Y141" i="15"/>
  <c r="F141" i="17"/>
  <c r="G141" i="19"/>
  <c r="AH141" i="21"/>
  <c r="K141" i="22"/>
  <c r="AI141" i="22"/>
  <c r="AJ141" i="24"/>
  <c r="Z141" i="26"/>
  <c r="Z141" i="27"/>
  <c r="G141" i="29"/>
  <c r="AF141" i="29"/>
  <c r="J141" i="30"/>
  <c r="M154" i="33"/>
  <c r="F141" i="12"/>
  <c r="X141" i="31"/>
  <c r="AA141" i="33"/>
  <c r="AA141" i="12"/>
  <c r="K141" i="24"/>
  <c r="Z141" i="23"/>
  <c r="G141" i="5"/>
  <c r="AF141" i="5"/>
  <c r="J141" i="6"/>
  <c r="AH141" i="6"/>
  <c r="AH141" i="7"/>
  <c r="K141" i="8"/>
  <c r="M141" i="9"/>
  <c r="Y141" i="9"/>
  <c r="G141" i="11"/>
  <c r="I141" i="13"/>
  <c r="AH141" i="13"/>
  <c r="L141" i="14"/>
  <c r="AJ141" i="14"/>
  <c r="Z141" i="15"/>
  <c r="E141" i="16"/>
  <c r="G141" i="17"/>
  <c r="H141" i="19"/>
  <c r="J141" i="20"/>
  <c r="K141" i="21"/>
  <c r="L141" i="22"/>
  <c r="X141" i="22"/>
  <c r="AJ141" i="22"/>
  <c r="M141" i="23"/>
  <c r="AJ141" i="23"/>
  <c r="X141" i="24"/>
  <c r="Y141" i="25"/>
  <c r="AA141" i="26"/>
  <c r="F141" i="27"/>
  <c r="AA141" i="27"/>
  <c r="H141" i="29"/>
  <c r="AG141" i="29"/>
  <c r="K141" i="30"/>
  <c r="L152" i="31"/>
  <c r="G141" i="25"/>
  <c r="L152" i="27"/>
  <c r="L154" i="27"/>
  <c r="AI141" i="33"/>
  <c r="Z141" i="5"/>
  <c r="E141" i="28"/>
  <c r="G141" i="3"/>
  <c r="H141" i="5"/>
  <c r="K141" i="6"/>
  <c r="L141" i="7"/>
  <c r="L141" i="8"/>
  <c r="AJ141" i="8"/>
  <c r="Z141" i="9"/>
  <c r="E141" i="32"/>
  <c r="H141" i="11"/>
  <c r="H141" i="12"/>
  <c r="AA141" i="15"/>
  <c r="F141" i="16"/>
  <c r="H141" i="17"/>
  <c r="I141" i="18"/>
  <c r="I141" i="19"/>
  <c r="K141" i="20"/>
  <c r="L141" i="21"/>
  <c r="Y141" i="23"/>
  <c r="M141" i="24"/>
  <c r="Y152" i="24"/>
  <c r="Y154" i="24"/>
  <c r="Z141" i="25"/>
  <c r="E141" i="26"/>
  <c r="F141" i="28"/>
  <c r="I141" i="29"/>
  <c r="AH141" i="29"/>
  <c r="AI141" i="30"/>
  <c r="M141" i="31"/>
  <c r="H141" i="4"/>
  <c r="Y141" i="22"/>
  <c r="I141" i="33"/>
  <c r="F141" i="7"/>
  <c r="X141" i="9"/>
  <c r="F141" i="11"/>
  <c r="L141" i="13"/>
  <c r="X141" i="13"/>
  <c r="AA141" i="14"/>
  <c r="I154" i="8" l="1"/>
  <c r="Z154" i="12"/>
  <c r="I154" i="12"/>
  <c r="G152" i="12"/>
  <c r="K154" i="15"/>
  <c r="M154" i="14"/>
  <c r="G152" i="8"/>
  <c r="K154" i="31"/>
  <c r="G154" i="33"/>
  <c r="E152" i="31"/>
  <c r="L154" i="5"/>
  <c r="K152" i="17"/>
  <c r="Z152" i="18"/>
  <c r="K152" i="27"/>
  <c r="Z152" i="28"/>
  <c r="F152" i="19"/>
  <c r="Y152" i="20"/>
  <c r="I154" i="9"/>
  <c r="K152" i="7"/>
  <c r="X154" i="21"/>
  <c r="AA154" i="6"/>
  <c r="F154" i="23"/>
  <c r="Z154" i="22"/>
  <c r="F152" i="25"/>
  <c r="E152" i="15"/>
  <c r="F152" i="29"/>
  <c r="H154" i="31"/>
  <c r="I154" i="26"/>
  <c r="H154" i="30"/>
  <c r="I152" i="20"/>
  <c r="E152" i="25"/>
  <c r="L154" i="9"/>
  <c r="M152" i="26"/>
  <c r="J152" i="19"/>
  <c r="X154" i="29"/>
  <c r="J152" i="21"/>
  <c r="K152" i="9"/>
  <c r="E152" i="29"/>
  <c r="I152" i="28"/>
  <c r="J152" i="25"/>
  <c r="J152" i="13"/>
  <c r="Y152" i="26"/>
  <c r="I152" i="16"/>
  <c r="L152" i="17"/>
  <c r="K152" i="31"/>
  <c r="Y154" i="30"/>
  <c r="G152" i="26"/>
  <c r="E152" i="21"/>
  <c r="Z152" i="8"/>
  <c r="H152" i="7"/>
  <c r="Z152" i="6"/>
  <c r="F152" i="3"/>
  <c r="AA154" i="30"/>
  <c r="H152" i="24"/>
  <c r="L152" i="23"/>
  <c r="G152" i="4"/>
  <c r="K154" i="5"/>
  <c r="Z152" i="20"/>
  <c r="AA152" i="24"/>
  <c r="G152" i="24"/>
  <c r="J152" i="23"/>
  <c r="Y154" i="18"/>
  <c r="G154" i="6"/>
  <c r="Y152" i="3"/>
  <c r="M152" i="22"/>
  <c r="AA152" i="18"/>
  <c r="E152" i="11"/>
  <c r="Y152" i="17"/>
  <c r="X152" i="23"/>
  <c r="X141" i="32"/>
  <c r="X154" i="32" s="1"/>
  <c r="J152" i="9"/>
  <c r="Z152" i="24"/>
  <c r="H152" i="26"/>
  <c r="H152" i="14"/>
  <c r="X154" i="16"/>
  <c r="G152" i="18"/>
  <c r="E152" i="9"/>
  <c r="K141" i="32"/>
  <c r="K154" i="32" s="1"/>
  <c r="K152" i="13"/>
  <c r="M152" i="28"/>
  <c r="X152" i="5"/>
  <c r="H154" i="18"/>
  <c r="G141" i="32"/>
  <c r="G154" i="32" s="1"/>
  <c r="J152" i="3"/>
  <c r="Y152" i="4"/>
  <c r="Y154" i="11"/>
  <c r="H152" i="16"/>
  <c r="H141" i="32"/>
  <c r="H152" i="32" s="1"/>
  <c r="E152" i="19"/>
  <c r="E154" i="13"/>
  <c r="AA141" i="32"/>
  <c r="AA154" i="32" s="1"/>
  <c r="Y141" i="32"/>
  <c r="Y154" i="32" s="1"/>
  <c r="L141" i="32"/>
  <c r="L154" i="32" s="1"/>
  <c r="Z141" i="32"/>
  <c r="Z152" i="32" s="1"/>
  <c r="M141" i="32"/>
  <c r="M154" i="32" s="1"/>
  <c r="Y152" i="6"/>
  <c r="Z152" i="30"/>
  <c r="M154" i="30"/>
  <c r="Y152" i="33"/>
  <c r="M154" i="18"/>
  <c r="F141" i="32"/>
  <c r="F152" i="32" s="1"/>
  <c r="K152" i="29"/>
  <c r="G154" i="16"/>
  <c r="J152" i="15"/>
  <c r="L152" i="29"/>
  <c r="Z154" i="33"/>
  <c r="I141" i="32"/>
  <c r="I154" i="32" s="1"/>
  <c r="K154" i="19"/>
  <c r="X154" i="20"/>
  <c r="X152" i="20"/>
  <c r="G154" i="25"/>
  <c r="G152" i="25"/>
  <c r="G154" i="22"/>
  <c r="G152" i="22"/>
  <c r="J154" i="29"/>
  <c r="J152" i="29"/>
  <c r="I154" i="17"/>
  <c r="I152" i="17"/>
  <c r="L154" i="20"/>
  <c r="L152" i="20"/>
  <c r="M154" i="19"/>
  <c r="M152" i="19"/>
  <c r="K152" i="24"/>
  <c r="K154" i="24"/>
  <c r="J154" i="18"/>
  <c r="J152" i="18"/>
  <c r="H152" i="25"/>
  <c r="H154" i="25"/>
  <c r="I154" i="24"/>
  <c r="I152" i="24"/>
  <c r="G152" i="32"/>
  <c r="F152" i="11"/>
  <c r="F154" i="11"/>
  <c r="X154" i="9"/>
  <c r="X152" i="9"/>
  <c r="AA152" i="14"/>
  <c r="AA154" i="14"/>
  <c r="H154" i="28"/>
  <c r="H152" i="28"/>
  <c r="K154" i="28"/>
  <c r="K152" i="28"/>
  <c r="X152" i="13"/>
  <c r="X154" i="13"/>
  <c r="Y154" i="22"/>
  <c r="Y152" i="22"/>
  <c r="AA154" i="16"/>
  <c r="AA152" i="16"/>
  <c r="AA154" i="9"/>
  <c r="AA152" i="9"/>
  <c r="E152" i="23"/>
  <c r="E154" i="23"/>
  <c r="G154" i="30"/>
  <c r="G152" i="30"/>
  <c r="G152" i="9"/>
  <c r="G154" i="9"/>
  <c r="H154" i="13"/>
  <c r="H152" i="13"/>
  <c r="X152" i="14"/>
  <c r="X154" i="14"/>
  <c r="I154" i="4"/>
  <c r="I152" i="4"/>
  <c r="F152" i="7"/>
  <c r="F154" i="7"/>
  <c r="J154" i="17"/>
  <c r="J152" i="17"/>
  <c r="AA154" i="12"/>
  <c r="AA152" i="12"/>
  <c r="Z154" i="5"/>
  <c r="Z152" i="5"/>
  <c r="E154" i="12"/>
  <c r="E152" i="12"/>
  <c r="Y152" i="14"/>
  <c r="Y154" i="14"/>
  <c r="F154" i="12"/>
  <c r="F152" i="12"/>
  <c r="X154" i="15"/>
  <c r="X152" i="15"/>
  <c r="H154" i="4"/>
  <c r="H152" i="4"/>
  <c r="Z154" i="23"/>
  <c r="Z152" i="23"/>
  <c r="Y154" i="15"/>
  <c r="Y152" i="15"/>
  <c r="I154" i="31"/>
  <c r="I152" i="31"/>
  <c r="I152" i="19"/>
  <c r="I154" i="19"/>
  <c r="K154" i="30"/>
  <c r="K152" i="30"/>
  <c r="AA152" i="26"/>
  <c r="AA154" i="26"/>
  <c r="I154" i="13"/>
  <c r="I152" i="13"/>
  <c r="J154" i="6"/>
  <c r="J152" i="6"/>
  <c r="Z152" i="26"/>
  <c r="Z154" i="26"/>
  <c r="AA154" i="3"/>
  <c r="AA152" i="3"/>
  <c r="E154" i="18"/>
  <c r="E152" i="18"/>
  <c r="I154" i="14"/>
  <c r="I152" i="14"/>
  <c r="X154" i="28"/>
  <c r="X152" i="28"/>
  <c r="X154" i="17"/>
  <c r="X152" i="17"/>
  <c r="M154" i="11"/>
  <c r="M152" i="11"/>
  <c r="X154" i="4"/>
  <c r="X152" i="4"/>
  <c r="Y152" i="5"/>
  <c r="Y154" i="5"/>
  <c r="X154" i="18"/>
  <c r="X152" i="18"/>
  <c r="E152" i="7"/>
  <c r="E154" i="7"/>
  <c r="Y154" i="13"/>
  <c r="Y152" i="13"/>
  <c r="AA154" i="22"/>
  <c r="AA152" i="22"/>
  <c r="Y152" i="31"/>
  <c r="Y154" i="31"/>
  <c r="M154" i="9"/>
  <c r="M152" i="9"/>
  <c r="J154" i="7"/>
  <c r="J152" i="7"/>
  <c r="M154" i="23"/>
  <c r="M152" i="23"/>
  <c r="Y154" i="9"/>
  <c r="Y152" i="9"/>
  <c r="J154" i="30"/>
  <c r="J152" i="30"/>
  <c r="J154" i="22"/>
  <c r="J152" i="22"/>
  <c r="E152" i="17"/>
  <c r="E154" i="17"/>
  <c r="H154" i="21"/>
  <c r="H152" i="21"/>
  <c r="Z154" i="17"/>
  <c r="Z152" i="17"/>
  <c r="L154" i="28"/>
  <c r="L152" i="28"/>
  <c r="M154" i="6"/>
  <c r="M152" i="6"/>
  <c r="AA154" i="20"/>
  <c r="AA152" i="20"/>
  <c r="X154" i="12"/>
  <c r="X152" i="12"/>
  <c r="M152" i="5"/>
  <c r="M154" i="5"/>
  <c r="J154" i="28"/>
  <c r="J152" i="28"/>
  <c r="K154" i="11"/>
  <c r="K152" i="11"/>
  <c r="K154" i="3"/>
  <c r="K152" i="3"/>
  <c r="M152" i="21"/>
  <c r="M154" i="21"/>
  <c r="L154" i="6"/>
  <c r="L152" i="6"/>
  <c r="H152" i="3"/>
  <c r="H154" i="3"/>
  <c r="L154" i="7"/>
  <c r="L152" i="7"/>
  <c r="G154" i="19"/>
  <c r="G152" i="19"/>
  <c r="J154" i="31"/>
  <c r="J152" i="31"/>
  <c r="J154" i="24"/>
  <c r="J152" i="24"/>
  <c r="I154" i="27"/>
  <c r="I152" i="27"/>
  <c r="E152" i="33"/>
  <c r="E154" i="33"/>
  <c r="I154" i="18"/>
  <c r="I152" i="18"/>
  <c r="H152" i="11"/>
  <c r="H154" i="11"/>
  <c r="G152" i="3"/>
  <c r="G154" i="3"/>
  <c r="H154" i="29"/>
  <c r="H152" i="29"/>
  <c r="X154" i="22"/>
  <c r="X152" i="22"/>
  <c r="E152" i="16"/>
  <c r="E154" i="16"/>
  <c r="G154" i="5"/>
  <c r="G152" i="5"/>
  <c r="M154" i="15"/>
  <c r="M152" i="15"/>
  <c r="Z154" i="16"/>
  <c r="Z152" i="16"/>
  <c r="H152" i="6"/>
  <c r="H154" i="6"/>
  <c r="Y152" i="16"/>
  <c r="Y154" i="16"/>
  <c r="F154" i="21"/>
  <c r="F152" i="21"/>
  <c r="M154" i="3"/>
  <c r="M152" i="3"/>
  <c r="Z154" i="29"/>
  <c r="Z152" i="29"/>
  <c r="Y154" i="19"/>
  <c r="Y152" i="19"/>
  <c r="X154" i="7"/>
  <c r="X152" i="7"/>
  <c r="F154" i="22"/>
  <c r="F152" i="22"/>
  <c r="Z154" i="13"/>
  <c r="Z152" i="13"/>
  <c r="J152" i="12"/>
  <c r="J154" i="12"/>
  <c r="AA154" i="23"/>
  <c r="AA152" i="23"/>
  <c r="Z152" i="31"/>
  <c r="Z154" i="31"/>
  <c r="X152" i="30"/>
  <c r="X154" i="30"/>
  <c r="AA154" i="19"/>
  <c r="AA152" i="19"/>
  <c r="E154" i="24"/>
  <c r="E152" i="24"/>
  <c r="M154" i="13"/>
  <c r="M152" i="13"/>
  <c r="E152" i="26"/>
  <c r="E154" i="26"/>
  <c r="Y154" i="25"/>
  <c r="Y152" i="25"/>
  <c r="L154" i="22"/>
  <c r="L152" i="22"/>
  <c r="Z154" i="15"/>
  <c r="Z152" i="15"/>
  <c r="G154" i="29"/>
  <c r="G152" i="29"/>
  <c r="X154" i="25"/>
  <c r="X152" i="25"/>
  <c r="I154" i="6"/>
  <c r="I152" i="6"/>
  <c r="E152" i="3"/>
  <c r="E154" i="3"/>
  <c r="G154" i="20"/>
  <c r="G152" i="20"/>
  <c r="F154" i="13"/>
  <c r="F152" i="13"/>
  <c r="G154" i="7"/>
  <c r="G152" i="7"/>
  <c r="F154" i="8"/>
  <c r="F152" i="8"/>
  <c r="J154" i="27"/>
  <c r="J152" i="27"/>
  <c r="F154" i="24"/>
  <c r="F152" i="24"/>
  <c r="AA154" i="21"/>
  <c r="AA152" i="21"/>
  <c r="Y152" i="21"/>
  <c r="Y154" i="21"/>
  <c r="L152" i="30"/>
  <c r="L154" i="30"/>
  <c r="G154" i="27"/>
  <c r="G152" i="27"/>
  <c r="H152" i="19"/>
  <c r="H154" i="19"/>
  <c r="K154" i="22"/>
  <c r="K152" i="22"/>
  <c r="X154" i="3"/>
  <c r="X152" i="3"/>
  <c r="M154" i="12"/>
  <c r="M152" i="12"/>
  <c r="I154" i="29"/>
  <c r="I152" i="29"/>
  <c r="Z154" i="25"/>
  <c r="Z152" i="25"/>
  <c r="K154" i="6"/>
  <c r="K152" i="6"/>
  <c r="K152" i="8"/>
  <c r="K154" i="8"/>
  <c r="M154" i="25"/>
  <c r="M152" i="25"/>
  <c r="I152" i="21"/>
  <c r="I154" i="21"/>
  <c r="X152" i="27"/>
  <c r="X154" i="27"/>
  <c r="M152" i="16"/>
  <c r="M154" i="16"/>
  <c r="L152" i="16"/>
  <c r="L154" i="16"/>
  <c r="H152" i="9"/>
  <c r="H154" i="9"/>
  <c r="K154" i="18"/>
  <c r="K152" i="18"/>
  <c r="I152" i="25"/>
  <c r="I154" i="25"/>
  <c r="AA152" i="7"/>
  <c r="AA154" i="7"/>
  <c r="X154" i="6"/>
  <c r="X152" i="6"/>
  <c r="L154" i="19"/>
  <c r="L152" i="19"/>
  <c r="K152" i="12"/>
  <c r="K154" i="12"/>
  <c r="I154" i="5"/>
  <c r="I152" i="5"/>
  <c r="G154" i="14"/>
  <c r="G152" i="14"/>
  <c r="L152" i="21"/>
  <c r="L154" i="21"/>
  <c r="E154" i="32"/>
  <c r="E152" i="32"/>
  <c r="E154" i="28"/>
  <c r="E152" i="28"/>
  <c r="K154" i="14"/>
  <c r="K152" i="14"/>
  <c r="Y152" i="27"/>
  <c r="Y154" i="27"/>
  <c r="Z154" i="11"/>
  <c r="Z152" i="11"/>
  <c r="M152" i="27"/>
  <c r="M154" i="27"/>
  <c r="G154" i="31"/>
  <c r="G152" i="31"/>
  <c r="E152" i="20"/>
  <c r="E154" i="20"/>
  <c r="Y154" i="12"/>
  <c r="Y152" i="12"/>
  <c r="I152" i="3"/>
  <c r="I154" i="3"/>
  <c r="L152" i="11"/>
  <c r="L154" i="11"/>
  <c r="F154" i="9"/>
  <c r="F152" i="9"/>
  <c r="Y152" i="8"/>
  <c r="Y154" i="8"/>
  <c r="X152" i="8"/>
  <c r="X154" i="8"/>
  <c r="AA154" i="28"/>
  <c r="AA152" i="28"/>
  <c r="E154" i="30"/>
  <c r="E152" i="30"/>
  <c r="E154" i="14"/>
  <c r="E152" i="14"/>
  <c r="H154" i="17"/>
  <c r="H152" i="17"/>
  <c r="Z154" i="9"/>
  <c r="Z152" i="9"/>
  <c r="AA154" i="27"/>
  <c r="AA152" i="27"/>
  <c r="K154" i="21"/>
  <c r="K152" i="21"/>
  <c r="F154" i="5"/>
  <c r="F152" i="5"/>
  <c r="F154" i="6"/>
  <c r="F152" i="6"/>
  <c r="X154" i="26"/>
  <c r="X152" i="26"/>
  <c r="Z152" i="19"/>
  <c r="Z154" i="19"/>
  <c r="H152" i="15"/>
  <c r="H154" i="15"/>
  <c r="AA154" i="8"/>
  <c r="AA152" i="8"/>
  <c r="Y154" i="28"/>
  <c r="Y152" i="28"/>
  <c r="H154" i="27"/>
  <c r="H152" i="27"/>
  <c r="M154" i="8"/>
  <c r="M152" i="8"/>
  <c r="K154" i="16"/>
  <c r="K152" i="16"/>
  <c r="L154" i="13"/>
  <c r="L152" i="13"/>
  <c r="F154" i="28"/>
  <c r="F152" i="28"/>
  <c r="H154" i="5"/>
  <c r="H152" i="5"/>
  <c r="X152" i="24"/>
  <c r="X154" i="24"/>
  <c r="Z154" i="27"/>
  <c r="Z152" i="27"/>
  <c r="L152" i="24"/>
  <c r="L154" i="24"/>
  <c r="L154" i="15"/>
  <c r="L152" i="15"/>
  <c r="E154" i="5"/>
  <c r="E152" i="5"/>
  <c r="K154" i="26"/>
  <c r="K152" i="26"/>
  <c r="AA154" i="5"/>
  <c r="AA152" i="5"/>
  <c r="L154" i="26"/>
  <c r="L152" i="26"/>
  <c r="I152" i="7"/>
  <c r="I154" i="7"/>
  <c r="H154" i="8"/>
  <c r="H152" i="8"/>
  <c r="H154" i="23"/>
  <c r="H152" i="23"/>
  <c r="AJ141" i="32"/>
  <c r="E154" i="6"/>
  <c r="E152" i="6"/>
  <c r="J141" i="32"/>
  <c r="L154" i="3"/>
  <c r="L152" i="3"/>
  <c r="J154" i="16"/>
  <c r="J152" i="16"/>
  <c r="M154" i="20"/>
  <c r="M152" i="20"/>
  <c r="F152" i="26"/>
  <c r="F154" i="26"/>
  <c r="AA154" i="11"/>
  <c r="AA152" i="11"/>
  <c r="G152" i="13"/>
  <c r="G154" i="13"/>
  <c r="AA152" i="33"/>
  <c r="AA154" i="33"/>
  <c r="K154" i="20"/>
  <c r="K152" i="20"/>
  <c r="L152" i="14"/>
  <c r="L154" i="14"/>
  <c r="AA154" i="4"/>
  <c r="AA152" i="4"/>
  <c r="X152" i="33"/>
  <c r="X154" i="33"/>
  <c r="H154" i="20"/>
  <c r="H152" i="20"/>
  <c r="F154" i="18"/>
  <c r="F152" i="18"/>
  <c r="Z154" i="4"/>
  <c r="Z152" i="4"/>
  <c r="E154" i="4"/>
  <c r="E152" i="4"/>
  <c r="F154" i="30"/>
  <c r="F152" i="30"/>
  <c r="J154" i="26"/>
  <c r="J152" i="26"/>
  <c r="I152" i="15"/>
  <c r="I154" i="15"/>
  <c r="AJ141" i="11"/>
  <c r="Y154" i="29"/>
  <c r="Y152" i="29"/>
  <c r="G154" i="23"/>
  <c r="G152" i="23"/>
  <c r="X152" i="19"/>
  <c r="X154" i="19"/>
  <c r="L154" i="12"/>
  <c r="L152" i="12"/>
  <c r="E154" i="8"/>
  <c r="E152" i="8"/>
  <c r="J154" i="5"/>
  <c r="J152" i="5"/>
  <c r="F152" i="33"/>
  <c r="F154" i="33"/>
  <c r="E154" i="22"/>
  <c r="E152" i="22"/>
  <c r="L154" i="18"/>
  <c r="L152" i="18"/>
  <c r="J152" i="11"/>
  <c r="J154" i="11"/>
  <c r="L152" i="4"/>
  <c r="L154" i="4"/>
  <c r="AA154" i="25"/>
  <c r="AA152" i="25"/>
  <c r="I152" i="33"/>
  <c r="I154" i="33"/>
  <c r="X154" i="31"/>
  <c r="X152" i="31"/>
  <c r="M152" i="24"/>
  <c r="M154" i="24"/>
  <c r="F152" i="16"/>
  <c r="F154" i="16"/>
  <c r="H152" i="12"/>
  <c r="H154" i="12"/>
  <c r="F154" i="27"/>
  <c r="F152" i="27"/>
  <c r="G154" i="11"/>
  <c r="G152" i="11"/>
  <c r="L152" i="33"/>
  <c r="L154" i="33"/>
  <c r="K154" i="23"/>
  <c r="K152" i="23"/>
  <c r="I154" i="23"/>
  <c r="I152" i="23"/>
  <c r="K154" i="33"/>
  <c r="K152" i="33"/>
  <c r="I152" i="22"/>
  <c r="I154" i="22"/>
  <c r="Z154" i="3"/>
  <c r="Z152" i="3"/>
  <c r="AA154" i="29"/>
  <c r="AA152" i="29"/>
  <c r="X152" i="11"/>
  <c r="X154" i="11"/>
  <c r="F154" i="31"/>
  <c r="F152" i="31"/>
  <c r="M154" i="17"/>
  <c r="M152" i="17"/>
  <c r="F154" i="14"/>
  <c r="F152" i="14"/>
  <c r="M154" i="29"/>
  <c r="M152" i="29"/>
  <c r="AH141" i="32"/>
  <c r="Z154" i="7"/>
  <c r="Z152" i="7"/>
  <c r="Z154" i="14"/>
  <c r="Z152" i="14"/>
  <c r="AA154" i="31"/>
  <c r="AA152" i="31"/>
  <c r="Z154" i="21"/>
  <c r="Z152" i="21"/>
  <c r="Y154" i="7"/>
  <c r="Y152" i="7"/>
  <c r="G154" i="28"/>
  <c r="G152" i="28"/>
  <c r="M154" i="7"/>
  <c r="M152" i="7"/>
  <c r="J154" i="4"/>
  <c r="J152" i="4"/>
  <c r="M152" i="31"/>
  <c r="M154" i="31"/>
  <c r="Y154" i="23"/>
  <c r="Y152" i="23"/>
  <c r="AA154" i="15"/>
  <c r="AA152" i="15"/>
  <c r="L154" i="8"/>
  <c r="L152" i="8"/>
  <c r="J154" i="20"/>
  <c r="J152" i="20"/>
  <c r="G154" i="17"/>
  <c r="G152" i="17"/>
  <c r="E154" i="27"/>
  <c r="E152" i="27"/>
  <c r="F152" i="17"/>
  <c r="F154" i="17"/>
  <c r="J154" i="8"/>
  <c r="J152" i="8"/>
  <c r="AA154" i="17"/>
  <c r="AA152" i="17"/>
  <c r="J154" i="14"/>
  <c r="J152" i="14"/>
  <c r="F154" i="4"/>
  <c r="F152" i="4"/>
  <c r="H152" i="22"/>
  <c r="H154" i="22"/>
  <c r="K154" i="25"/>
  <c r="K152" i="25"/>
  <c r="I154" i="11"/>
  <c r="I152" i="11"/>
  <c r="AA154" i="13"/>
  <c r="AA152" i="13"/>
  <c r="G154" i="15"/>
  <c r="G152" i="15"/>
  <c r="AH141" i="11"/>
  <c r="M154" i="4"/>
  <c r="M152" i="4"/>
  <c r="K154" i="4"/>
  <c r="K152" i="4"/>
  <c r="AA152" i="32" l="1"/>
  <c r="X152" i="32"/>
  <c r="Y152" i="32"/>
  <c r="K152" i="32"/>
  <c r="H154" i="32"/>
  <c r="L152" i="32"/>
  <c r="Z154" i="32"/>
  <c r="F154" i="32"/>
  <c r="M152" i="32"/>
  <c r="I152" i="32"/>
  <c r="J154" i="32"/>
  <c r="J152" i="32"/>
  <c r="R141" i="3" l="1"/>
  <c r="S141" i="4"/>
  <c r="V141" i="7"/>
  <c r="W141" i="8"/>
  <c r="N141" i="11"/>
  <c r="O141" i="12"/>
  <c r="R141" i="15"/>
  <c r="S141" i="16"/>
  <c r="T141" i="17"/>
  <c r="V141" i="19"/>
  <c r="W141" i="20"/>
  <c r="O141" i="24"/>
  <c r="P141" i="25"/>
  <c r="R141" i="27"/>
  <c r="S141" i="28"/>
  <c r="U141" i="30"/>
  <c r="R141" i="4"/>
  <c r="S141" i="5"/>
  <c r="T141" i="6"/>
  <c r="V141" i="8"/>
  <c r="W141" i="9"/>
  <c r="AB141" i="32"/>
  <c r="AC141" i="11"/>
  <c r="N141" i="12"/>
  <c r="O141" i="13"/>
  <c r="P141" i="14"/>
  <c r="Q141" i="15"/>
  <c r="R141" i="16"/>
  <c r="U141" i="19"/>
  <c r="V141" i="20"/>
  <c r="AC141" i="23"/>
  <c r="O141" i="25"/>
  <c r="R141" i="28"/>
  <c r="U141" i="33"/>
  <c r="P141" i="3"/>
  <c r="R141" i="5"/>
  <c r="S141" i="6"/>
  <c r="W141" i="32"/>
  <c r="AC141" i="12"/>
  <c r="W141" i="22"/>
  <c r="R141" i="29"/>
  <c r="T141" i="33"/>
  <c r="O141" i="3"/>
  <c r="P141" i="4"/>
  <c r="S141" i="7"/>
  <c r="AC141" i="13"/>
  <c r="O141" i="27"/>
  <c r="W141" i="31"/>
  <c r="N141" i="3"/>
  <c r="O141" i="4"/>
  <c r="P141" i="5"/>
  <c r="S141" i="8"/>
  <c r="T141" i="9"/>
  <c r="W141" i="12"/>
  <c r="O141" i="16"/>
  <c r="R141" i="19"/>
  <c r="S141" i="20"/>
  <c r="N141" i="27"/>
  <c r="O141" i="28"/>
  <c r="R141" i="33"/>
  <c r="V141" i="31"/>
  <c r="N141" i="4"/>
  <c r="O141" i="5"/>
  <c r="P141" i="6"/>
  <c r="Q141" i="7"/>
  <c r="R141" i="8"/>
  <c r="S141" i="9"/>
  <c r="T141" i="32"/>
  <c r="U141" i="11"/>
  <c r="V141" i="12"/>
  <c r="W141" i="13"/>
  <c r="AB141" i="14"/>
  <c r="N141" i="16"/>
  <c r="O141" i="17"/>
  <c r="P141" i="18"/>
  <c r="Q141" i="19"/>
  <c r="R141" i="20"/>
  <c r="S141" i="21"/>
  <c r="T141" i="22"/>
  <c r="V141" i="24"/>
  <c r="W141" i="25"/>
  <c r="N141" i="28"/>
  <c r="P141" i="30"/>
  <c r="Q141" i="33"/>
  <c r="U141" i="31"/>
  <c r="AB141" i="3"/>
  <c r="AC141" i="4"/>
  <c r="N141" i="5"/>
  <c r="O141" i="6"/>
  <c r="P141" i="7"/>
  <c r="Q141" i="8"/>
  <c r="R141" i="9"/>
  <c r="S141" i="32"/>
  <c r="T141" i="11"/>
  <c r="U141" i="12"/>
  <c r="V141" i="13"/>
  <c r="W141" i="14"/>
  <c r="AC141" i="16"/>
  <c r="N141" i="17"/>
  <c r="O141" i="18"/>
  <c r="P141" i="19"/>
  <c r="Q141" i="20"/>
  <c r="R141" i="21"/>
  <c r="S141" i="22"/>
  <c r="T141" i="23"/>
  <c r="U141" i="24"/>
  <c r="V141" i="25"/>
  <c r="W141" i="26"/>
  <c r="AC141" i="28"/>
  <c r="N141" i="29"/>
  <c r="O141" i="30"/>
  <c r="W141" i="3"/>
  <c r="AB141" i="4"/>
  <c r="N141" i="6"/>
  <c r="O141" i="7"/>
  <c r="P141" i="8"/>
  <c r="Q141" i="9"/>
  <c r="R141" i="32"/>
  <c r="S141" i="11"/>
  <c r="T141" i="12"/>
  <c r="U141" i="13"/>
  <c r="V141" i="14"/>
  <c r="W141" i="15"/>
  <c r="AB141" i="16"/>
  <c r="N141" i="18"/>
  <c r="O141" i="19"/>
  <c r="P141" i="20"/>
  <c r="Q141" i="21"/>
  <c r="R141" i="22"/>
  <c r="T141" i="24"/>
  <c r="U141" i="25"/>
  <c r="W141" i="27"/>
  <c r="AB141" i="28"/>
  <c r="AC141" i="29"/>
  <c r="N141" i="30"/>
  <c r="O141" i="33"/>
  <c r="V141" i="3"/>
  <c r="W141" i="4"/>
  <c r="AD141" i="33"/>
  <c r="N141" i="33"/>
  <c r="U141" i="3"/>
  <c r="AC141" i="33"/>
  <c r="Q141" i="31"/>
  <c r="T141" i="3"/>
  <c r="V141" i="5"/>
  <c r="W141" i="6"/>
  <c r="AB141" i="7"/>
  <c r="N141" i="9"/>
  <c r="O141" i="32"/>
  <c r="P141" i="11"/>
  <c r="R141" i="13"/>
  <c r="S141" i="14"/>
  <c r="T141" i="15"/>
  <c r="V141" i="17"/>
  <c r="W141" i="18"/>
  <c r="AB141" i="19"/>
  <c r="N141" i="21"/>
  <c r="O141" i="22"/>
  <c r="Q141" i="24"/>
  <c r="R141" i="25"/>
  <c r="T141" i="27"/>
  <c r="U141" i="28"/>
  <c r="W141" i="30"/>
  <c r="AB141" i="33"/>
  <c r="P141" i="31"/>
  <c r="S141" i="3"/>
  <c r="T141" i="4"/>
  <c r="U141" i="5"/>
  <c r="V141" i="6"/>
  <c r="W141" i="7"/>
  <c r="AB141" i="8"/>
  <c r="AD141" i="32"/>
  <c r="N141" i="32"/>
  <c r="O141" i="11"/>
  <c r="P141" i="12"/>
  <c r="Q141" i="13"/>
  <c r="R141" i="14"/>
  <c r="S141" i="15"/>
  <c r="T141" i="16"/>
  <c r="U141" i="17"/>
  <c r="V141" i="18"/>
  <c r="W141" i="19"/>
  <c r="AB141" i="20"/>
  <c r="N141" i="22"/>
  <c r="P141" i="24"/>
  <c r="Q141" i="25"/>
  <c r="S141" i="27"/>
  <c r="T141" i="28"/>
  <c r="V141" i="30"/>
  <c r="W141" i="33"/>
  <c r="S152" i="27" l="1"/>
  <c r="S154" i="27"/>
  <c r="T154" i="16"/>
  <c r="T152" i="16"/>
  <c r="R141" i="26"/>
  <c r="AC141" i="21"/>
  <c r="AB141" i="30"/>
  <c r="R141" i="24"/>
  <c r="AC141" i="19"/>
  <c r="S141" i="13"/>
  <c r="AD141" i="8"/>
  <c r="R141" i="31"/>
  <c r="V141" i="27"/>
  <c r="P141" i="21"/>
  <c r="W141" i="16"/>
  <c r="Q141" i="32"/>
  <c r="AB141" i="5"/>
  <c r="AD141" i="30"/>
  <c r="T141" i="31"/>
  <c r="AB141" i="15"/>
  <c r="U141" i="23"/>
  <c r="AC141" i="26"/>
  <c r="AD141" i="15"/>
  <c r="V141" i="22"/>
  <c r="P141" i="16"/>
  <c r="W141" i="11"/>
  <c r="Q141" i="5"/>
  <c r="S141" i="30"/>
  <c r="AD141" i="25"/>
  <c r="T141" i="19"/>
  <c r="N141" i="13"/>
  <c r="U141" i="8"/>
  <c r="AC141" i="31"/>
  <c r="P141" i="26"/>
  <c r="W141" i="21"/>
  <c r="AD141" i="23"/>
  <c r="U141" i="6"/>
  <c r="S154" i="15"/>
  <c r="S152" i="15"/>
  <c r="AD154" i="32"/>
  <c r="AD152" i="32"/>
  <c r="T154" i="4"/>
  <c r="T152" i="4"/>
  <c r="U152" i="28"/>
  <c r="U154" i="28"/>
  <c r="V154" i="17"/>
  <c r="V152" i="17"/>
  <c r="P154" i="11"/>
  <c r="P152" i="11"/>
  <c r="W154" i="6"/>
  <c r="W152" i="6"/>
  <c r="T154" i="24"/>
  <c r="T152" i="24"/>
  <c r="N154" i="18"/>
  <c r="N152" i="18"/>
  <c r="U154" i="13"/>
  <c r="U152" i="13"/>
  <c r="O154" i="7"/>
  <c r="O152" i="7"/>
  <c r="W154" i="26"/>
  <c r="W152" i="26"/>
  <c r="Q152" i="20"/>
  <c r="Q154" i="20"/>
  <c r="R154" i="9"/>
  <c r="R152" i="9"/>
  <c r="AC152" i="4"/>
  <c r="AC154" i="4"/>
  <c r="N154" i="28"/>
  <c r="N152" i="28"/>
  <c r="O154" i="17"/>
  <c r="O152" i="17"/>
  <c r="V154" i="12"/>
  <c r="V152" i="12"/>
  <c r="P154" i="6"/>
  <c r="P152" i="6"/>
  <c r="R152" i="33"/>
  <c r="R154" i="33"/>
  <c r="S154" i="20"/>
  <c r="S152" i="20"/>
  <c r="T154" i="9"/>
  <c r="T152" i="9"/>
  <c r="N152" i="3"/>
  <c r="N154" i="3"/>
  <c r="O152" i="27"/>
  <c r="O154" i="27"/>
  <c r="Q154" i="15"/>
  <c r="Q152" i="15"/>
  <c r="AB154" i="32"/>
  <c r="AB152" i="32"/>
  <c r="R154" i="4"/>
  <c r="R152" i="4"/>
  <c r="S154" i="28"/>
  <c r="S152" i="28"/>
  <c r="T154" i="17"/>
  <c r="T152" i="17"/>
  <c r="N154" i="11"/>
  <c r="N152" i="11"/>
  <c r="O154" i="22"/>
  <c r="O152" i="22"/>
  <c r="AC141" i="9"/>
  <c r="U141" i="16"/>
  <c r="W141" i="29"/>
  <c r="Q141" i="23"/>
  <c r="AB141" i="18"/>
  <c r="R141" i="12"/>
  <c r="AC141" i="7"/>
  <c r="U141" i="26"/>
  <c r="O141" i="20"/>
  <c r="V141" i="15"/>
  <c r="P141" i="9"/>
  <c r="S141" i="23"/>
  <c r="AD141" i="18"/>
  <c r="AD141" i="28"/>
  <c r="Q141" i="30"/>
  <c r="AB141" i="25"/>
  <c r="AC141" i="14"/>
  <c r="AD141" i="3"/>
  <c r="N141" i="26"/>
  <c r="U141" i="21"/>
  <c r="O141" i="15"/>
  <c r="V141" i="32"/>
  <c r="AC141" i="24"/>
  <c r="S141" i="18"/>
  <c r="AD141" i="13"/>
  <c r="T141" i="7"/>
  <c r="Q141" i="3"/>
  <c r="AC141" i="22"/>
  <c r="AD141" i="11"/>
  <c r="T141" i="5"/>
  <c r="Q154" i="25"/>
  <c r="Q152" i="25"/>
  <c r="R154" i="14"/>
  <c r="R152" i="14"/>
  <c r="N154" i="21"/>
  <c r="N152" i="21"/>
  <c r="O154" i="32"/>
  <c r="O152" i="32"/>
  <c r="V154" i="5"/>
  <c r="V152" i="5"/>
  <c r="N154" i="33"/>
  <c r="N152" i="33"/>
  <c r="W154" i="4"/>
  <c r="W152" i="4"/>
  <c r="AC152" i="29"/>
  <c r="AC154" i="29"/>
  <c r="T152" i="12"/>
  <c r="T154" i="12"/>
  <c r="N154" i="6"/>
  <c r="N152" i="6"/>
  <c r="O152" i="30"/>
  <c r="O154" i="30"/>
  <c r="V154" i="25"/>
  <c r="V152" i="25"/>
  <c r="P154" i="19"/>
  <c r="P152" i="19"/>
  <c r="W154" i="14"/>
  <c r="W152" i="14"/>
  <c r="Q154" i="8"/>
  <c r="Q152" i="8"/>
  <c r="AB154" i="3"/>
  <c r="AB152" i="3"/>
  <c r="T152" i="22"/>
  <c r="T154" i="22"/>
  <c r="N154" i="16"/>
  <c r="N152" i="16"/>
  <c r="U154" i="11"/>
  <c r="U152" i="11"/>
  <c r="O154" i="5"/>
  <c r="O152" i="5"/>
  <c r="R154" i="19"/>
  <c r="R152" i="19"/>
  <c r="S154" i="8"/>
  <c r="S152" i="8"/>
  <c r="P152" i="4"/>
  <c r="P154" i="4"/>
  <c r="R154" i="29"/>
  <c r="R152" i="29"/>
  <c r="U152" i="33"/>
  <c r="U154" i="33"/>
  <c r="O154" i="25"/>
  <c r="O152" i="25"/>
  <c r="V152" i="20"/>
  <c r="V154" i="20"/>
  <c r="P154" i="14"/>
  <c r="P152" i="14"/>
  <c r="W154" i="9"/>
  <c r="W152" i="9"/>
  <c r="R154" i="27"/>
  <c r="R152" i="27"/>
  <c r="S154" i="16"/>
  <c r="S152" i="16"/>
  <c r="W154" i="33"/>
  <c r="W152" i="33"/>
  <c r="AB154" i="20"/>
  <c r="AB152" i="20"/>
  <c r="S154" i="3"/>
  <c r="S152" i="3"/>
  <c r="T154" i="27"/>
  <c r="T152" i="27"/>
  <c r="S141" i="26"/>
  <c r="AD141" i="21"/>
  <c r="U141" i="4"/>
  <c r="V141" i="28"/>
  <c r="P141" i="22"/>
  <c r="W141" i="17"/>
  <c r="Q141" i="11"/>
  <c r="AB141" i="6"/>
  <c r="T141" i="25"/>
  <c r="N141" i="19"/>
  <c r="U141" i="14"/>
  <c r="O141" i="8"/>
  <c r="AC141" i="17"/>
  <c r="AD141" i="6"/>
  <c r="AC141" i="27"/>
  <c r="AD141" i="16"/>
  <c r="P141" i="29"/>
  <c r="W141" i="24"/>
  <c r="Q141" i="18"/>
  <c r="AB141" i="13"/>
  <c r="R141" i="7"/>
  <c r="AD141" i="26"/>
  <c r="T141" i="20"/>
  <c r="N141" i="14"/>
  <c r="U141" i="9"/>
  <c r="Q141" i="28"/>
  <c r="AB141" i="23"/>
  <c r="R141" i="17"/>
  <c r="T141" i="30"/>
  <c r="N141" i="24"/>
  <c r="AB141" i="31"/>
  <c r="Q141" i="26"/>
  <c r="AB141" i="21"/>
  <c r="AC141" i="32"/>
  <c r="V152" i="30"/>
  <c r="V154" i="30"/>
  <c r="W154" i="19"/>
  <c r="W152" i="19"/>
  <c r="Q154" i="13"/>
  <c r="Q152" i="13"/>
  <c r="AB154" i="8"/>
  <c r="AB152" i="8"/>
  <c r="P154" i="31"/>
  <c r="P152" i="31"/>
  <c r="T152" i="15"/>
  <c r="T154" i="15"/>
  <c r="N154" i="9"/>
  <c r="N152" i="9"/>
  <c r="AD154" i="33"/>
  <c r="AD152" i="33"/>
  <c r="V152" i="3"/>
  <c r="V154" i="3"/>
  <c r="AB154" i="28"/>
  <c r="AB152" i="28"/>
  <c r="R154" i="22"/>
  <c r="R152" i="22"/>
  <c r="S154" i="11"/>
  <c r="S152" i="11"/>
  <c r="N154" i="29"/>
  <c r="N152" i="29"/>
  <c r="U154" i="24"/>
  <c r="U152" i="24"/>
  <c r="O152" i="18"/>
  <c r="O154" i="18"/>
  <c r="V152" i="13"/>
  <c r="V154" i="13"/>
  <c r="P152" i="7"/>
  <c r="P154" i="7"/>
  <c r="U152" i="31"/>
  <c r="U154" i="31"/>
  <c r="S154" i="21"/>
  <c r="S152" i="21"/>
  <c r="T152" i="32"/>
  <c r="T154" i="32"/>
  <c r="N152" i="4"/>
  <c r="N154" i="4"/>
  <c r="W154" i="31"/>
  <c r="W152" i="31"/>
  <c r="O154" i="3"/>
  <c r="O152" i="3"/>
  <c r="AC154" i="12"/>
  <c r="AC152" i="12"/>
  <c r="S152" i="6"/>
  <c r="S154" i="6"/>
  <c r="U152" i="19"/>
  <c r="U154" i="19"/>
  <c r="O154" i="13"/>
  <c r="O152" i="13"/>
  <c r="V154" i="8"/>
  <c r="V152" i="8"/>
  <c r="R154" i="15"/>
  <c r="R152" i="15"/>
  <c r="S154" i="4"/>
  <c r="S152" i="4"/>
  <c r="P154" i="24"/>
  <c r="P152" i="24"/>
  <c r="U141" i="29"/>
  <c r="O141" i="23"/>
  <c r="AC141" i="20"/>
  <c r="AD141" i="9"/>
  <c r="U141" i="27"/>
  <c r="O141" i="21"/>
  <c r="V141" i="16"/>
  <c r="P141" i="32"/>
  <c r="W141" i="5"/>
  <c r="AC141" i="30"/>
  <c r="S141" i="24"/>
  <c r="AD141" i="19"/>
  <c r="T141" i="13"/>
  <c r="N141" i="7"/>
  <c r="S141" i="31"/>
  <c r="AC141" i="5"/>
  <c r="AD141" i="29"/>
  <c r="AB141" i="26"/>
  <c r="AC141" i="15"/>
  <c r="AD141" i="4"/>
  <c r="V141" i="23"/>
  <c r="P141" i="17"/>
  <c r="Q141" i="6"/>
  <c r="R141" i="30"/>
  <c r="AC141" i="25"/>
  <c r="S141" i="19"/>
  <c r="AD141" i="14"/>
  <c r="T141" i="8"/>
  <c r="AD141" i="31"/>
  <c r="P141" i="27"/>
  <c r="Q141" i="16"/>
  <c r="AB141" i="11"/>
  <c r="S141" i="29"/>
  <c r="AD141" i="24"/>
  <c r="T141" i="18"/>
  <c r="U141" i="7"/>
  <c r="Q141" i="14"/>
  <c r="AB141" i="9"/>
  <c r="V154" i="18"/>
  <c r="V152" i="18"/>
  <c r="P154" i="12"/>
  <c r="P152" i="12"/>
  <c r="W154" i="7"/>
  <c r="W152" i="7"/>
  <c r="R154" i="25"/>
  <c r="R152" i="25"/>
  <c r="S154" i="14"/>
  <c r="S152" i="14"/>
  <c r="T152" i="3"/>
  <c r="T154" i="3"/>
  <c r="W154" i="27"/>
  <c r="W152" i="27"/>
  <c r="Q154" i="21"/>
  <c r="Q152" i="21"/>
  <c r="AB152" i="16"/>
  <c r="AB154" i="16"/>
  <c r="R154" i="32"/>
  <c r="R152" i="32"/>
  <c r="T154" i="23"/>
  <c r="T152" i="23"/>
  <c r="N154" i="17"/>
  <c r="N152" i="17"/>
  <c r="U152" i="12"/>
  <c r="U154" i="12"/>
  <c r="O154" i="6"/>
  <c r="O152" i="6"/>
  <c r="Q154" i="33"/>
  <c r="Q152" i="33"/>
  <c r="R154" i="20"/>
  <c r="R152" i="20"/>
  <c r="S154" i="9"/>
  <c r="S152" i="9"/>
  <c r="O154" i="28"/>
  <c r="O152" i="28"/>
  <c r="W152" i="12"/>
  <c r="W154" i="12"/>
  <c r="W154" i="22"/>
  <c r="W152" i="22"/>
  <c r="R154" i="5"/>
  <c r="R152" i="5"/>
  <c r="N154" i="12"/>
  <c r="N152" i="12"/>
  <c r="P154" i="25"/>
  <c r="P152" i="25"/>
  <c r="W154" i="20"/>
  <c r="W152" i="20"/>
  <c r="R154" i="3"/>
  <c r="R152" i="3"/>
  <c r="AB154" i="33"/>
  <c r="AB152" i="33"/>
  <c r="AC141" i="8"/>
  <c r="T141" i="26"/>
  <c r="N141" i="20"/>
  <c r="U141" i="15"/>
  <c r="O141" i="9"/>
  <c r="V141" i="4"/>
  <c r="AB141" i="29"/>
  <c r="R141" i="23"/>
  <c r="AC141" i="18"/>
  <c r="S141" i="12"/>
  <c r="AD141" i="7"/>
  <c r="V141" i="26"/>
  <c r="AD141" i="17"/>
  <c r="AC141" i="3"/>
  <c r="U141" i="22"/>
  <c r="V141" i="11"/>
  <c r="Q141" i="29"/>
  <c r="AB141" i="24"/>
  <c r="R141" i="18"/>
  <c r="N141" i="31"/>
  <c r="O141" i="26"/>
  <c r="V141" i="21"/>
  <c r="P141" i="15"/>
  <c r="Q141" i="4"/>
  <c r="S141" i="17"/>
  <c r="AD141" i="12"/>
  <c r="P141" i="13"/>
  <c r="O141" i="31"/>
  <c r="N154" i="22"/>
  <c r="N152" i="22"/>
  <c r="O152" i="11"/>
  <c r="O154" i="11"/>
  <c r="W154" i="30"/>
  <c r="W152" i="30"/>
  <c r="AB154" i="19"/>
  <c r="AB152" i="19"/>
  <c r="R154" i="13"/>
  <c r="R152" i="13"/>
  <c r="Q154" i="31"/>
  <c r="Q152" i="31"/>
  <c r="O154" i="33"/>
  <c r="O152" i="33"/>
  <c r="P152" i="20"/>
  <c r="P154" i="20"/>
  <c r="W154" i="15"/>
  <c r="W152" i="15"/>
  <c r="Q154" i="9"/>
  <c r="Q152" i="9"/>
  <c r="AB152" i="4"/>
  <c r="AB154" i="4"/>
  <c r="AC154" i="28"/>
  <c r="AC152" i="28"/>
  <c r="S152" i="22"/>
  <c r="S154" i="22"/>
  <c r="T152" i="11"/>
  <c r="T154" i="11"/>
  <c r="N152" i="5"/>
  <c r="N154" i="5"/>
  <c r="P154" i="30"/>
  <c r="P152" i="30"/>
  <c r="W154" i="25"/>
  <c r="W152" i="25"/>
  <c r="Q154" i="19"/>
  <c r="Q152" i="19"/>
  <c r="AB154" i="14"/>
  <c r="AB152" i="14"/>
  <c r="R154" i="8"/>
  <c r="R152" i="8"/>
  <c r="N154" i="27"/>
  <c r="N152" i="27"/>
  <c r="O152" i="16"/>
  <c r="O154" i="16"/>
  <c r="P154" i="5"/>
  <c r="P152" i="5"/>
  <c r="AC152" i="13"/>
  <c r="AC154" i="13"/>
  <c r="S154" i="7"/>
  <c r="S152" i="7"/>
  <c r="W152" i="32"/>
  <c r="W154" i="32"/>
  <c r="R152" i="28"/>
  <c r="R154" i="28"/>
  <c r="AC152" i="23"/>
  <c r="AC154" i="23"/>
  <c r="T152" i="6"/>
  <c r="T154" i="6"/>
  <c r="U154" i="30"/>
  <c r="U152" i="30"/>
  <c r="O154" i="24"/>
  <c r="O152" i="24"/>
  <c r="V154" i="19"/>
  <c r="V152" i="19"/>
  <c r="W152" i="8"/>
  <c r="W154" i="8"/>
  <c r="T152" i="28"/>
  <c r="T154" i="28"/>
  <c r="U152" i="17"/>
  <c r="U154" i="17"/>
  <c r="V154" i="6"/>
  <c r="V152" i="6"/>
  <c r="Q152" i="24"/>
  <c r="Q154" i="24"/>
  <c r="AD141" i="22"/>
  <c r="V141" i="29"/>
  <c r="P141" i="23"/>
  <c r="Q141" i="12"/>
  <c r="S141" i="25"/>
  <c r="AD141" i="20"/>
  <c r="T141" i="14"/>
  <c r="N141" i="8"/>
  <c r="W141" i="28"/>
  <c r="Q141" i="22"/>
  <c r="AB141" i="17"/>
  <c r="R141" i="11"/>
  <c r="AC141" i="6"/>
  <c r="AB141" i="27"/>
  <c r="AD141" i="5"/>
  <c r="O141" i="29"/>
  <c r="AD141" i="27"/>
  <c r="T141" i="21"/>
  <c r="N141" i="15"/>
  <c r="U141" i="32"/>
  <c r="P141" i="28"/>
  <c r="W141" i="23"/>
  <c r="Q141" i="17"/>
  <c r="AB141" i="12"/>
  <c r="R141" i="6"/>
  <c r="N141" i="25"/>
  <c r="U141" i="20"/>
  <c r="O141" i="14"/>
  <c r="V141" i="9"/>
  <c r="Q141" i="27"/>
  <c r="AB141" i="22"/>
  <c r="T141" i="29"/>
  <c r="N141" i="23"/>
  <c r="U141" i="18"/>
  <c r="N154" i="32"/>
  <c r="N152" i="32"/>
  <c r="U154" i="5"/>
  <c r="U152" i="5"/>
  <c r="W154" i="18"/>
  <c r="W152" i="18"/>
  <c r="AB152" i="7"/>
  <c r="AB154" i="7"/>
  <c r="AC154" i="33"/>
  <c r="AC152" i="33"/>
  <c r="U152" i="3"/>
  <c r="U154" i="3"/>
  <c r="N152" i="30"/>
  <c r="N154" i="30"/>
  <c r="U152" i="25"/>
  <c r="U154" i="25"/>
  <c r="O154" i="19"/>
  <c r="O152" i="19"/>
  <c r="V154" i="14"/>
  <c r="V152" i="14"/>
  <c r="P152" i="8"/>
  <c r="P154" i="8"/>
  <c r="W152" i="3"/>
  <c r="W154" i="3"/>
  <c r="R154" i="21"/>
  <c r="R152" i="21"/>
  <c r="AC154" i="16"/>
  <c r="AC152" i="16"/>
  <c r="S154" i="32"/>
  <c r="S152" i="32"/>
  <c r="V154" i="24"/>
  <c r="V152" i="24"/>
  <c r="P152" i="18"/>
  <c r="P154" i="18"/>
  <c r="W154" i="13"/>
  <c r="W152" i="13"/>
  <c r="Q152" i="7"/>
  <c r="Q154" i="7"/>
  <c r="V154" i="31"/>
  <c r="V152" i="31"/>
  <c r="O152" i="4"/>
  <c r="O154" i="4"/>
  <c r="T154" i="33"/>
  <c r="T152" i="33"/>
  <c r="P154" i="3"/>
  <c r="P152" i="3"/>
  <c r="R154" i="16"/>
  <c r="R152" i="16"/>
  <c r="AC154" i="11"/>
  <c r="AC152" i="11"/>
  <c r="S154" i="5"/>
  <c r="S152" i="5"/>
  <c r="O154" i="12"/>
  <c r="O152" i="12"/>
  <c r="V154" i="7"/>
  <c r="V152" i="7"/>
  <c r="N154" i="25" l="1"/>
  <c r="N152" i="25"/>
  <c r="O152" i="26"/>
  <c r="O154" i="26"/>
  <c r="Q152" i="29"/>
  <c r="Q154" i="29"/>
  <c r="AC152" i="3"/>
  <c r="AC154" i="3"/>
  <c r="S154" i="12"/>
  <c r="S152" i="12"/>
  <c r="U152" i="15"/>
  <c r="U154" i="15"/>
  <c r="U154" i="7"/>
  <c r="U152" i="7"/>
  <c r="AB154" i="11"/>
  <c r="AB152" i="11"/>
  <c r="AD154" i="14"/>
  <c r="AD152" i="14"/>
  <c r="P152" i="17"/>
  <c r="P154" i="17"/>
  <c r="AC152" i="30"/>
  <c r="AC154" i="30"/>
  <c r="T152" i="5"/>
  <c r="T154" i="5"/>
  <c r="AD154" i="13"/>
  <c r="AD152" i="13"/>
  <c r="O154" i="15"/>
  <c r="O152" i="15"/>
  <c r="AC154" i="9"/>
  <c r="AC152" i="9"/>
  <c r="AD154" i="23"/>
  <c r="AD152" i="23"/>
  <c r="P154" i="26"/>
  <c r="P152" i="26"/>
  <c r="S152" i="30"/>
  <c r="S154" i="30"/>
  <c r="W152" i="16"/>
  <c r="W154" i="16"/>
  <c r="AC154" i="19"/>
  <c r="AC152" i="19"/>
  <c r="R154" i="26"/>
  <c r="R152" i="26"/>
  <c r="V154" i="9"/>
  <c r="V152" i="9"/>
  <c r="AB154" i="12"/>
  <c r="AB152" i="12"/>
  <c r="N154" i="15"/>
  <c r="N152" i="15"/>
  <c r="W154" i="28"/>
  <c r="W152" i="28"/>
  <c r="AB152" i="23"/>
  <c r="AB154" i="23"/>
  <c r="AD154" i="26"/>
  <c r="AD152" i="26"/>
  <c r="P152" i="29"/>
  <c r="P154" i="29"/>
  <c r="AD154" i="6"/>
  <c r="AD152" i="6"/>
  <c r="O152" i="8"/>
  <c r="O154" i="8"/>
  <c r="Q154" i="11"/>
  <c r="Q152" i="11"/>
  <c r="N154" i="31"/>
  <c r="N152" i="31"/>
  <c r="AC154" i="18"/>
  <c r="AC152" i="18"/>
  <c r="N154" i="20"/>
  <c r="N152" i="20"/>
  <c r="Q154" i="16"/>
  <c r="Q152" i="16"/>
  <c r="S154" i="19"/>
  <c r="S152" i="19"/>
  <c r="V154" i="23"/>
  <c r="V152" i="23"/>
  <c r="AB152" i="26"/>
  <c r="AB154" i="26"/>
  <c r="AD154" i="29"/>
  <c r="AD152" i="29"/>
  <c r="S152" i="31"/>
  <c r="S154" i="31"/>
  <c r="W152" i="5"/>
  <c r="W154" i="5"/>
  <c r="AD154" i="9"/>
  <c r="AD152" i="9"/>
  <c r="AD154" i="11"/>
  <c r="AD152" i="11"/>
  <c r="S154" i="18"/>
  <c r="S152" i="18"/>
  <c r="U152" i="21"/>
  <c r="U154" i="21"/>
  <c r="AB152" i="25"/>
  <c r="AB154" i="25"/>
  <c r="AD154" i="28"/>
  <c r="AD152" i="28"/>
  <c r="AC152" i="7"/>
  <c r="AC154" i="7"/>
  <c r="AC154" i="31"/>
  <c r="AC152" i="31"/>
  <c r="Q154" i="5"/>
  <c r="Q152" i="5"/>
  <c r="AB152" i="15"/>
  <c r="AB154" i="15"/>
  <c r="P154" i="21"/>
  <c r="P152" i="21"/>
  <c r="R154" i="24"/>
  <c r="R152" i="24"/>
  <c r="S141" i="33"/>
  <c r="P141" i="33"/>
  <c r="O152" i="14"/>
  <c r="O154" i="14"/>
  <c r="Q152" i="17"/>
  <c r="Q154" i="17"/>
  <c r="T154" i="21"/>
  <c r="T152" i="21"/>
  <c r="AB154" i="27"/>
  <c r="AB152" i="27"/>
  <c r="AB154" i="21"/>
  <c r="AB152" i="21"/>
  <c r="N152" i="24"/>
  <c r="N154" i="24"/>
  <c r="Q154" i="28"/>
  <c r="Q152" i="28"/>
  <c r="U154" i="14"/>
  <c r="U152" i="14"/>
  <c r="W154" i="17"/>
  <c r="W152" i="17"/>
  <c r="AD152" i="21"/>
  <c r="AD154" i="21"/>
  <c r="V141" i="33"/>
  <c r="Q152" i="4"/>
  <c r="Q154" i="4"/>
  <c r="V154" i="11"/>
  <c r="V152" i="11"/>
  <c r="AD152" i="17"/>
  <c r="AD154" i="17"/>
  <c r="R152" i="23"/>
  <c r="R154" i="23"/>
  <c r="T154" i="26"/>
  <c r="T152" i="26"/>
  <c r="AB152" i="9"/>
  <c r="AB154" i="9"/>
  <c r="T154" i="18"/>
  <c r="T152" i="18"/>
  <c r="AC154" i="25"/>
  <c r="AC152" i="25"/>
  <c r="AC154" i="5"/>
  <c r="AC152" i="5"/>
  <c r="N154" i="7"/>
  <c r="N152" i="7"/>
  <c r="P154" i="32"/>
  <c r="P152" i="32"/>
  <c r="AC154" i="24"/>
  <c r="AC152" i="24"/>
  <c r="N154" i="26"/>
  <c r="N152" i="26"/>
  <c r="Q154" i="30"/>
  <c r="Q152" i="30"/>
  <c r="P154" i="9"/>
  <c r="P152" i="9"/>
  <c r="R154" i="12"/>
  <c r="R152" i="12"/>
  <c r="U154" i="16"/>
  <c r="U152" i="16"/>
  <c r="U154" i="8"/>
  <c r="U152" i="8"/>
  <c r="W154" i="11"/>
  <c r="W152" i="11"/>
  <c r="AD154" i="15"/>
  <c r="AD152" i="15"/>
  <c r="V154" i="27"/>
  <c r="V152" i="27"/>
  <c r="AB154" i="30"/>
  <c r="AB152" i="30"/>
  <c r="U152" i="20"/>
  <c r="U154" i="20"/>
  <c r="W152" i="23"/>
  <c r="W154" i="23"/>
  <c r="AD152" i="27"/>
  <c r="AD154" i="27"/>
  <c r="O152" i="29"/>
  <c r="O154" i="29"/>
  <c r="AC152" i="6"/>
  <c r="AC154" i="6"/>
  <c r="N154" i="8"/>
  <c r="N152" i="8"/>
  <c r="Q152" i="12"/>
  <c r="Q154" i="12"/>
  <c r="Q152" i="26"/>
  <c r="Q154" i="26"/>
  <c r="T154" i="30"/>
  <c r="T152" i="30"/>
  <c r="R154" i="7"/>
  <c r="R152" i="7"/>
  <c r="AC154" i="17"/>
  <c r="AC152" i="17"/>
  <c r="N154" i="19"/>
  <c r="N152" i="19"/>
  <c r="P154" i="22"/>
  <c r="P152" i="22"/>
  <c r="S154" i="26"/>
  <c r="S152" i="26"/>
  <c r="O154" i="31"/>
  <c r="O152" i="31"/>
  <c r="V152" i="26"/>
  <c r="V154" i="26"/>
  <c r="AB152" i="29"/>
  <c r="AB154" i="29"/>
  <c r="Q154" i="14"/>
  <c r="Q152" i="14"/>
  <c r="AD154" i="24"/>
  <c r="AD152" i="24"/>
  <c r="P154" i="27"/>
  <c r="P152" i="27"/>
  <c r="R154" i="30"/>
  <c r="R152" i="30"/>
  <c r="AD154" i="4"/>
  <c r="AD152" i="4"/>
  <c r="T154" i="13"/>
  <c r="T152" i="13"/>
  <c r="V154" i="16"/>
  <c r="V152" i="16"/>
  <c r="AC152" i="20"/>
  <c r="AC154" i="20"/>
  <c r="O152" i="23"/>
  <c r="O154" i="23"/>
  <c r="AC154" i="22"/>
  <c r="AC152" i="22"/>
  <c r="AD152" i="3"/>
  <c r="AD154" i="3"/>
  <c r="V154" i="15"/>
  <c r="V152" i="15"/>
  <c r="AB154" i="18"/>
  <c r="AB152" i="18"/>
  <c r="U152" i="6"/>
  <c r="U154" i="6"/>
  <c r="N154" i="13"/>
  <c r="N152" i="13"/>
  <c r="P152" i="16"/>
  <c r="P154" i="16"/>
  <c r="U154" i="23"/>
  <c r="U152" i="23"/>
  <c r="AD154" i="30"/>
  <c r="AD152" i="30"/>
  <c r="R152" i="31"/>
  <c r="R154" i="31"/>
  <c r="P154" i="28"/>
  <c r="P152" i="28"/>
  <c r="AD154" i="5"/>
  <c r="AD152" i="5"/>
  <c r="T152" i="14"/>
  <c r="T154" i="14"/>
  <c r="AD154" i="22"/>
  <c r="AD152" i="22"/>
  <c r="AB154" i="31"/>
  <c r="AB152" i="31"/>
  <c r="U154" i="9"/>
  <c r="U152" i="9"/>
  <c r="AB152" i="13"/>
  <c r="AB154" i="13"/>
  <c r="AD152" i="16"/>
  <c r="AD154" i="16"/>
  <c r="T154" i="25"/>
  <c r="T152" i="25"/>
  <c r="V154" i="28"/>
  <c r="V152" i="28"/>
  <c r="AD154" i="12"/>
  <c r="AD152" i="12"/>
  <c r="P154" i="15"/>
  <c r="P152" i="15"/>
  <c r="R154" i="18"/>
  <c r="R152" i="18"/>
  <c r="U154" i="22"/>
  <c r="U152" i="22"/>
  <c r="V152" i="4"/>
  <c r="V154" i="4"/>
  <c r="AC152" i="8"/>
  <c r="AC154" i="8"/>
  <c r="S154" i="29"/>
  <c r="S152" i="29"/>
  <c r="AD154" i="31"/>
  <c r="AD152" i="31"/>
  <c r="Q154" i="6"/>
  <c r="Q152" i="6"/>
  <c r="AD152" i="19"/>
  <c r="AD154" i="19"/>
  <c r="O152" i="21"/>
  <c r="O154" i="21"/>
  <c r="U154" i="29"/>
  <c r="U152" i="29"/>
  <c r="AD154" i="18"/>
  <c r="AD152" i="18"/>
  <c r="O154" i="20"/>
  <c r="O152" i="20"/>
  <c r="Q154" i="23"/>
  <c r="Q152" i="23"/>
  <c r="T152" i="19"/>
  <c r="T154" i="19"/>
  <c r="V152" i="22"/>
  <c r="V154" i="22"/>
  <c r="AC152" i="26"/>
  <c r="AC154" i="26"/>
  <c r="T152" i="31"/>
  <c r="T154" i="31"/>
  <c r="AB154" i="5"/>
  <c r="AB152" i="5"/>
  <c r="AD152" i="8"/>
  <c r="AD154" i="8"/>
  <c r="AB154" i="22"/>
  <c r="AB152" i="22"/>
  <c r="R152" i="11"/>
  <c r="R154" i="11"/>
  <c r="N154" i="23"/>
  <c r="N152" i="23"/>
  <c r="Q154" i="27"/>
  <c r="Q152" i="27"/>
  <c r="AB154" i="17"/>
  <c r="AB152" i="17"/>
  <c r="AD154" i="20"/>
  <c r="AD152" i="20"/>
  <c r="P152" i="23"/>
  <c r="P154" i="23"/>
  <c r="N154" i="14"/>
  <c r="N152" i="14"/>
  <c r="Q152" i="18"/>
  <c r="Q154" i="18"/>
  <c r="U154" i="4"/>
  <c r="U152" i="4"/>
  <c r="P152" i="13"/>
  <c r="P154" i="13"/>
  <c r="S154" i="17"/>
  <c r="S152" i="17"/>
  <c r="V152" i="21"/>
  <c r="V154" i="21"/>
  <c r="AB154" i="24"/>
  <c r="AB152" i="24"/>
  <c r="AD154" i="7"/>
  <c r="AD152" i="7"/>
  <c r="O154" i="9"/>
  <c r="O152" i="9"/>
  <c r="T154" i="8"/>
  <c r="T152" i="8"/>
  <c r="AC152" i="15"/>
  <c r="AC154" i="15"/>
  <c r="S154" i="24"/>
  <c r="S152" i="24"/>
  <c r="U152" i="27"/>
  <c r="U154" i="27"/>
  <c r="Q154" i="3"/>
  <c r="Q152" i="3"/>
  <c r="T154" i="7"/>
  <c r="T152" i="7"/>
  <c r="V152" i="32"/>
  <c r="V154" i="32"/>
  <c r="AC154" i="14"/>
  <c r="AC152" i="14"/>
  <c r="S154" i="23"/>
  <c r="S152" i="23"/>
  <c r="U152" i="26"/>
  <c r="U154" i="26"/>
  <c r="W152" i="29"/>
  <c r="W154" i="29"/>
  <c r="W152" i="21"/>
  <c r="W154" i="21"/>
  <c r="AD152" i="25"/>
  <c r="AD154" i="25"/>
  <c r="Q154" i="32"/>
  <c r="Q152" i="32"/>
  <c r="S152" i="13"/>
  <c r="S154" i="13"/>
  <c r="AC152" i="21"/>
  <c r="AC154" i="21"/>
  <c r="U154" i="18"/>
  <c r="U152" i="18"/>
  <c r="T154" i="29"/>
  <c r="T152" i="29"/>
  <c r="R154" i="6"/>
  <c r="R152" i="6"/>
  <c r="U152" i="32"/>
  <c r="U154" i="32"/>
  <c r="Q152" i="22"/>
  <c r="Q154" i="22"/>
  <c r="S154" i="25"/>
  <c r="S152" i="25"/>
  <c r="V154" i="29"/>
  <c r="V152" i="29"/>
  <c r="AC154" i="32"/>
  <c r="AC152" i="32"/>
  <c r="R154" i="17"/>
  <c r="R152" i="17"/>
  <c r="T154" i="20"/>
  <c r="T152" i="20"/>
  <c r="W154" i="24"/>
  <c r="W152" i="24"/>
  <c r="AC154" i="27"/>
  <c r="AC152" i="27"/>
  <c r="AB154" i="6"/>
  <c r="AB152" i="6"/>
  <c r="S154" i="33" l="1"/>
  <c r="S152" i="33"/>
  <c r="V154" i="33"/>
  <c r="V152" i="33"/>
  <c r="P152" i="33"/>
  <c r="P154" i="33"/>
  <c r="AF141" i="21"/>
  <c r="AG141" i="20"/>
  <c r="AF141" i="20"/>
  <c r="AG141" i="19"/>
  <c r="AF141" i="19"/>
  <c r="AF141" i="18"/>
  <c r="AF141" i="17"/>
  <c r="AF141" i="16"/>
  <c r="AF141" i="15"/>
  <c r="AF141" i="14"/>
  <c r="AG141" i="13"/>
  <c r="AF141" i="13"/>
  <c r="AG141" i="12"/>
  <c r="AF141" i="12"/>
  <c r="AI141" i="9"/>
  <c r="AG141" i="9"/>
  <c r="AF141" i="9"/>
  <c r="AI141" i="8"/>
  <c r="AG141" i="8"/>
  <c r="AI141" i="7"/>
  <c r="AG141" i="7"/>
  <c r="AI141" i="6"/>
  <c r="AG141" i="6"/>
  <c r="AI141" i="5"/>
  <c r="AG141" i="5"/>
  <c r="AI141" i="4"/>
  <c r="AG141" i="4"/>
  <c r="AI141" i="3"/>
  <c r="AG141" i="3"/>
  <c r="AI141" i="11" l="1"/>
  <c r="AI141" i="32"/>
  <c r="AG141" i="32"/>
  <c r="AG141" i="11"/>
  <c r="AF141" i="11"/>
  <c r="AF141" i="32"/>
</calcChain>
</file>

<file path=xl/sharedStrings.xml><?xml version="1.0" encoding="utf-8"?>
<sst xmlns="http://schemas.openxmlformats.org/spreadsheetml/2006/main" count="122907" uniqueCount="448">
  <si>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</si>
  <si>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</si>
  <si>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</si>
  <si>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</si>
  <si>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</si>
  <si>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</si>
  <si>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</si>
  <si>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</si>
  <si>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</si>
  <si>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</si>
  <si>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</si>
  <si>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</si>
  <si>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</si>
  <si>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</si>
  <si>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</si>
  <si>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</si>
  <si>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</si>
  <si>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</si>
  <si>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</si>
  <si>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</si>
  <si>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</si>
  <si>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</si>
  <si>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</si>
  <si>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</si>
  <si>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</si>
  <si>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</si>
  <si>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</si>
  <si>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</si>
  <si>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</si>
  <si>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</si>
  <si>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</si>
  <si>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</si>
  <si>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</si>
  <si>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</si>
  <si>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</si>
  <si>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</si>
  <si>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</si>
  <si>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</si>
  <si>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</si>
  <si>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</si>
  <si>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</si>
  <si>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</si>
  <si>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</si>
  <si>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</si>
  <si>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</si>
  <si>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</si>
  <si>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</si>
  <si>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</si>
  <si>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</si>
  <si>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</si>
  <si>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</si>
  <si>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</si>
  <si>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</si>
  <si>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</si>
  <si>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</si>
  <si>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</si>
  <si>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</si>
  <si>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</si>
  <si>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</si>
  <si>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</si>
  <si>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</si>
  <si>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</si>
  <si>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</si>
  <si>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</si>
  <si>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</si>
  <si>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</si>
  <si>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</si>
  <si>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</si>
  <si>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</si>
  <si>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</si>
  <si>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</si>
  <si>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</si>
  <si>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</si>
  <si>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</si>
  <si>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</si>
  <si>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</si>
  <si>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</si>
  <si>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</si>
  <si>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</si>
  <si>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</si>
  <si>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</si>
  <si>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</si>
  <si>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</si>
  <si>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</si>
  <si>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</si>
  <si>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</si>
  <si>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</si>
  <si>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</si>
  <si>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</si>
  <si>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</si>
  <si>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</si>
  <si>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</si>
  <si>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</si>
  <si>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</si>
  <si>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</si>
  <si>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</si>
  <si>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</si>
  <si>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</si>
  <si>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</si>
  <si>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</si>
  <si>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</si>
  <si>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</si>
  <si>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</si>
  <si>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</si>
  <si>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</si>
  <si>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</si>
  <si>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</si>
  <si>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</si>
  <si>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</si>
  <si>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</si>
  <si>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</si>
  <si>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</si>
  <si>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</si>
  <si>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</si>
  <si>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</si>
  <si>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</si>
  <si>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</si>
  <si>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</si>
  <si>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</si>
  <si>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</si>
  <si>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</si>
  <si>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</si>
  <si>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</si>
  <si>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</si>
  <si>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</si>
  <si>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</si>
  <si>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</si>
  <si>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</si>
  <si>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</si>
  <si>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</si>
  <si>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</si>
  <si>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</si>
  <si>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</si>
  <si>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</si>
  <si>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</si>
  <si>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</si>
  <si>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</si>
  <si>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</si>
  <si>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</si>
  <si>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</si>
  <si>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</si>
  <si>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</si>
  <si>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</si>
  <si>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</si>
  <si>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</si>
  <si>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</si>
  <si>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</si>
  <si>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</si>
  <si>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</si>
  <si>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</si>
  <si>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</si>
  <si>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</si>
  <si>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</si>
  <si>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</si>
  <si>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</si>
  <si>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</si>
  <si>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</si>
  <si>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</si>
  <si>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</si>
  <si>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</si>
  <si>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</si>
  <si>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</si>
  <si>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</si>
  <si>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</si>
  <si>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</si>
  <si>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</si>
  <si>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</si>
  <si>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</si>
  <si>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</si>
  <si>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</si>
  <si>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</si>
  <si>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</si>
  <si>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</si>
  <si>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</si>
  <si>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</si>
  <si>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</si>
  <si>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</si>
  <si>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</si>
  <si>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</si>
  <si>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</si>
  <si>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</si>
  <si>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</si>
  <si>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</si>
  <si>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</si>
  <si>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</si>
  <si>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</si>
  <si>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</si>
  <si>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</si>
  <si>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</si>
  <si>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</si>
  <si>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</si>
  <si>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</si>
  <si>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</si>
  <si>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</si>
  <si>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</si>
  <si>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</si>
  <si>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</si>
  <si>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</si>
  <si>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</si>
  <si>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</si>
  <si>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</si>
  <si>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</si>
  <si>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</si>
  <si>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</si>
  <si>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</si>
  <si>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</si>
  <si>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</si>
  <si>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</si>
  <si>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</si>
  <si>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</si>
  <si>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</si>
  <si>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</si>
  <si>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</si>
  <si>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</si>
  <si>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</si>
  <si>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</si>
  <si>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</si>
  <si>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</si>
  <si>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</si>
  <si>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</si>
  <si>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</si>
  <si>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</si>
  <si>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</si>
  <si>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</si>
  <si>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</si>
  <si>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</si>
  <si>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</si>
  <si>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</si>
  <si>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</si>
  <si>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</si>
  <si>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</si>
  <si>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</si>
  <si>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</si>
  <si>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</si>
  <si>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</si>
  <si>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</si>
  <si>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</si>
  <si>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</si>
  <si>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</si>
  <si>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</si>
  <si>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</si>
  <si>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</si>
  <si>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</si>
  <si>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</si>
  <si>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</si>
  <si>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</si>
  <si>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</si>
  <si>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</si>
  <si>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</si>
  <si>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</si>
  <si>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</si>
  <si>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</si>
  <si>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</si>
  <si>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</si>
  <si>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</si>
  <si>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</si>
  <si>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</si>
  <si>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</si>
  <si>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</si>
  <si>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</si>
  <si>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</si>
  <si>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</si>
  <si>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</si>
  <si>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</si>
  <si>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</si>
  <si>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</si>
  <si>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</si>
  <si>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</si>
  <si>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</si>
  <si>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</si>
  <si>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</si>
  <si>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</si>
  <si>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</si>
  <si>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</si>
  <si>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</si>
  <si>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</si>
  <si>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</si>
  <si>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</si>
  <si>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</si>
  <si>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</si>
  <si>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</si>
  <si>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</si>
  <si>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</si>
  <si>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</si>
  <si>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</si>
  <si>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</si>
  <si>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</si>
  <si>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</si>
  <si>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</si>
  <si>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</si>
  <si>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</si>
  <si>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</si>
  <si>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</si>
  <si>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</si>
  <si>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</si>
  <si>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</si>
  <si>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</si>
  <si>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</si>
  <si>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</si>
  <si>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</si>
  <si>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</si>
  <si>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</si>
  <si>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</si>
  <si>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</si>
  <si>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</si>
  <si>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</si>
  <si>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</si>
  <si>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</si>
  <si>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</si>
  <si>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</si>
  <si>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</si>
  <si>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</si>
  <si>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</si>
  <si>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</si>
  <si>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</si>
  <si>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</si>
  <si>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</si>
  <si>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</si>
  <si>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</si>
  <si>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</si>
  <si>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</si>
  <si>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</si>
  <si>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</si>
  <si>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</si>
  <si>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</si>
  <si>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</si>
  <si>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</si>
  <si>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</si>
  <si>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</si>
  <si>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</si>
  <si>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</si>
  <si>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</si>
  <si>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</si>
  <si>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</si>
  <si>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</si>
  <si>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</si>
  <si>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</si>
  <si>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</si>
  <si>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</si>
  <si>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</si>
  <si>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</si>
  <si>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</si>
  <si>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</si>
  <si>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</si>
  <si>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</si>
  <si>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</si>
  <si>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</si>
  <si>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</si>
  <si>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</si>
  <si>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</si>
  <si>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</si>
  <si>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</si>
  <si>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</si>
  <si>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</si>
  <si>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</si>
  <si>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</si>
  <si>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</si>
  <si>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</si>
  <si>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</si>
  <si>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</si>
  <si>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</si>
  <si>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</si>
  <si>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</si>
  <si>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</si>
  <si>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</si>
  <si>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</si>
  <si>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</si>
  <si>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</si>
  <si>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</si>
  <si>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</si>
  <si>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</si>
  <si>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</si>
  <si>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</si>
  <si>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</si>
  <si>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</si>
  <si>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</si>
  <si>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</si>
  <si>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</si>
  <si>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</si>
  <si>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</si>
  <si>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</si>
  <si>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</si>
  <si>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</si>
  <si>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</si>
  <si>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</si>
  <si>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</si>
  <si>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</si>
  <si>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</si>
  <si>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</si>
  <si>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v1.0</t>
  </si>
  <si>
    <t>15.02.2022</t>
  </si>
  <si>
    <t>head</t>
  </si>
  <si>
    <t>NO</t>
  </si>
  <si>
    <t>kg/N/year</t>
  </si>
  <si>
    <t>IE</t>
  </si>
  <si>
    <t>NE</t>
  </si>
  <si>
    <t>Ha</t>
  </si>
  <si>
    <t>MSW incinerated [kt]</t>
  </si>
  <si>
    <t>Waste incinerated [kt]</t>
  </si>
  <si>
    <t>Coal produced [Mt]</t>
  </si>
  <si>
    <t>Coke produced [Mt]</t>
  </si>
  <si>
    <t>Please specify</t>
  </si>
  <si>
    <t>Crude oil produced and transported oil [Mt]</t>
  </si>
  <si>
    <t>Crude oil refined [Mt]</t>
  </si>
  <si>
    <t>Oil consumed [Mt]</t>
  </si>
  <si>
    <t>Production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</si>
  <si>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</si>
  <si>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</si>
  <si>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</si>
  <si>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</si>
  <si>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</si>
  <si>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</si>
  <si>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</si>
  <si>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</si>
  <si>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</si>
  <si>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</si>
  <si>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</si>
  <si>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</si>
  <si>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</si>
  <si>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</si>
  <si>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</si>
  <si>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</si>
  <si>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Lead produced [kt]</t>
  </si>
  <si>
    <t>Zinc produced [kt]</t>
  </si>
  <si>
    <t>Copper produced [kt]</t>
  </si>
  <si>
    <t>Nickel produced [kt]</t>
  </si>
  <si>
    <t>Amount [kt]</t>
  </si>
  <si>
    <t>Pulp production [kt]</t>
  </si>
  <si>
    <t>Food produced [kt]</t>
  </si>
  <si>
    <t>inhabitants</t>
  </si>
  <si>
    <t>Steel produced [kt]</t>
  </si>
  <si>
    <t>Inhabitants</t>
  </si>
  <si>
    <t>Used asphalt [t]</t>
  </si>
  <si>
    <t>Asphalt Use for Roofing [kt]</t>
  </si>
  <si>
    <t>Coatings applied [kt]</t>
  </si>
  <si>
    <t>Solvents used [kt]</t>
  </si>
  <si>
    <t>Fireworks used and tabacco combusted [kt]</t>
  </si>
  <si>
    <t>Please specify and/or provide details in the IIR</t>
  </si>
  <si>
    <t>10^6 km</t>
  </si>
  <si>
    <t>TJ  NCV</t>
  </si>
  <si>
    <t>CH4 total from waste disposal sites [kt]</t>
  </si>
  <si>
    <t>Composted waste [kt]</t>
  </si>
  <si>
    <t>Amount of nitrogen entering into biogas facility</t>
  </si>
  <si>
    <t>Sewage sludge incinerated [kt]</t>
  </si>
  <si>
    <t>Incineration of corpses [Number]</t>
  </si>
  <si>
    <t>Waste water handled [thousend m3]</t>
  </si>
  <si>
    <t>[number of fires]</t>
  </si>
  <si>
    <t>Total mass of biomass burned [kt]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</si>
</sst>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0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 fontId="14" fillId="0" borderId="14" xfId="1" applyNumberFormat="1" applyFont="1" applyFill="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8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6429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L170"/>
  <sheetViews>
    <sheetView tabSelected="1" topLeftCell="A103" zoomScale="110" zoomScaleNormal="11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2020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2.8763614340000005</v>
      </c>
      <c r="F14" s="136">
        <v>0.11570027299999996</v>
      </c>
      <c r="G14" s="136">
        <v>1.844713917</v>
      </c>
      <c r="H14" s="136" t="s">
        <v>392</v>
      </c>
      <c r="I14" s="136">
        <v>0.13754300699999999</v>
      </c>
      <c r="J14" s="136">
        <v>0.15405967500000001</v>
      </c>
      <c r="K14" s="136">
        <v>0.18607770800000001</v>
      </c>
      <c r="L14" s="136">
        <v>4.1606491197331251E-3</v>
      </c>
      <c r="M14" s="136">
        <v>1.4526530869999998</v>
      </c>
      <c r="N14" s="136">
        <v>0.6710667517976634</v>
      </c>
      <c r="O14" s="136">
        <v>7.890287954437035E-2</v>
      </c>
      <c r="P14" s="136">
        <v>0.122821114468046</v>
      </c>
      <c r="Q14" s="136">
        <v>0.57216646548337058</v>
      </c>
      <c r="R14" s="136">
        <v>0.38310236355424421</v>
      </c>
      <c r="S14" s="136">
        <v>0.23560827533271661</v>
      </c>
      <c r="T14" s="136">
        <v>0.49502634319596939</v>
      </c>
      <c r="U14" s="136">
        <v>1.5944475041570132</v>
      </c>
      <c r="V14" s="136">
        <v>1.7873179171849904</v>
      </c>
      <c r="W14" s="136">
        <v>1.5539069275966351</v>
      </c>
      <c r="X14" s="136">
        <v>1.0655340452866457E-3</v>
      </c>
      <c r="Y14" s="136">
        <v>2.2358307365966026E-3</v>
      </c>
      <c r="Z14" s="136">
        <v>1.8954236492939572E-3</v>
      </c>
      <c r="AA14" s="136">
        <v>2.3104806474666319E-4</v>
      </c>
      <c r="AB14" s="150">
        <v>5.4278364959238689E-3</v>
      </c>
      <c r="AC14" s="136">
        <v>0.76132253043341536</v>
      </c>
      <c r="AD14" s="136">
        <v>1.2430696871318141</v>
      </c>
      <c r="AE14" s="137"/>
      <c r="AF14" s="138">
        <v>72.155568495999987</v>
      </c>
      <c r="AG14" s="138">
        <v>21365.917761699999</v>
      </c>
      <c r="AH14" s="138">
        <v>26783.395370797702</v>
      </c>
      <c r="AI14" s="138">
        <v>3751.4295129279999</v>
      </c>
      <c r="AJ14" s="138">
        <v>2212.0862304000007</v>
      </c>
      <c r="AK14" s="138" t="s">
        <v>385</v>
      </c>
      <c r="AL14" s="147" t="s">
        <v>397</v>
      </c>
    </row>
    <row r="15" spans="1:38" s="1" customFormat="1" ht="26.25" customHeight="1" thickBot="1" x14ac:dyDescent="0.25">
      <c r="A15" s="63" t="s">
        <v>53</v>
      </c>
      <c r="B15" s="63" t="s">
        <v>54</v>
      </c>
      <c r="C15" s="64" t="s">
        <v>55</v>
      </c>
      <c r="D15" s="65"/>
      <c r="E15" s="136">
        <v>1.7207093660000001</v>
      </c>
      <c r="F15" s="136">
        <v>0.76625658799999996</v>
      </c>
      <c r="G15" s="136">
        <v>1.202670092</v>
      </c>
      <c r="H15" s="136">
        <v>1.018E-3</v>
      </c>
      <c r="I15" s="136">
        <v>6.639362E-2</v>
      </c>
      <c r="J15" s="136">
        <v>7.2581143000000001E-2</v>
      </c>
      <c r="K15" s="136">
        <v>7.3020151999999991E-2</v>
      </c>
      <c r="L15" s="136">
        <v>1.221642608E-2</v>
      </c>
      <c r="M15" s="136">
        <v>4.8660721000000004E-2</v>
      </c>
      <c r="N15" s="136">
        <v>1.9614400000000001E-3</v>
      </c>
      <c r="O15" s="136">
        <v>1.5087999999999999E-4</v>
      </c>
      <c r="P15" s="136">
        <v>8.4492800000000005E-5</v>
      </c>
      <c r="Q15" s="136">
        <v>2.4140799999999998E-5</v>
      </c>
      <c r="R15" s="136" t="s">
        <v>394</v>
      </c>
      <c r="S15" s="136" t="s">
        <v>394</v>
      </c>
      <c r="T15" s="136">
        <v>2.1123200000000003E-4</v>
      </c>
      <c r="U15" s="136" t="s">
        <v>394</v>
      </c>
      <c r="V15" s="136" t="s">
        <v>394</v>
      </c>
      <c r="W15" s="136">
        <v>0.52807999999999999</v>
      </c>
      <c r="X15" s="136" t="s">
        <v>395</v>
      </c>
      <c r="Y15" s="136" t="s">
        <v>395</v>
      </c>
      <c r="Z15" s="136" t="s">
        <v>395</v>
      </c>
      <c r="AA15" s="136" t="s">
        <v>395</v>
      </c>
      <c r="AB15" s="136">
        <v>3.0175999999999998E-2</v>
      </c>
      <c r="AC15" s="136">
        <v>3.0175999999999996E-3</v>
      </c>
      <c r="AD15" s="136" t="s">
        <v>385</v>
      </c>
      <c r="AE15" s="137"/>
      <c r="AF15" s="138">
        <v>19565.522191980002</v>
      </c>
      <c r="AG15" s="138">
        <v>1608.5504174999999</v>
      </c>
      <c r="AH15" s="138">
        <v>4692.1290090920002</v>
      </c>
      <c r="AI15" s="138">
        <v>9.9999999999999995E-7</v>
      </c>
      <c r="AJ15" s="138">
        <v>7.9999999999999996E-7</v>
      </c>
      <c r="AK15" s="138">
        <v>1.5087999999999999</v>
      </c>
      <c r="AL15" s="147" t="s">
        <v>398</v>
      </c>
    </row>
    <row r="16" spans="1:38" s="1" customFormat="1" ht="26.25" customHeight="1" thickBot="1" x14ac:dyDescent="0.25">
      <c r="A16" s="63" t="s">
        <v>53</v>
      </c>
      <c r="B16" s="63" t="s">
        <v>56</v>
      </c>
      <c r="C16" s="64" t="s">
        <v>57</v>
      </c>
      <c r="D16" s="65"/>
      <c r="E16" s="136">
        <v>0.87563205500000008</v>
      </c>
      <c r="F16" s="136">
        <v>0.30510108699999994</v>
      </c>
      <c r="G16" s="136">
        <v>0.17306538199999999</v>
      </c>
      <c r="H16" s="136">
        <v>1.6719734999999999E-2</v>
      </c>
      <c r="I16" s="136">
        <v>6.1973950999999999E-2</v>
      </c>
      <c r="J16" s="136">
        <v>0.10484669199999999</v>
      </c>
      <c r="K16" s="136">
        <v>0.15837472399999999</v>
      </c>
      <c r="L16" s="136">
        <v>2.974749648E-2</v>
      </c>
      <c r="M16" s="136">
        <v>15.733459476</v>
      </c>
      <c r="N16" s="136">
        <v>0.14173185158226084</v>
      </c>
      <c r="O16" s="136">
        <v>8.0989629475577626E-3</v>
      </c>
      <c r="P16" s="136">
        <v>0.15185555526670802</v>
      </c>
      <c r="Q16" s="136">
        <v>5.5680370264459614E-2</v>
      </c>
      <c r="R16" s="136">
        <v>2.8852555500674528E-2</v>
      </c>
      <c r="S16" s="136">
        <v>0.12654629605559004</v>
      </c>
      <c r="T16" s="136">
        <v>2.6321629579562727E-2</v>
      </c>
      <c r="U16" s="136">
        <v>1.4679370342448443E-2</v>
      </c>
      <c r="V16" s="136">
        <v>0.23284518474228563</v>
      </c>
      <c r="W16" s="136">
        <v>0.13160814789781364</v>
      </c>
      <c r="X16" s="136">
        <v>1.4679370342448443E-3</v>
      </c>
      <c r="Y16" s="136">
        <v>1.5185555526670803E-5</v>
      </c>
      <c r="Z16" s="136">
        <v>5.0618518422236008E-6</v>
      </c>
      <c r="AA16" s="136">
        <v>5.0618518422236008E-6</v>
      </c>
      <c r="AB16" s="136">
        <v>1.4932462934559624E-3</v>
      </c>
      <c r="AC16" s="136" t="s">
        <v>385</v>
      </c>
      <c r="AD16" s="136" t="s">
        <v>385</v>
      </c>
      <c r="AE16" s="137"/>
      <c r="AF16" s="138">
        <v>4.7571828000000004E-2</v>
      </c>
      <c r="AG16" s="138">
        <v>5056.8785278536006</v>
      </c>
      <c r="AH16" s="138">
        <v>4.9257425420000001</v>
      </c>
      <c r="AI16" s="138" t="s">
        <v>392</v>
      </c>
      <c r="AJ16" s="138" t="s">
        <v>392</v>
      </c>
      <c r="AK16" s="138" t="s">
        <v>385</v>
      </c>
      <c r="AL16" s="147" t="s">
        <v>49</v>
      </c>
    </row>
    <row r="17" spans="1:38" s="2" customFormat="1" ht="26.25" customHeight="1" thickBot="1" x14ac:dyDescent="0.25">
      <c r="A17" s="63" t="s">
        <v>53</v>
      </c>
      <c r="B17" s="63" t="s">
        <v>58</v>
      </c>
      <c r="C17" s="64" t="s">
        <v>59</v>
      </c>
      <c r="D17" s="65"/>
      <c r="E17" s="136">
        <v>0.97440696000000004</v>
      </c>
      <c r="F17" s="136">
        <v>3.7502566000000001E-2</v>
      </c>
      <c r="G17" s="136">
        <v>0.602713041</v>
      </c>
      <c r="H17" s="136" t="s">
        <v>392</v>
      </c>
      <c r="I17" s="136">
        <v>2.0639469999999997E-2</v>
      </c>
      <c r="J17" s="136">
        <v>2.3425061999999996E-2</v>
      </c>
      <c r="K17" s="136">
        <v>2.5433581E-2</v>
      </c>
      <c r="L17" s="136">
        <v>1.3177753070036948E-3</v>
      </c>
      <c r="M17" s="136">
        <v>9.9075655999999998E-2</v>
      </c>
      <c r="N17" s="136">
        <v>1.0398446257967295</v>
      </c>
      <c r="O17" s="136">
        <v>1.4086262151817484E-2</v>
      </c>
      <c r="P17" s="136">
        <v>6.7026819847089678E-2</v>
      </c>
      <c r="Q17" s="136">
        <v>3.2093995920217493E-2</v>
      </c>
      <c r="R17" s="136">
        <v>0.10506496871992717</v>
      </c>
      <c r="S17" s="136">
        <v>0.135836006064327</v>
      </c>
      <c r="T17" s="136">
        <v>0.10100183955584122</v>
      </c>
      <c r="U17" s="136">
        <v>1.4584717981277277E-2</v>
      </c>
      <c r="V17" s="136">
        <v>1.5639041742197473</v>
      </c>
      <c r="W17" s="136">
        <v>1.5811592635501621</v>
      </c>
      <c r="X17" s="136">
        <v>0.36071246530157725</v>
      </c>
      <c r="Y17" s="136">
        <v>0.48796901974118234</v>
      </c>
      <c r="Z17" s="136">
        <v>0.19559370335198215</v>
      </c>
      <c r="AA17" s="136">
        <v>0.15503258738224404</v>
      </c>
      <c r="AB17" s="136">
        <v>1.1993077757769857</v>
      </c>
      <c r="AC17" s="136">
        <v>4.8531791532831995E-3</v>
      </c>
      <c r="AD17" s="136">
        <v>1.3187587752540033</v>
      </c>
      <c r="AE17" s="137"/>
      <c r="AF17" s="138">
        <v>9.5483400309999986</v>
      </c>
      <c r="AG17" s="138">
        <v>16955.231526530399</v>
      </c>
      <c r="AH17" s="138">
        <v>1424.8770338273</v>
      </c>
      <c r="AI17" s="138">
        <v>8.7180467200000002</v>
      </c>
      <c r="AJ17" s="138" t="s">
        <v>392</v>
      </c>
      <c r="AK17" s="138" t="s">
        <v>385</v>
      </c>
      <c r="AL17" s="147" t="s">
        <v>49</v>
      </c>
    </row>
    <row r="18" spans="1:38" s="2" customFormat="1" ht="26.25" customHeight="1" thickBot="1" x14ac:dyDescent="0.25">
      <c r="A18" s="63" t="s">
        <v>53</v>
      </c>
      <c r="B18" s="63" t="s">
        <v>60</v>
      </c>
      <c r="C18" s="64" t="s">
        <v>61</v>
      </c>
      <c r="D18" s="65"/>
      <c r="E18" s="136">
        <v>5.7046729999999995E-3</v>
      </c>
      <c r="F18" s="136">
        <v>3.5311699999999996E-4</v>
      </c>
      <c r="G18" s="136">
        <v>3.5331000000000004E-5</v>
      </c>
      <c r="H18" s="136" t="s">
        <v>392</v>
      </c>
      <c r="I18" s="136">
        <v>2.4974399999999993E-4</v>
      </c>
      <c r="J18" s="136">
        <v>2.7788599999999998E-4</v>
      </c>
      <c r="K18" s="136">
        <v>2.9270000000000001E-4</v>
      </c>
      <c r="L18" s="136">
        <v>1.0183142884820133E-5</v>
      </c>
      <c r="M18" s="136">
        <v>2.3029330000000001E-3</v>
      </c>
      <c r="N18" s="136">
        <v>1.4770836016134002E-6</v>
      </c>
      <c r="O18" s="136">
        <v>1.2084803654946E-7</v>
      </c>
      <c r="P18" s="136">
        <v>7.2481655073036017E-5</v>
      </c>
      <c r="Q18" s="136">
        <v>1.3422589434980003E-5</v>
      </c>
      <c r="R18" s="136">
        <v>1.7464674945322001E-6</v>
      </c>
      <c r="S18" s="136">
        <v>3.5069868114644005E-7</v>
      </c>
      <c r="T18" s="136">
        <v>1.7449686334762003E-6</v>
      </c>
      <c r="U18" s="136">
        <v>7.7858247604852026E-6</v>
      </c>
      <c r="V18" s="136">
        <v>9.8209583708962019E-5</v>
      </c>
      <c r="W18" s="136">
        <v>6.9807176432488022E-5</v>
      </c>
      <c r="X18" s="136">
        <v>9.6655790192368002E-5</v>
      </c>
      <c r="Y18" s="136">
        <v>3.8936540042026007E-4</v>
      </c>
      <c r="Z18" s="136">
        <v>1.4765917878294005E-4</v>
      </c>
      <c r="AA18" s="136">
        <v>1.4497314642175204E-4</v>
      </c>
      <c r="AB18" s="136">
        <v>7.786535158173202E-4</v>
      </c>
      <c r="AC18" s="136" t="s">
        <v>395</v>
      </c>
      <c r="AD18" s="136" t="s">
        <v>395</v>
      </c>
      <c r="AE18" s="137"/>
      <c r="AF18" s="138">
        <v>7.8065680000000007E-3</v>
      </c>
      <c r="AG18" s="138" t="s">
        <v>392</v>
      </c>
      <c r="AH18" s="138">
        <v>134.22355237940002</v>
      </c>
      <c r="AI18" s="138" t="s">
        <v>392</v>
      </c>
      <c r="AJ18" s="138" t="s">
        <v>392</v>
      </c>
      <c r="AK18" s="138" t="s">
        <v>385</v>
      </c>
      <c r="AL18" s="147" t="s">
        <v>49</v>
      </c>
    </row>
    <row r="19" spans="1:38" s="2" customFormat="1" ht="26.25" customHeight="1" thickBot="1" x14ac:dyDescent="0.25">
      <c r="A19" s="63" t="s">
        <v>53</v>
      </c>
      <c r="B19" s="63" t="s">
        <v>62</v>
      </c>
      <c r="C19" s="64" t="s">
        <v>63</v>
      </c>
      <c r="D19" s="65"/>
      <c r="E19" s="136">
        <v>0.21050886199999999</v>
      </c>
      <c r="F19" s="136">
        <v>5.2500650000000017E-3</v>
      </c>
      <c r="G19" s="136">
        <v>6.8415400000000001E-3</v>
      </c>
      <c r="H19" s="136" t="s">
        <v>392</v>
      </c>
      <c r="I19" s="136">
        <v>1.0107315999999991E-2</v>
      </c>
      <c r="J19" s="136">
        <v>1.0424339999999992E-2</v>
      </c>
      <c r="K19" s="136">
        <v>1.0766937000000001E-2</v>
      </c>
      <c r="L19" s="136">
        <v>1.4181748777281355E-3</v>
      </c>
      <c r="M19" s="136">
        <v>6.7503656000000009E-2</v>
      </c>
      <c r="N19" s="136">
        <v>6.0033491958078914E-3</v>
      </c>
      <c r="O19" s="136">
        <v>6.4264549862908936E-4</v>
      </c>
      <c r="P19" s="136">
        <v>2.5664676462439778E-3</v>
      </c>
      <c r="Q19" s="136">
        <v>5.005694281389649E-4</v>
      </c>
      <c r="R19" s="136">
        <v>4.3646421066453807E-4</v>
      </c>
      <c r="S19" s="136">
        <v>1.1071576154727762E-4</v>
      </c>
      <c r="T19" s="136">
        <v>6.8226012041933018E-4</v>
      </c>
      <c r="U19" s="136">
        <v>2.575868487540696E-4</v>
      </c>
      <c r="V19" s="136">
        <v>1.1646057642251101E-2</v>
      </c>
      <c r="W19" s="136">
        <v>1.4872206374437689</v>
      </c>
      <c r="X19" s="136">
        <v>3.2611618659436131E-3</v>
      </c>
      <c r="Y19" s="136">
        <v>1.2744938873636627E-2</v>
      </c>
      <c r="Z19" s="136">
        <v>4.8105571036803187E-3</v>
      </c>
      <c r="AA19" s="136">
        <v>4.7078035477751455E-3</v>
      </c>
      <c r="AB19" s="136">
        <v>0.11028624339103571</v>
      </c>
      <c r="AC19" s="136">
        <v>8.5588556339221203E-3</v>
      </c>
      <c r="AD19" s="136">
        <v>9.9320458000000018E-7</v>
      </c>
      <c r="AE19" s="137"/>
      <c r="AF19" s="138">
        <v>8.9743464665000001</v>
      </c>
      <c r="AG19" s="138">
        <v>6.3260000000000001E-6</v>
      </c>
      <c r="AH19" s="138">
        <v>4133.2575925536985</v>
      </c>
      <c r="AI19" s="138">
        <v>171.54812799999999</v>
      </c>
      <c r="AJ19" s="138">
        <v>105.95222750000001</v>
      </c>
      <c r="AK19" s="138">
        <v>4.2380890999999998</v>
      </c>
      <c r="AL19" s="147" t="s">
        <v>398</v>
      </c>
    </row>
    <row r="20" spans="1:38" s="2" customFormat="1" ht="26.25" customHeight="1" thickBot="1" x14ac:dyDescent="0.25">
      <c r="A20" s="63" t="s">
        <v>53</v>
      </c>
      <c r="B20" s="63" t="s">
        <v>64</v>
      </c>
      <c r="C20" s="64" t="s">
        <v>65</v>
      </c>
      <c r="D20" s="65"/>
      <c r="E20" s="136">
        <v>1.1572926569999999</v>
      </c>
      <c r="F20" s="136">
        <v>7.6972684999999985E-2</v>
      </c>
      <c r="G20" s="136">
        <v>0.140097627</v>
      </c>
      <c r="H20" s="136">
        <v>1.0513284000000001E-2</v>
      </c>
      <c r="I20" s="136">
        <v>1.4513427000000001E-2</v>
      </c>
      <c r="J20" s="136">
        <v>1.4717833999999999E-2</v>
      </c>
      <c r="K20" s="136">
        <v>1.4815564E-2</v>
      </c>
      <c r="L20" s="136">
        <v>4.0629556563818404E-3</v>
      </c>
      <c r="M20" s="136">
        <v>0.61756524400000001</v>
      </c>
      <c r="N20" s="136">
        <v>0.566311311080404</v>
      </c>
      <c r="O20" s="136">
        <v>0.27265923826433697</v>
      </c>
      <c r="P20" s="136">
        <v>1.2745367843780638E-2</v>
      </c>
      <c r="Q20" s="136">
        <v>4.1704547739845992E-3</v>
      </c>
      <c r="R20" s="136">
        <v>0.48242433435504806</v>
      </c>
      <c r="S20" s="136">
        <v>0.1258538387067076</v>
      </c>
      <c r="T20" s="136">
        <v>4.1971533360036999E-2</v>
      </c>
      <c r="U20" s="136">
        <v>1.0597409849219924E-2</v>
      </c>
      <c r="V20" s="136">
        <v>10.740798448238788</v>
      </c>
      <c r="W20" s="136">
        <v>2.0983694449796677</v>
      </c>
      <c r="X20" s="136">
        <v>0.21112668516892144</v>
      </c>
      <c r="Y20" s="136">
        <v>0.34141744897394632</v>
      </c>
      <c r="Z20" s="136">
        <v>0.10695297945098757</v>
      </c>
      <c r="AA20" s="136">
        <v>8.5935916590647268E-2</v>
      </c>
      <c r="AB20" s="136">
        <v>0.74543303018450269</v>
      </c>
      <c r="AC20" s="136">
        <v>0.10486822394999996</v>
      </c>
      <c r="AD20" s="136">
        <v>1.2584186873999996E-3</v>
      </c>
      <c r="AE20" s="137"/>
      <c r="AF20" s="138">
        <v>34.314014580000006</v>
      </c>
      <c r="AG20" s="138" t="s">
        <v>392</v>
      </c>
      <c r="AH20" s="138">
        <v>1843.1330175359997</v>
      </c>
      <c r="AI20" s="138">
        <v>20973.644789999995</v>
      </c>
      <c r="AJ20" s="138" t="s">
        <v>392</v>
      </c>
      <c r="AK20" s="138" t="s">
        <v>385</v>
      </c>
      <c r="AL20" s="147" t="s">
        <v>49</v>
      </c>
    </row>
    <row r="21" spans="1:38" s="2" customFormat="1" ht="26.25" customHeight="1" thickBot="1" x14ac:dyDescent="0.25">
      <c r="A21" s="63" t="s">
        <v>53</v>
      </c>
      <c r="B21" s="63" t="s">
        <v>66</v>
      </c>
      <c r="C21" s="64" t="s">
        <v>67</v>
      </c>
      <c r="D21" s="65"/>
      <c r="E21" s="136">
        <v>0.31737515900000002</v>
      </c>
      <c r="F21" s="136">
        <v>4.8205531000000003E-2</v>
      </c>
      <c r="G21" s="136">
        <v>0.13571512899999999</v>
      </c>
      <c r="H21" s="136">
        <v>1.3100822999999999E-2</v>
      </c>
      <c r="I21" s="136">
        <v>4.4383520000000017E-2</v>
      </c>
      <c r="J21" s="136">
        <v>5.477265600000001E-2</v>
      </c>
      <c r="K21" s="136">
        <v>6.7770777000000004E-2</v>
      </c>
      <c r="L21" s="136">
        <v>5.5526675307217572E-3</v>
      </c>
      <c r="M21" s="136">
        <v>0.16023283099999999</v>
      </c>
      <c r="N21" s="136">
        <v>6.7928718100934773E-2</v>
      </c>
      <c r="O21" s="136">
        <v>2.8727484631723356E-3</v>
      </c>
      <c r="P21" s="136">
        <v>5.6624392417165539E-3</v>
      </c>
      <c r="Q21" s="136">
        <v>2.2681775469885496E-3</v>
      </c>
      <c r="R21" s="136">
        <v>1.0025378754763004E-2</v>
      </c>
      <c r="S21" s="136">
        <v>9.2585023875848393E-3</v>
      </c>
      <c r="T21" s="136">
        <v>6.5343545778495469E-3</v>
      </c>
      <c r="U21" s="136">
        <v>1.1287222055452837E-3</v>
      </c>
      <c r="V21" s="136">
        <v>0.17687197544990468</v>
      </c>
      <c r="W21" s="136">
        <v>0.11375850889005136</v>
      </c>
      <c r="X21" s="136">
        <v>2.560834107314159E-2</v>
      </c>
      <c r="Y21" s="136">
        <v>4.025784206810018E-2</v>
      </c>
      <c r="Z21" s="136">
        <v>1.5749653921479808E-2</v>
      </c>
      <c r="AA21" s="136">
        <v>1.3055011201865585E-2</v>
      </c>
      <c r="AB21" s="136">
        <v>9.467084826458716E-2</v>
      </c>
      <c r="AC21" s="136">
        <v>1.0693583467939998E-3</v>
      </c>
      <c r="AD21" s="136">
        <v>8.0833978360667594E-2</v>
      </c>
      <c r="AE21" s="137"/>
      <c r="AF21" s="138">
        <v>11.205127588000002</v>
      </c>
      <c r="AG21" s="138">
        <v>475.43931369999996</v>
      </c>
      <c r="AH21" s="138">
        <v>3334.0159470411004</v>
      </c>
      <c r="AI21" s="138">
        <v>179.71473412999995</v>
      </c>
      <c r="AJ21" s="138" t="s">
        <v>392</v>
      </c>
      <c r="AK21" s="138" t="s">
        <v>385</v>
      </c>
      <c r="AL21" s="147" t="s">
        <v>49</v>
      </c>
    </row>
    <row r="22" spans="1:38" s="2" customFormat="1" ht="26.25" customHeight="1" thickBot="1" x14ac:dyDescent="0.25">
      <c r="A22" s="63" t="s">
        <v>53</v>
      </c>
      <c r="B22" s="67" t="s">
        <v>68</v>
      </c>
      <c r="C22" s="64" t="s">
        <v>69</v>
      </c>
      <c r="D22" s="65"/>
      <c r="E22" s="136">
        <v>4.2350620989999994</v>
      </c>
      <c r="F22" s="136">
        <v>0.18451290900000003</v>
      </c>
      <c r="G22" s="136">
        <v>0.29941657099999996</v>
      </c>
      <c r="H22" s="136">
        <v>4.1511821999999997E-2</v>
      </c>
      <c r="I22" s="136">
        <v>1.4034289999999997E-3</v>
      </c>
      <c r="J22" s="136">
        <v>1.4614839999999997E-3</v>
      </c>
      <c r="K22" s="136">
        <v>1.479223E-3</v>
      </c>
      <c r="L22" s="136">
        <v>3.1132773362170513E-4</v>
      </c>
      <c r="M22" s="136">
        <v>9.9209256660000005</v>
      </c>
      <c r="N22" s="136">
        <v>0.30785048122000003</v>
      </c>
      <c r="O22" s="136">
        <v>2.504014492E-2</v>
      </c>
      <c r="P22" s="136">
        <v>0.145144289486</v>
      </c>
      <c r="Q22" s="136">
        <v>7.8285219370999998E-2</v>
      </c>
      <c r="R22" s="136">
        <v>0.12075458539000002</v>
      </c>
      <c r="S22" s="136">
        <v>0.19055662621299999</v>
      </c>
      <c r="T22" s="136">
        <v>0.14638604015000001</v>
      </c>
      <c r="U22" s="136">
        <v>7.4514414887000002E-2</v>
      </c>
      <c r="V22" s="136">
        <v>1.2487791269599999</v>
      </c>
      <c r="W22" s="136">
        <v>5.1860365585390005</v>
      </c>
      <c r="X22" s="136">
        <v>1.9144019634999998E-5</v>
      </c>
      <c r="Y22" s="136">
        <v>8.2466546119999999E-4</v>
      </c>
      <c r="Z22" s="136">
        <v>2.2678300183000003E-4</v>
      </c>
      <c r="AA22" s="136">
        <v>1.2664505297000001E-4</v>
      </c>
      <c r="AB22" s="136">
        <v>1.4928924556350002E-3</v>
      </c>
      <c r="AC22" s="136">
        <v>1.3577640926000001E-2</v>
      </c>
      <c r="AD22" s="136">
        <v>0.30335908037000003</v>
      </c>
      <c r="AE22" s="137"/>
      <c r="AF22" s="138">
        <v>2409.2230552780002</v>
      </c>
      <c r="AG22" s="138">
        <v>3776.2350696919998</v>
      </c>
      <c r="AH22" s="138">
        <v>4401.2270445568001</v>
      </c>
      <c r="AI22" s="138">
        <v>5981.2051469700009</v>
      </c>
      <c r="AJ22" s="138">
        <v>379.40578254000002</v>
      </c>
      <c r="AK22" s="138" t="s">
        <v>385</v>
      </c>
      <c r="AL22" s="147" t="s">
        <v>49</v>
      </c>
    </row>
    <row r="23" spans="1:38" s="2" customFormat="1" ht="26.25" customHeight="1" thickBot="1" x14ac:dyDescent="0.25">
      <c r="A23" s="63" t="s">
        <v>70</v>
      </c>
      <c r="B23" s="67" t="s">
        <v>363</v>
      </c>
      <c r="C23" s="64" t="s">
        <v>359</v>
      </c>
      <c r="D23" s="110"/>
      <c r="E23" s="136">
        <v>0.43129400000000001</v>
      </c>
      <c r="F23" s="136">
        <v>6.2794000000000003E-2</v>
      </c>
      <c r="G23" s="136">
        <v>2.7999999999999998E-4</v>
      </c>
      <c r="H23" s="136">
        <v>1.08E-4</v>
      </c>
      <c r="I23" s="136">
        <v>2.7509000000000002E-2</v>
      </c>
      <c r="J23" s="136">
        <v>2.7509000000000002E-2</v>
      </c>
      <c r="K23" s="136">
        <v>2.7509000000000002E-2</v>
      </c>
      <c r="L23" s="136">
        <v>1.6986000000000001E-2</v>
      </c>
      <c r="M23" s="136">
        <v>0.91043000000000007</v>
      </c>
      <c r="N23" s="136" t="s">
        <v>395</v>
      </c>
      <c r="O23" s="136">
        <v>1.4000000000000001E-4</v>
      </c>
      <c r="P23" s="136" t="s">
        <v>395</v>
      </c>
      <c r="Q23" s="136" t="s">
        <v>395</v>
      </c>
      <c r="R23" s="136">
        <v>6.9999999999999999E-4</v>
      </c>
      <c r="S23" s="136">
        <v>2.3799999999999998E-2</v>
      </c>
      <c r="T23" s="136">
        <v>9.8000000000000019E-4</v>
      </c>
      <c r="U23" s="136">
        <v>1.4000000000000001E-4</v>
      </c>
      <c r="V23" s="136">
        <v>1.3999999999999999E-2</v>
      </c>
      <c r="W23" s="136" t="s">
        <v>395</v>
      </c>
      <c r="X23" s="136">
        <v>4.2999999999999999E-4</v>
      </c>
      <c r="Y23" s="136">
        <v>6.8999999999999997E-4</v>
      </c>
      <c r="Z23" s="136" t="s">
        <v>395</v>
      </c>
      <c r="AA23" s="136" t="s">
        <v>395</v>
      </c>
      <c r="AB23" s="136">
        <v>1.1199999999999999E-3</v>
      </c>
      <c r="AC23" s="136" t="s">
        <v>395</v>
      </c>
      <c r="AD23" s="136" t="s">
        <v>395</v>
      </c>
      <c r="AE23" s="137"/>
      <c r="AF23" s="136">
        <v>547.48393919840373</v>
      </c>
      <c r="AG23" s="136" t="s">
        <v>385</v>
      </c>
      <c r="AH23" s="136" t="s">
        <v>385</v>
      </c>
      <c r="AI23" s="136">
        <v>40.137090074093905</v>
      </c>
      <c r="AJ23" s="136" t="s">
        <v>385</v>
      </c>
      <c r="AK23" s="136" t="s">
        <v>385</v>
      </c>
      <c r="AL23" s="145" t="s">
        <v>49</v>
      </c>
    </row>
    <row r="24" spans="1:38" s="2" customFormat="1" ht="26.25" customHeight="1" thickBot="1" x14ac:dyDescent="0.25">
      <c r="A24" s="68" t="s">
        <v>53</v>
      </c>
      <c r="B24" s="67" t="s">
        <v>71</v>
      </c>
      <c r="C24" s="64" t="s">
        <v>72</v>
      </c>
      <c r="D24" s="65"/>
      <c r="E24" s="136">
        <v>1.0763597789999999</v>
      </c>
      <c r="F24" s="136">
        <v>5.2788077512905822</v>
      </c>
      <c r="G24" s="136">
        <v>0.28764277700000002</v>
      </c>
      <c r="H24" s="136">
        <v>7.6306789999999996E-3</v>
      </c>
      <c r="I24" s="136">
        <v>0.13280391700000013</v>
      </c>
      <c r="J24" s="136">
        <v>0.18300214600000012</v>
      </c>
      <c r="K24" s="136">
        <v>0.264835178</v>
      </c>
      <c r="L24" s="136">
        <v>3.5962480124312794E-2</v>
      </c>
      <c r="M24" s="136">
        <v>1.1603232700000001</v>
      </c>
      <c r="N24" s="136">
        <v>9.0318459467785592E-2</v>
      </c>
      <c r="O24" s="136">
        <v>3.6486195722513402E-2</v>
      </c>
      <c r="P24" s="136">
        <v>6.5194842158651225E-3</v>
      </c>
      <c r="Q24" s="136">
        <v>1.7302455394084401E-3</v>
      </c>
      <c r="R24" s="136">
        <v>6.5792186540544903E-2</v>
      </c>
      <c r="S24" s="136">
        <v>1.8716747445066836E-2</v>
      </c>
      <c r="T24" s="136">
        <v>7.1237062165377136E-3</v>
      </c>
      <c r="U24" s="136">
        <v>2.0374794280966918E-3</v>
      </c>
      <c r="V24" s="136">
        <v>1.4577776746593911</v>
      </c>
      <c r="W24" s="136">
        <v>0.30559947294706774</v>
      </c>
      <c r="X24" s="136">
        <v>3.8472423936263878E-2</v>
      </c>
      <c r="Y24" s="136">
        <v>7.3700723409046071E-2</v>
      </c>
      <c r="Z24" s="136">
        <v>2.4956311242393035E-2</v>
      </c>
      <c r="AA24" s="136">
        <v>2.1428791520826867E-2</v>
      </c>
      <c r="AB24" s="136">
        <v>0.15855825010852986</v>
      </c>
      <c r="AC24" s="136">
        <v>1.4022413014858003E-2</v>
      </c>
      <c r="AD24" s="136">
        <v>1.9048785597756197E-2</v>
      </c>
      <c r="AE24" s="137"/>
      <c r="AF24" s="138">
        <v>184.96606405999998</v>
      </c>
      <c r="AG24" s="138">
        <v>179.93835224999995</v>
      </c>
      <c r="AH24" s="138">
        <v>7114.9234019852993</v>
      </c>
      <c r="AI24" s="138">
        <v>3008.6622821900005</v>
      </c>
      <c r="AJ24" s="138" t="s">
        <v>392</v>
      </c>
      <c r="AK24" s="138" t="s">
        <v>392</v>
      </c>
      <c r="AL24" s="147" t="s">
        <v>398</v>
      </c>
    </row>
    <row r="25" spans="1:38" s="2" customFormat="1" ht="26.25" customHeight="1" thickBot="1" x14ac:dyDescent="0.25">
      <c r="A25" s="63" t="s">
        <v>73</v>
      </c>
      <c r="B25" s="67" t="s">
        <v>74</v>
      </c>
      <c r="C25" s="69" t="s">
        <v>75</v>
      </c>
      <c r="D25" s="65"/>
      <c r="E25" s="136">
        <v>3.6420867096357994E-2</v>
      </c>
      <c r="F25" s="136">
        <v>5.74346337425127E-4</v>
      </c>
      <c r="G25" s="136">
        <v>2.2233592130470009E-3</v>
      </c>
      <c r="H25" s="136" t="s">
        <v>395</v>
      </c>
      <c r="I25" s="136">
        <v>4.5500146902564391E-4</v>
      </c>
      <c r="J25" s="136">
        <v>4.5500146902564391E-4</v>
      </c>
      <c r="K25" s="136">
        <v>4.5500146902564391E-4</v>
      </c>
      <c r="L25" s="136">
        <v>2.1840070513230907E-4</v>
      </c>
      <c r="M25" s="136">
        <v>2.906562374857305E-2</v>
      </c>
      <c r="N25" s="136">
        <v>1.694453835200001E-3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6">
        <v>114.61101090274498</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6.9089376600200015E-4</v>
      </c>
      <c r="F26" s="136">
        <v>5.3254525649352498E-5</v>
      </c>
      <c r="G26" s="136">
        <v>5.6797965814000002E-5</v>
      </c>
      <c r="H26" s="136" t="s">
        <v>395</v>
      </c>
      <c r="I26" s="136">
        <v>4.9559015622174999E-5</v>
      </c>
      <c r="J26" s="136">
        <v>4.9559015622174999E-5</v>
      </c>
      <c r="K26" s="136">
        <v>4.9559015622174999E-5</v>
      </c>
      <c r="L26" s="136">
        <v>2.3788327498643998E-5</v>
      </c>
      <c r="M26" s="136">
        <v>2.9668734043760804E-3</v>
      </c>
      <c r="N26" s="136">
        <v>8.9091100000000009E-4</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6">
        <v>2.9289131899230001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10.506045961802975</v>
      </c>
      <c r="F27" s="136">
        <v>0.97000306682277238</v>
      </c>
      <c r="G27" s="136">
        <v>2.15131310835028E-2</v>
      </c>
      <c r="H27" s="136">
        <v>0.29712853476777901</v>
      </c>
      <c r="I27" s="136">
        <v>0.30336628527785908</v>
      </c>
      <c r="J27" s="136">
        <v>0.30336628527785908</v>
      </c>
      <c r="K27" s="136">
        <v>0.30336628527785908</v>
      </c>
      <c r="L27" s="136">
        <v>0.22962896823409562</v>
      </c>
      <c r="M27" s="136">
        <v>10.775035093850413</v>
      </c>
      <c r="N27" s="136">
        <v>1.2895017104990133E-3</v>
      </c>
      <c r="O27" s="136">
        <v>1.4906499849762933E-4</v>
      </c>
      <c r="P27" s="136">
        <v>9.5149751589777808E-3</v>
      </c>
      <c r="Q27" s="136">
        <v>2.4784259868902171E-4</v>
      </c>
      <c r="R27" s="136">
        <v>1.1411616653308367E-2</v>
      </c>
      <c r="S27" s="136">
        <v>7.7909283531743308E-3</v>
      </c>
      <c r="T27" s="136">
        <v>1.3505312369342028E-3</v>
      </c>
      <c r="U27" s="136">
        <v>1.9755548047078523E-4</v>
      </c>
      <c r="V27" s="136">
        <v>3.4083754437065815E-2</v>
      </c>
      <c r="W27" s="136">
        <v>0.49282210000000004</v>
      </c>
      <c r="X27" s="136">
        <v>2.96184806025E-2</v>
      </c>
      <c r="Y27" s="136">
        <v>3.3867740911799997E-2</v>
      </c>
      <c r="Z27" s="136">
        <v>2.5624351404900002E-2</v>
      </c>
      <c r="AA27" s="136">
        <v>2.9498160862199998E-2</v>
      </c>
      <c r="AB27" s="136">
        <v>0.11860873378140001</v>
      </c>
      <c r="AC27" s="136">
        <v>4.9026590000000002E-4</v>
      </c>
      <c r="AD27" s="136">
        <v>1.6603850000000001E-4</v>
      </c>
      <c r="AE27" s="137"/>
      <c r="AF27" s="136">
        <v>59497.895379966998</v>
      </c>
      <c r="AG27" s="136" t="s">
        <v>385</v>
      </c>
      <c r="AH27" s="136">
        <v>42.969816273500001</v>
      </c>
      <c r="AI27" s="136">
        <v>4046.2780705516998</v>
      </c>
      <c r="AJ27" s="136" t="s">
        <v>385</v>
      </c>
      <c r="AK27" s="136" t="s">
        <v>385</v>
      </c>
      <c r="AL27" s="147" t="s">
        <v>49</v>
      </c>
    </row>
    <row r="28" spans="1:38" s="2" customFormat="1" ht="26.25" customHeight="1" thickBot="1" x14ac:dyDescent="0.25">
      <c r="A28" s="63" t="s">
        <v>78</v>
      </c>
      <c r="B28" s="63" t="s">
        <v>81</v>
      </c>
      <c r="C28" s="64" t="s">
        <v>82</v>
      </c>
      <c r="D28" s="65"/>
      <c r="E28" s="136">
        <v>2.6177158060216925</v>
      </c>
      <c r="F28" s="136">
        <v>0.10736897420316806</v>
      </c>
      <c r="G28" s="136">
        <v>3.4090853213167801E-3</v>
      </c>
      <c r="H28" s="136">
        <v>1.1101198351868256E-2</v>
      </c>
      <c r="I28" s="136">
        <v>9.2461963166035999E-2</v>
      </c>
      <c r="J28" s="136">
        <v>9.2461963166035999E-2</v>
      </c>
      <c r="K28" s="136">
        <v>9.2461963166035999E-2</v>
      </c>
      <c r="L28" s="136">
        <v>7.5931182932397465E-2</v>
      </c>
      <c r="M28" s="136">
        <v>0.94117841747938913</v>
      </c>
      <c r="N28" s="136">
        <v>1.3461369747972099E-4</v>
      </c>
      <c r="O28" s="136">
        <v>1.4238236988888715E-5</v>
      </c>
      <c r="P28" s="136">
        <v>1.2664821080357607E-3</v>
      </c>
      <c r="Q28" s="136">
        <v>2.653430587548589E-5</v>
      </c>
      <c r="R28" s="136">
        <v>1.8825197237763238E-3</v>
      </c>
      <c r="S28" s="136">
        <v>1.2677422540139614E-3</v>
      </c>
      <c r="T28" s="136">
        <v>8.6085469489927919E-5</v>
      </c>
      <c r="U28" s="136">
        <v>2.4592137773194347E-5</v>
      </c>
      <c r="V28" s="136">
        <v>4.368319756106233E-3</v>
      </c>
      <c r="W28" s="136">
        <v>9.8519899999999994E-2</v>
      </c>
      <c r="X28" s="136">
        <v>4.4366177257999994E-3</v>
      </c>
      <c r="Y28" s="136">
        <v>4.9737136837999995E-3</v>
      </c>
      <c r="Z28" s="136">
        <v>3.8960279057999999E-3</v>
      </c>
      <c r="AA28" s="136">
        <v>4.1529870428000009E-3</v>
      </c>
      <c r="AB28" s="136">
        <v>1.7459346358199998E-2</v>
      </c>
      <c r="AC28" s="136">
        <v>9.7668000000000001E-5</v>
      </c>
      <c r="AD28" s="136">
        <v>1.9488699999999999E-5</v>
      </c>
      <c r="AE28" s="137"/>
      <c r="AF28" s="136">
        <v>8861.6979922697992</v>
      </c>
      <c r="AG28" s="136" t="s">
        <v>385</v>
      </c>
      <c r="AH28" s="136" t="s">
        <v>395</v>
      </c>
      <c r="AI28" s="136">
        <v>643.59453027400002</v>
      </c>
      <c r="AJ28" s="136" t="s">
        <v>385</v>
      </c>
      <c r="AK28" s="136" t="s">
        <v>385</v>
      </c>
      <c r="AL28" s="147" t="s">
        <v>49</v>
      </c>
    </row>
    <row r="29" spans="1:38" s="2" customFormat="1" ht="26.25" customHeight="1" thickBot="1" x14ac:dyDescent="0.25">
      <c r="A29" s="63" t="s">
        <v>78</v>
      </c>
      <c r="B29" s="63" t="s">
        <v>83</v>
      </c>
      <c r="C29" s="64" t="s">
        <v>84</v>
      </c>
      <c r="D29" s="65"/>
      <c r="E29" s="136">
        <v>3.8194209129169292</v>
      </c>
      <c r="F29" s="136">
        <v>0.1557191316503477</v>
      </c>
      <c r="G29" s="136">
        <v>9.0359481477718193E-3</v>
      </c>
      <c r="H29" s="136">
        <v>2.8232852199626832E-2</v>
      </c>
      <c r="I29" s="136">
        <v>6.6787089314583062E-2</v>
      </c>
      <c r="J29" s="136">
        <v>6.6787089314583062E-2</v>
      </c>
      <c r="K29" s="136">
        <v>6.6787089314583062E-2</v>
      </c>
      <c r="L29" s="136">
        <v>3.9900706454168794E-2</v>
      </c>
      <c r="M29" s="136">
        <v>1.1669091396374149</v>
      </c>
      <c r="N29" s="136">
        <v>2.9724574041171519E-4</v>
      </c>
      <c r="O29" s="136">
        <v>2.9724803748658912E-5</v>
      </c>
      <c r="P29" s="136">
        <v>3.1507574137680356E-3</v>
      </c>
      <c r="Q29" s="136">
        <v>5.9449033228599342E-5</v>
      </c>
      <c r="R29" s="136">
        <v>5.053057564836998E-3</v>
      </c>
      <c r="S29" s="136">
        <v>3.388522536171635E-3</v>
      </c>
      <c r="T29" s="136">
        <v>1.189078290254129E-4</v>
      </c>
      <c r="U29" s="136">
        <v>5.944845895988086E-5</v>
      </c>
      <c r="V29" s="136">
        <v>1.0700705384716999E-2</v>
      </c>
      <c r="W29" s="136">
        <v>4.1275199999999998E-2</v>
      </c>
      <c r="X29" s="136">
        <v>3.0461680628000001E-3</v>
      </c>
      <c r="Y29" s="136">
        <v>1.8446239937000002E-2</v>
      </c>
      <c r="Z29" s="136">
        <v>2.0612403893200001E-2</v>
      </c>
      <c r="AA29" s="136">
        <v>4.7384836537000003E-3</v>
      </c>
      <c r="AB29" s="136">
        <v>4.6843295546699998E-2</v>
      </c>
      <c r="AC29" s="136">
        <v>2.89196E-5</v>
      </c>
      <c r="AD29" s="136">
        <v>6.1330999999999998E-6</v>
      </c>
      <c r="AE29" s="137"/>
      <c r="AF29" s="136">
        <v>23213.262537601498</v>
      </c>
      <c r="AG29" s="136" t="s">
        <v>385</v>
      </c>
      <c r="AH29" s="136">
        <v>100.1977276265</v>
      </c>
      <c r="AI29" s="136">
        <v>1708.2368809090999</v>
      </c>
      <c r="AJ29" s="136" t="s">
        <v>385</v>
      </c>
      <c r="AK29" s="136" t="s">
        <v>385</v>
      </c>
      <c r="AL29" s="147" t="s">
        <v>49</v>
      </c>
    </row>
    <row r="30" spans="1:38" s="2" customFormat="1" ht="26.25" customHeight="1" thickBot="1" x14ac:dyDescent="0.25">
      <c r="A30" s="63" t="s">
        <v>78</v>
      </c>
      <c r="B30" s="63" t="s">
        <v>85</v>
      </c>
      <c r="C30" s="64" t="s">
        <v>86</v>
      </c>
      <c r="D30" s="65"/>
      <c r="E30" s="136">
        <v>1.4359313995624087E-2</v>
      </c>
      <c r="F30" s="136">
        <v>4.4921796187066813E-2</v>
      </c>
      <c r="G30" s="136">
        <v>8.0925896461348908E-5</v>
      </c>
      <c r="H30" s="136">
        <v>2.9984461122777001E-4</v>
      </c>
      <c r="I30" s="136">
        <v>1.1676906305076761E-3</v>
      </c>
      <c r="J30" s="136">
        <v>1.1676906305076761E-3</v>
      </c>
      <c r="K30" s="136">
        <v>1.1676906305076761E-3</v>
      </c>
      <c r="L30" s="136">
        <v>2.407318927253588E-4</v>
      </c>
      <c r="M30" s="136">
        <v>0.27211503992501584</v>
      </c>
      <c r="N30" s="136">
        <v>9.7740374247916524E-6</v>
      </c>
      <c r="O30" s="136">
        <v>1.2321135214760777E-6</v>
      </c>
      <c r="P30" s="136">
        <v>4.9880333163975151E-5</v>
      </c>
      <c r="Q30" s="136">
        <v>1.8155082148311532E-6</v>
      </c>
      <c r="R30" s="136">
        <v>3.6149247476092884E-5</v>
      </c>
      <c r="S30" s="136">
        <v>2.5818112589073074E-5</v>
      </c>
      <c r="T30" s="136">
        <v>1.3219780088233276E-5</v>
      </c>
      <c r="U30" s="136">
        <v>1.1769368251203919E-6</v>
      </c>
      <c r="V30" s="136">
        <v>1.3658558678853361E-3</v>
      </c>
      <c r="W30" s="136">
        <v>1.8116E-3</v>
      </c>
      <c r="X30" s="136">
        <v>4.7715605600000004E-5</v>
      </c>
      <c r="Y30" s="136">
        <v>5.5638882600000001E-5</v>
      </c>
      <c r="Z30" s="136">
        <v>3.8250416900000004E-5</v>
      </c>
      <c r="AA30" s="136">
        <v>6.0717152500000002E-5</v>
      </c>
      <c r="AB30" s="136">
        <v>2.0232205760000002E-4</v>
      </c>
      <c r="AC30" s="136">
        <v>1.8115999999999999E-6</v>
      </c>
      <c r="AD30" s="136">
        <v>5.0709999999999998E-7</v>
      </c>
      <c r="AE30" s="137"/>
      <c r="AF30" s="136">
        <v>232.91979360159999</v>
      </c>
      <c r="AG30" s="136" t="s">
        <v>385</v>
      </c>
      <c r="AH30" s="136" t="s">
        <v>395</v>
      </c>
      <c r="AI30" s="136">
        <v>14.579479835200001</v>
      </c>
      <c r="AJ30" s="136" t="s">
        <v>385</v>
      </c>
      <c r="AK30" s="136" t="s">
        <v>385</v>
      </c>
      <c r="AL30" s="147" t="s">
        <v>49</v>
      </c>
    </row>
    <row r="31" spans="1:38" s="2" customFormat="1" ht="26.25" customHeight="1" thickBot="1" x14ac:dyDescent="0.25">
      <c r="A31" s="63" t="s">
        <v>78</v>
      </c>
      <c r="B31" s="63" t="s">
        <v>87</v>
      </c>
      <c r="C31" s="64" t="s">
        <v>88</v>
      </c>
      <c r="D31" s="65"/>
      <c r="E31" s="136" t="s">
        <v>385</v>
      </c>
      <c r="F31" s="136">
        <v>1.762730807461746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6" t="s">
        <v>395</v>
      </c>
      <c r="AG31" s="136" t="s">
        <v>385</v>
      </c>
      <c r="AH31" s="136" t="s">
        <v>385</v>
      </c>
      <c r="AI31" s="136" t="s">
        <v>385</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0.33489066401825596</v>
      </c>
      <c r="J32" s="136">
        <v>0.61846587242170059</v>
      </c>
      <c r="K32" s="136">
        <v>0.82101592623642283</v>
      </c>
      <c r="L32" s="136">
        <v>3.3489066401825598E-4</v>
      </c>
      <c r="M32" s="136" t="s">
        <v>395</v>
      </c>
      <c r="N32" s="136">
        <v>0.8205172011469809</v>
      </c>
      <c r="O32" s="136">
        <v>3.8602654736252682E-3</v>
      </c>
      <c r="P32" s="136">
        <v>2.6500042559785195E-6</v>
      </c>
      <c r="Q32" s="136">
        <v>2.6500042559785241E-12</v>
      </c>
      <c r="R32" s="136">
        <v>0.30340419077457859</v>
      </c>
      <c r="S32" s="136">
        <v>6.6378471150783316</v>
      </c>
      <c r="T32" s="136">
        <v>4.8389140215665385E-2</v>
      </c>
      <c r="U32" s="136">
        <v>6.6978132803651343E-3</v>
      </c>
      <c r="V32" s="136">
        <v>2.6500042559785224</v>
      </c>
      <c r="W32" s="136" t="s">
        <v>395</v>
      </c>
      <c r="X32" s="136" t="s">
        <v>395</v>
      </c>
      <c r="Y32" s="136" t="s">
        <v>395</v>
      </c>
      <c r="Z32" s="136" t="s">
        <v>395</v>
      </c>
      <c r="AA32" s="136" t="s">
        <v>395</v>
      </c>
      <c r="AB32" s="136" t="s">
        <v>395</v>
      </c>
      <c r="AC32" s="136" t="s">
        <v>385</v>
      </c>
      <c r="AD32" s="136" t="s">
        <v>395</v>
      </c>
      <c r="AE32" s="137"/>
      <c r="AF32" s="136" t="s">
        <v>385</v>
      </c>
      <c r="AG32" s="136" t="s">
        <v>385</v>
      </c>
      <c r="AH32" s="136" t="s">
        <v>385</v>
      </c>
      <c r="AI32" s="136" t="s">
        <v>385</v>
      </c>
      <c r="AJ32" s="136" t="s">
        <v>385</v>
      </c>
      <c r="AK32" s="136">
        <v>32217.175684770002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0.18583316800592181</v>
      </c>
      <c r="J33" s="136">
        <v>0.34413549630726248</v>
      </c>
      <c r="K33" s="136">
        <v>0.68827099261452496</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6" t="s">
        <v>385</v>
      </c>
      <c r="AJ33" s="136" t="s">
        <v>385</v>
      </c>
      <c r="AK33" s="136">
        <v>32217.175684770002</v>
      </c>
      <c r="AL33" s="147" t="s">
        <v>382</v>
      </c>
    </row>
    <row r="34" spans="1:38" s="2" customFormat="1" ht="26.25" customHeight="1" thickBot="1" x14ac:dyDescent="0.25">
      <c r="A34" s="63" t="s">
        <v>70</v>
      </c>
      <c r="B34" s="63" t="s">
        <v>93</v>
      </c>
      <c r="C34" s="64" t="s">
        <v>94</v>
      </c>
      <c r="D34" s="65"/>
      <c r="E34" s="136">
        <v>1.3603218487949995</v>
      </c>
      <c r="F34" s="136">
        <v>0.11904202067899997</v>
      </c>
      <c r="G34" s="136">
        <v>3.4891169783479996E-4</v>
      </c>
      <c r="H34" s="136">
        <v>2.4993674629999996E-4</v>
      </c>
      <c r="I34" s="136">
        <v>2.6565424547999997E-2</v>
      </c>
      <c r="J34" s="136">
        <v>2.9064792010999992E-2</v>
      </c>
      <c r="K34" s="136">
        <v>4.2205761698999991E-2</v>
      </c>
      <c r="L34" s="136">
        <v>1.72675259562E-2</v>
      </c>
      <c r="M34" s="136">
        <v>0.38309768009999989</v>
      </c>
      <c r="N34" s="136" t="s">
        <v>395</v>
      </c>
      <c r="O34" s="136">
        <v>2.4993674629999996E-4</v>
      </c>
      <c r="P34" s="136" t="s">
        <v>395</v>
      </c>
      <c r="Q34" s="136" t="s">
        <v>395</v>
      </c>
      <c r="R34" s="136">
        <v>1.2496837314999998E-3</v>
      </c>
      <c r="S34" s="136">
        <v>4.2489246870999989E-2</v>
      </c>
      <c r="T34" s="136">
        <v>1.7495572240999997E-3</v>
      </c>
      <c r="U34" s="136">
        <v>2.4993674629999996E-4</v>
      </c>
      <c r="V34" s="136">
        <v>2.4993674629999994E-2</v>
      </c>
      <c r="W34" s="136">
        <v>2.4993674629999992E-3</v>
      </c>
      <c r="X34" s="136">
        <v>7.4981023889999978E-4</v>
      </c>
      <c r="Y34" s="136">
        <v>1.2496837314999998E-3</v>
      </c>
      <c r="Z34" s="136">
        <v>8.5978240727199979E-7</v>
      </c>
      <c r="AA34" s="136">
        <v>1.9745002957699997E-7</v>
      </c>
      <c r="AB34" s="136">
        <v>2.0005512028368486E-3</v>
      </c>
      <c r="AC34" s="136">
        <v>1.9994939703999996E-4</v>
      </c>
      <c r="AD34" s="136">
        <v>0.24993674629999993</v>
      </c>
      <c r="AE34" s="137"/>
      <c r="AF34" s="136">
        <v>979.19823157585836</v>
      </c>
      <c r="AG34" s="136" t="s">
        <v>385</v>
      </c>
      <c r="AH34" s="136" t="s">
        <v>385</v>
      </c>
      <c r="AI34" s="136">
        <v>73.335394442701386</v>
      </c>
      <c r="AJ34" s="136" t="s">
        <v>385</v>
      </c>
      <c r="AK34" s="136" t="s">
        <v>385</v>
      </c>
      <c r="AL34" s="147" t="s">
        <v>49</v>
      </c>
    </row>
    <row r="35" spans="1:38" s="6" customFormat="1" ht="26.25" customHeight="1" thickBot="1" x14ac:dyDescent="0.25">
      <c r="A35" s="63" t="s">
        <v>95</v>
      </c>
      <c r="B35" s="63" t="s">
        <v>96</v>
      </c>
      <c r="C35" s="64" t="s">
        <v>97</v>
      </c>
      <c r="D35" s="65"/>
      <c r="E35" s="136">
        <v>0.377567125</v>
      </c>
      <c r="F35" s="136">
        <v>1.2855375E-2</v>
      </c>
      <c r="G35" s="136">
        <v>9.5225000000000004E-2</v>
      </c>
      <c r="H35" s="136">
        <v>3.3328750000000002E-5</v>
      </c>
      <c r="I35" s="136">
        <v>2.6662999999999999E-2</v>
      </c>
      <c r="J35" s="136">
        <v>2.9519750000000001E-2</v>
      </c>
      <c r="K35" s="136">
        <v>2.9519750000000001E-2</v>
      </c>
      <c r="L35" s="136">
        <v>3.54237E-3</v>
      </c>
      <c r="M35" s="136">
        <v>3.5233250000000001E-2</v>
      </c>
      <c r="N35" s="136">
        <v>8.5702499999999997E-4</v>
      </c>
      <c r="O35" s="136">
        <v>9.5225000000000011E-5</v>
      </c>
      <c r="P35" s="136">
        <v>9.5225000000000011E-5</v>
      </c>
      <c r="Q35" s="136">
        <v>3.2376499999999999E-3</v>
      </c>
      <c r="R35" s="136">
        <v>3.4280999999999999E-3</v>
      </c>
      <c r="S35" s="136">
        <v>5.9515625000000003E-3</v>
      </c>
      <c r="T35" s="136">
        <v>0.15236</v>
      </c>
      <c r="U35" s="136">
        <v>9.9986249999999997E-4</v>
      </c>
      <c r="V35" s="136">
        <v>5.7134999999999998E-3</v>
      </c>
      <c r="W35" s="136">
        <v>2.2377875000000001E-4</v>
      </c>
      <c r="X35" s="136">
        <v>1.428375E-4</v>
      </c>
      <c r="Y35" s="136">
        <v>2.3806249999999999E-4</v>
      </c>
      <c r="Z35" s="136">
        <v>1.7711850000000003E-7</v>
      </c>
      <c r="AA35" s="136">
        <v>4.0946750000000002E-8</v>
      </c>
      <c r="AB35" s="136">
        <v>3.8111806524999996E-4</v>
      </c>
      <c r="AC35" s="136">
        <v>6.6657500000000009E-4</v>
      </c>
      <c r="AD35" s="136">
        <v>2.7139124999999999E-3</v>
      </c>
      <c r="AE35" s="137"/>
      <c r="AF35" s="136">
        <v>200.3819675</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0.136138275</v>
      </c>
      <c r="F36" s="136">
        <v>4.6352250000000006E-3</v>
      </c>
      <c r="G36" s="136">
        <v>3.4334999999999997E-2</v>
      </c>
      <c r="H36" s="136">
        <v>1.2017250000000001E-5</v>
      </c>
      <c r="I36" s="136">
        <v>9.6137999999999987E-3</v>
      </c>
      <c r="J36" s="136">
        <v>1.064385E-2</v>
      </c>
      <c r="K36" s="136">
        <v>1.064385E-2</v>
      </c>
      <c r="L36" s="136">
        <v>1.2772619999999999E-3</v>
      </c>
      <c r="M36" s="136">
        <v>1.270395E-2</v>
      </c>
      <c r="N36" s="136">
        <v>3.0901499999999999E-4</v>
      </c>
      <c r="O36" s="136">
        <v>3.4335000000000002E-5</v>
      </c>
      <c r="P36" s="136">
        <v>3.4335000000000002E-5</v>
      </c>
      <c r="Q36" s="136">
        <v>1.1673900000000001E-3</v>
      </c>
      <c r="R36" s="136">
        <v>1.23606E-3</v>
      </c>
      <c r="S36" s="136">
        <v>2.1459374999999998E-3</v>
      </c>
      <c r="T36" s="136">
        <v>5.4935999999999999E-2</v>
      </c>
      <c r="U36" s="136">
        <v>3.6051749999999999E-4</v>
      </c>
      <c r="V36" s="136">
        <v>2.0601E-3</v>
      </c>
      <c r="W36" s="136">
        <v>8.0687249999999999E-5</v>
      </c>
      <c r="X36" s="136">
        <v>5.1502499999999997E-5</v>
      </c>
      <c r="Y36" s="136">
        <v>8.5837500000000006E-5</v>
      </c>
      <c r="Z36" s="136">
        <v>6.38631E-8</v>
      </c>
      <c r="AA36" s="136">
        <v>1.476405E-8</v>
      </c>
      <c r="AB36" s="136">
        <v>1.3741862715E-4</v>
      </c>
      <c r="AC36" s="136">
        <v>2.4034500000000002E-4</v>
      </c>
      <c r="AD36" s="136">
        <v>9.7854749999999992E-4</v>
      </c>
      <c r="AE36" s="137"/>
      <c r="AF36" s="136">
        <v>72.251140499999991</v>
      </c>
      <c r="AG36" s="136" t="s">
        <v>385</v>
      </c>
      <c r="AH36" s="136" t="s">
        <v>385</v>
      </c>
      <c r="AI36" s="136" t="s">
        <v>385</v>
      </c>
      <c r="AJ36" s="136" t="s">
        <v>385</v>
      </c>
      <c r="AK36" s="136" t="s">
        <v>385</v>
      </c>
      <c r="AL36" s="147" t="s">
        <v>49</v>
      </c>
    </row>
    <row r="37" spans="1:38" s="2" customFormat="1" ht="26.25" customHeight="1" thickBot="1" x14ac:dyDescent="0.25">
      <c r="A37" s="63" t="s">
        <v>70</v>
      </c>
      <c r="B37" s="63" t="s">
        <v>100</v>
      </c>
      <c r="C37" s="64" t="s">
        <v>369</v>
      </c>
      <c r="D37" s="65"/>
      <c r="E37" s="136">
        <v>0.14923744799999999</v>
      </c>
      <c r="F37" s="136">
        <v>0.21622332300000002</v>
      </c>
      <c r="G37" s="136">
        <v>9.7070000000000004E-6</v>
      </c>
      <c r="H37" s="136" t="s">
        <v>385</v>
      </c>
      <c r="I37" s="136">
        <v>2.5971590000000004E-3</v>
      </c>
      <c r="J37" s="136">
        <v>2.5971590000000004E-3</v>
      </c>
      <c r="K37" s="136">
        <v>2.5971589999999999E-3</v>
      </c>
      <c r="L37" s="136">
        <v>1.0602383705138857E-4</v>
      </c>
      <c r="M37" s="136">
        <v>4.4453175000000004E-2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0.18983999999999998</v>
      </c>
      <c r="AG37" s="136" t="s">
        <v>392</v>
      </c>
      <c r="AH37" s="136">
        <v>2763.6188413539999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2.6425576340000001</v>
      </c>
      <c r="F39" s="136">
        <v>1.9572180530000047</v>
      </c>
      <c r="G39" s="136">
        <v>0.36335328500000003</v>
      </c>
      <c r="H39" s="136">
        <v>1.0918999999999999E-4</v>
      </c>
      <c r="I39" s="136">
        <v>0.27868525999999927</v>
      </c>
      <c r="J39" s="136">
        <v>0.31013688799999933</v>
      </c>
      <c r="K39" s="136">
        <v>0.34890966199999995</v>
      </c>
      <c r="L39" s="136">
        <v>7.6555877222972524E-2</v>
      </c>
      <c r="M39" s="136">
        <v>2.415887782</v>
      </c>
      <c r="N39" s="136">
        <v>0.21783788999717377</v>
      </c>
      <c r="O39" s="136">
        <v>9.4753567785878706E-2</v>
      </c>
      <c r="P39" s="136">
        <v>7.5549012839823603E-3</v>
      </c>
      <c r="Q39" s="136">
        <v>4.4851307585982471E-3</v>
      </c>
      <c r="R39" s="136">
        <v>0.16949009302284232</v>
      </c>
      <c r="S39" s="136">
        <v>4.6567877903558291E-2</v>
      </c>
      <c r="T39" s="136">
        <v>1.7492500008017969E-2</v>
      </c>
      <c r="U39" s="136">
        <v>5.2628217728609731E-3</v>
      </c>
      <c r="V39" s="136">
        <v>3.768401543511902</v>
      </c>
      <c r="W39" s="136">
        <v>0.77555558875653552</v>
      </c>
      <c r="X39" s="136">
        <v>9.8227084780709115E-2</v>
      </c>
      <c r="Y39" s="136">
        <v>0.19448772496592864</v>
      </c>
      <c r="Z39" s="136">
        <v>6.5829212253302447E-2</v>
      </c>
      <c r="AA39" s="136">
        <v>5.8189344448258691E-2</v>
      </c>
      <c r="AB39" s="136">
        <v>0.41673336644819892</v>
      </c>
      <c r="AC39" s="136">
        <v>3.6408750618250198E-2</v>
      </c>
      <c r="AD39" s="136">
        <v>2.3458849817871198E-2</v>
      </c>
      <c r="AE39" s="137"/>
      <c r="AF39" s="138">
        <v>38.851673748000017</v>
      </c>
      <c r="AG39" s="138">
        <v>137.65337675999996</v>
      </c>
      <c r="AH39" s="138">
        <v>21982.571174356635</v>
      </c>
      <c r="AI39" s="138">
        <v>10333.347582379489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395</v>
      </c>
      <c r="O40" s="136">
        <v>2.9999999999999997E-5</v>
      </c>
      <c r="P40" s="136" t="s">
        <v>395</v>
      </c>
      <c r="Q40" s="136" t="s">
        <v>395</v>
      </c>
      <c r="R40" s="136">
        <v>1.5000000000000001E-4</v>
      </c>
      <c r="S40" s="136">
        <v>5.0999999999999995E-3</v>
      </c>
      <c r="T40" s="136">
        <v>2.1000000000000001E-4</v>
      </c>
      <c r="U40" s="136">
        <v>2.9999999999999997E-5</v>
      </c>
      <c r="V40" s="136">
        <v>3.0000000000000001E-3</v>
      </c>
      <c r="W40" s="136" t="s">
        <v>395</v>
      </c>
      <c r="X40" s="136">
        <v>9.0000000000000006E-5</v>
      </c>
      <c r="Y40" s="136">
        <v>1.4999999999999999E-4</v>
      </c>
      <c r="Z40" s="136" t="s">
        <v>395</v>
      </c>
      <c r="AA40" s="136" t="s">
        <v>395</v>
      </c>
      <c r="AB40" s="136">
        <v>2.3999999999999998E-4</v>
      </c>
      <c r="AC40" s="136" t="s">
        <v>395</v>
      </c>
      <c r="AD40" s="136" t="s">
        <v>395</v>
      </c>
      <c r="AE40" s="137"/>
      <c r="AF40" s="136">
        <v>116.95157295543872</v>
      </c>
      <c r="AG40" s="136" t="s">
        <v>385</v>
      </c>
      <c r="AH40" s="136" t="s">
        <v>385</v>
      </c>
      <c r="AI40" s="136">
        <v>8.8031378758728351</v>
      </c>
      <c r="AJ40" s="136" t="s">
        <v>385</v>
      </c>
      <c r="AK40" s="136" t="s">
        <v>385</v>
      </c>
      <c r="AL40" s="147" t="s">
        <v>49</v>
      </c>
    </row>
    <row r="41" spans="1:38" s="2" customFormat="1" ht="26.25" customHeight="1" thickBot="1" x14ac:dyDescent="0.25">
      <c r="A41" s="63" t="s">
        <v>103</v>
      </c>
      <c r="B41" s="63" t="s">
        <v>106</v>
      </c>
      <c r="C41" s="64" t="s">
        <v>370</v>
      </c>
      <c r="D41" s="65"/>
      <c r="E41" s="136">
        <v>3.3663766818633598</v>
      </c>
      <c r="F41" s="136">
        <v>31.99749990600754</v>
      </c>
      <c r="G41" s="136">
        <v>1.1926071783779228</v>
      </c>
      <c r="H41" s="136">
        <v>1.5417156123549756</v>
      </c>
      <c r="I41" s="136">
        <v>14.057460362838478</v>
      </c>
      <c r="J41" s="136">
        <v>14.387602200674737</v>
      </c>
      <c r="K41" s="136">
        <v>15.246393300266002</v>
      </c>
      <c r="L41" s="136">
        <v>1.4210817221284646</v>
      </c>
      <c r="M41" s="136">
        <v>155.76207501706475</v>
      </c>
      <c r="N41" s="136">
        <v>0.38416079599097791</v>
      </c>
      <c r="O41" s="136">
        <v>0.22947204910174537</v>
      </c>
      <c r="P41" s="136">
        <v>6.6358437744295826E-2</v>
      </c>
      <c r="Q41" s="136">
        <v>4.9962538892784687E-2</v>
      </c>
      <c r="R41" s="136">
        <v>0.74056738170565128</v>
      </c>
      <c r="S41" s="136">
        <v>0.19779082796420297</v>
      </c>
      <c r="T41" s="136">
        <v>0.10053032859965028</v>
      </c>
      <c r="U41" s="136">
        <v>4.1130588122726408E-2</v>
      </c>
      <c r="V41" s="136">
        <v>4.5648092910321783</v>
      </c>
      <c r="W41" s="136">
        <v>6.5571007399222552</v>
      </c>
      <c r="X41" s="136">
        <v>4.079736656577424</v>
      </c>
      <c r="Y41" s="136">
        <v>3.1507613132965959</v>
      </c>
      <c r="Z41" s="136">
        <v>1.6393707028928595</v>
      </c>
      <c r="AA41" s="136">
        <v>2.2793882499318512</v>
      </c>
      <c r="AB41" s="136">
        <v>11.149256922698731</v>
      </c>
      <c r="AC41" s="136">
        <v>2.2489447185385698</v>
      </c>
      <c r="AD41" s="136">
        <v>8.5879765126738269E-2</v>
      </c>
      <c r="AE41" s="137"/>
      <c r="AF41" s="138">
        <v>276</v>
      </c>
      <c r="AG41" s="138">
        <v>2520.1603433530736</v>
      </c>
      <c r="AH41" s="138">
        <v>47205.225329898996</v>
      </c>
      <c r="AI41" s="138">
        <v>24677.111973829353</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395</v>
      </c>
      <c r="O42" s="136">
        <v>8.9001221497592495E-5</v>
      </c>
      <c r="P42" s="136" t="s">
        <v>395</v>
      </c>
      <c r="Q42" s="136" t="s">
        <v>395</v>
      </c>
      <c r="R42" s="136">
        <v>4.450061074879625E-4</v>
      </c>
      <c r="S42" s="136">
        <v>1.5130207654590723E-2</v>
      </c>
      <c r="T42" s="136">
        <v>6.2300855048314755E-4</v>
      </c>
      <c r="U42" s="136">
        <v>8.9001221497592495E-5</v>
      </c>
      <c r="V42" s="136">
        <v>8.90012214975925E-3</v>
      </c>
      <c r="W42" s="136" t="s">
        <v>395</v>
      </c>
      <c r="X42" s="136">
        <v>3.1627350903036999E-4</v>
      </c>
      <c r="Y42" s="136">
        <v>3.9573626295036997E-4</v>
      </c>
      <c r="Z42" s="136" t="s">
        <v>395</v>
      </c>
      <c r="AA42" s="136" t="s">
        <v>395</v>
      </c>
      <c r="AB42" s="136">
        <v>7.1200977198073996E-4</v>
      </c>
      <c r="AC42" s="136" t="s">
        <v>395</v>
      </c>
      <c r="AD42" s="136" t="s">
        <v>395</v>
      </c>
      <c r="AE42" s="137"/>
      <c r="AF42" s="136">
        <v>355.38590371073042</v>
      </c>
      <c r="AG42" s="136" t="s">
        <v>385</v>
      </c>
      <c r="AH42" s="136" t="s">
        <v>385</v>
      </c>
      <c r="AI42" s="136">
        <v>21.464176805626977</v>
      </c>
      <c r="AJ42" s="136" t="s">
        <v>385</v>
      </c>
      <c r="AK42" s="136" t="s">
        <v>385</v>
      </c>
      <c r="AL42" s="145" t="s">
        <v>49</v>
      </c>
    </row>
    <row r="43" spans="1:38" s="2" customFormat="1" ht="26.25" customHeight="1" thickBot="1" x14ac:dyDescent="0.25">
      <c r="A43" s="63" t="s">
        <v>103</v>
      </c>
      <c r="B43" s="63" t="s">
        <v>109</v>
      </c>
      <c r="C43" s="64" t="s">
        <v>110</v>
      </c>
      <c r="D43" s="65"/>
      <c r="E43" s="136">
        <v>0.26638863300000004</v>
      </c>
      <c r="F43" s="136">
        <v>2.4281119999999993E-2</v>
      </c>
      <c r="G43" s="136">
        <v>4.1508588999999999E-2</v>
      </c>
      <c r="H43" s="136" t="s">
        <v>395</v>
      </c>
      <c r="I43" s="136">
        <v>3.8770903999999988E-2</v>
      </c>
      <c r="J43" s="136">
        <v>8.1269476999999979E-2</v>
      </c>
      <c r="K43" s="136">
        <v>0.16339957599999999</v>
      </c>
      <c r="L43" s="136">
        <v>9.5764199645004544E-3</v>
      </c>
      <c r="M43" s="136">
        <v>0.20098116799999999</v>
      </c>
      <c r="N43" s="136">
        <v>4.0564011212848245E-3</v>
      </c>
      <c r="O43" s="136">
        <v>1.4278563519373321E-3</v>
      </c>
      <c r="P43" s="136">
        <v>3.2393973548997001E-4</v>
      </c>
      <c r="Q43" s="136">
        <v>2.6325542409273792E-4</v>
      </c>
      <c r="R43" s="136">
        <v>2.6317234950466372E-3</v>
      </c>
      <c r="S43" s="136">
        <v>8.2956163765523453E-4</v>
      </c>
      <c r="T43" s="136">
        <v>6.2422426283554005E-4</v>
      </c>
      <c r="U43" s="136">
        <v>2.4008193939800544E-4</v>
      </c>
      <c r="V43" s="136">
        <v>5.9573977934694412E-2</v>
      </c>
      <c r="W43" s="136">
        <v>1.4186418119433761E-2</v>
      </c>
      <c r="X43" s="136">
        <v>3.4030182716323237E-3</v>
      </c>
      <c r="Y43" s="136">
        <v>1.0841042101941175E-2</v>
      </c>
      <c r="Z43" s="136">
        <v>3.3936327055080159E-3</v>
      </c>
      <c r="AA43" s="136">
        <v>3.3073575287576361E-3</v>
      </c>
      <c r="AB43" s="136">
        <v>2.094505060783915E-2</v>
      </c>
      <c r="AC43" s="136">
        <v>5.4576885750961992E-4</v>
      </c>
      <c r="AD43" s="136">
        <v>9.2010207193317015E-4</v>
      </c>
      <c r="AE43" s="137"/>
      <c r="AF43" s="138">
        <v>204.99127303900008</v>
      </c>
      <c r="AG43" s="138">
        <v>5.3958772000000019</v>
      </c>
      <c r="AH43" s="138">
        <v>2189.0631007045995</v>
      </c>
      <c r="AI43" s="138">
        <v>804.42044067799986</v>
      </c>
      <c r="AJ43" s="138" t="s">
        <v>392</v>
      </c>
      <c r="AK43" s="138" t="s">
        <v>385</v>
      </c>
      <c r="AL43" s="147" t="s">
        <v>49</v>
      </c>
    </row>
    <row r="44" spans="1:38" s="2" customFormat="1" ht="26.25" customHeight="1" thickBot="1" x14ac:dyDescent="0.25">
      <c r="A44" s="63" t="s">
        <v>70</v>
      </c>
      <c r="B44" s="63" t="s">
        <v>111</v>
      </c>
      <c r="C44" s="64" t="s">
        <v>112</v>
      </c>
      <c r="D44" s="65"/>
      <c r="E44" s="136">
        <v>1.9640489999999999</v>
      </c>
      <c r="F44" s="136">
        <v>0.20189399999999999</v>
      </c>
      <c r="G44" s="136">
        <v>1.14E-3</v>
      </c>
      <c r="H44" s="136">
        <v>4.5600000000000003E-4</v>
      </c>
      <c r="I44" s="136">
        <v>0.109041</v>
      </c>
      <c r="J44" s="136">
        <v>0.109041</v>
      </c>
      <c r="K44" s="136">
        <v>0.109041</v>
      </c>
      <c r="L44" s="136">
        <v>6.3326999999999994E-2</v>
      </c>
      <c r="M44" s="136">
        <v>0.65373300000000001</v>
      </c>
      <c r="N44" s="136" t="s">
        <v>395</v>
      </c>
      <c r="O44" s="136">
        <v>5.7000000000000009E-4</v>
      </c>
      <c r="P44" s="136" t="s">
        <v>395</v>
      </c>
      <c r="Q44" s="136" t="s">
        <v>395</v>
      </c>
      <c r="R44" s="136">
        <v>2.8500000000000001E-3</v>
      </c>
      <c r="S44" s="136">
        <v>9.6899999999999986E-2</v>
      </c>
      <c r="T44" s="136">
        <v>3.9900000000000005E-3</v>
      </c>
      <c r="U44" s="136">
        <v>5.7000000000000009E-4</v>
      </c>
      <c r="V44" s="136">
        <v>5.7000000000000002E-2</v>
      </c>
      <c r="W44" s="136" t="s">
        <v>395</v>
      </c>
      <c r="X44" s="136">
        <v>1.7099999999999999E-3</v>
      </c>
      <c r="Y44" s="136">
        <v>2.8500000000000001E-3</v>
      </c>
      <c r="Z44" s="136" t="s">
        <v>395</v>
      </c>
      <c r="AA44" s="136" t="s">
        <v>395</v>
      </c>
      <c r="AB44" s="136">
        <v>4.5599999999999998E-3</v>
      </c>
      <c r="AC44" s="136" t="s">
        <v>395</v>
      </c>
      <c r="AD44" s="136" t="s">
        <v>395</v>
      </c>
      <c r="AE44" s="137"/>
      <c r="AF44" s="136">
        <v>2222.0798861533358</v>
      </c>
      <c r="AG44" s="136" t="s">
        <v>385</v>
      </c>
      <c r="AH44" s="136" t="s">
        <v>385</v>
      </c>
      <c r="AI44" s="136">
        <v>167.25961964158387</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0.39770699399999992</v>
      </c>
      <c r="F46" s="136">
        <v>0.54653479802616534</v>
      </c>
      <c r="G46" s="136">
        <v>0.18850520200000001</v>
      </c>
      <c r="H46" s="136">
        <v>5.4309499999999995E-4</v>
      </c>
      <c r="I46" s="136">
        <v>1.4234490999999988E-2</v>
      </c>
      <c r="J46" s="136">
        <v>1.6529018999999989E-2</v>
      </c>
      <c r="K46" s="136">
        <v>2.0242981999999996E-2</v>
      </c>
      <c r="L46" s="136">
        <v>2.4553261973577828E-3</v>
      </c>
      <c r="M46" s="136">
        <v>0.35013612</v>
      </c>
      <c r="N46" s="136">
        <v>2.4513057577562405E-2</v>
      </c>
      <c r="O46" s="136">
        <v>1.0632800850681742E-2</v>
      </c>
      <c r="P46" s="136">
        <v>8.5946874418792207E-4</v>
      </c>
      <c r="Q46" s="136">
        <v>4.17441053732536E-4</v>
      </c>
      <c r="R46" s="136">
        <v>1.9123209743722433E-2</v>
      </c>
      <c r="S46" s="136">
        <v>5.2421143538813495E-3</v>
      </c>
      <c r="T46" s="136">
        <v>2.4078680861917409E-3</v>
      </c>
      <c r="U46" s="136">
        <v>8.5954161740624724E-4</v>
      </c>
      <c r="V46" s="136">
        <v>0.42695847345933641</v>
      </c>
      <c r="W46" s="136">
        <v>8.7107848674702962E-2</v>
      </c>
      <c r="X46" s="136">
        <v>1.1954855273684452E-2</v>
      </c>
      <c r="Y46" s="136">
        <v>3.3399133771589207E-2</v>
      </c>
      <c r="Z46" s="136">
        <v>8.6639971147225471E-3</v>
      </c>
      <c r="AA46" s="136">
        <v>7.948068082931109E-3</v>
      </c>
      <c r="AB46" s="136">
        <v>6.1966054242927317E-2</v>
      </c>
      <c r="AC46" s="136">
        <v>4.0847661992252041E-3</v>
      </c>
      <c r="AD46" s="136">
        <v>2.6828804419377662E-3</v>
      </c>
      <c r="AE46" s="137"/>
      <c r="AF46" s="138">
        <v>15.670136169200003</v>
      </c>
      <c r="AG46" s="138">
        <v>15.743327000000001</v>
      </c>
      <c r="AH46" s="138">
        <v>1267.7207828515986</v>
      </c>
      <c r="AI46" s="138">
        <v>2382.7041464919998</v>
      </c>
      <c r="AJ46" s="138" t="s">
        <v>392</v>
      </c>
      <c r="AK46" s="138" t="s">
        <v>385</v>
      </c>
      <c r="AL46" s="147" t="s">
        <v>49</v>
      </c>
    </row>
    <row r="47" spans="1:38" s="2" customFormat="1" ht="26.25" customHeight="1" thickBot="1" x14ac:dyDescent="0.25">
      <c r="A47" s="63" t="s">
        <v>70</v>
      </c>
      <c r="B47" s="63" t="s">
        <v>117</v>
      </c>
      <c r="C47" s="64" t="s">
        <v>118</v>
      </c>
      <c r="D47" s="65"/>
      <c r="E47" s="136">
        <v>4.9510364614045968E-2</v>
      </c>
      <c r="F47" s="136">
        <v>2.7951316371169465E-4</v>
      </c>
      <c r="G47" s="136">
        <v>2.8881904766601186E-3</v>
      </c>
      <c r="H47" s="136">
        <v>5.833628688089954E-8</v>
      </c>
      <c r="I47" s="136">
        <v>2.8695770269976292E-4</v>
      </c>
      <c r="J47" s="136">
        <v>2.8695770269976292E-4</v>
      </c>
      <c r="K47" s="136">
        <v>2.8695770269976292E-4</v>
      </c>
      <c r="L47" s="136">
        <v>1.3783155471771714E-4</v>
      </c>
      <c r="M47" s="136">
        <v>2.1541261489570192E-2</v>
      </c>
      <c r="N47" s="136">
        <v>1.0372093377359817E-10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6">
        <v>148.96413169254845</v>
      </c>
      <c r="AG47" s="136" t="s">
        <v>385</v>
      </c>
      <c r="AH47" s="136" t="s">
        <v>385</v>
      </c>
      <c r="AI47" s="136" t="s">
        <v>385</v>
      </c>
      <c r="AJ47" s="136" t="s">
        <v>385</v>
      </c>
      <c r="AK47" s="136" t="s">
        <v>385</v>
      </c>
      <c r="AL47" s="145" t="s">
        <v>49</v>
      </c>
    </row>
    <row r="48" spans="1:38" s="2" customFormat="1" ht="26.25" customHeight="1" thickBot="1" x14ac:dyDescent="0.25">
      <c r="A48" s="63" t="s">
        <v>119</v>
      </c>
      <c r="B48" s="63" t="s">
        <v>120</v>
      </c>
      <c r="C48" s="64" t="s">
        <v>121</v>
      </c>
      <c r="D48" s="65"/>
      <c r="E48" s="136" t="s">
        <v>385</v>
      </c>
      <c r="F48" s="136">
        <v>2.9415</v>
      </c>
      <c r="G48" s="136" t="s">
        <v>385</v>
      </c>
      <c r="H48" s="136" t="s">
        <v>385</v>
      </c>
      <c r="I48" s="136">
        <v>3.9220000000000005E-2</v>
      </c>
      <c r="J48" s="136">
        <v>0.27454000000000006</v>
      </c>
      <c r="K48" s="136">
        <v>0.57849499999999998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0.98050000000000004</v>
      </c>
      <c r="AL48" s="147" t="s">
        <v>399</v>
      </c>
    </row>
    <row r="49" spans="1:38" s="2" customFormat="1" ht="26.25" customHeight="1" thickBot="1" x14ac:dyDescent="0.25">
      <c r="A49" s="63" t="s">
        <v>119</v>
      </c>
      <c r="B49" s="63" t="s">
        <v>122</v>
      </c>
      <c r="C49" s="64" t="s">
        <v>123</v>
      </c>
      <c r="D49" s="65"/>
      <c r="E49" s="136">
        <v>9.9900132912000015E-4</v>
      </c>
      <c r="F49" s="136">
        <v>8.547011371360002E-3</v>
      </c>
      <c r="G49" s="136">
        <v>8.880011814400002E-4</v>
      </c>
      <c r="H49" s="136">
        <v>4.1070054641600007E-3</v>
      </c>
      <c r="I49" s="136">
        <v>6.7710090084800015E-2</v>
      </c>
      <c r="J49" s="136">
        <v>0.16206021561280001</v>
      </c>
      <c r="K49" s="136">
        <v>0.38517051244960004</v>
      </c>
      <c r="L49" s="136">
        <v>3.3177944141552007E-2</v>
      </c>
      <c r="M49" s="136">
        <v>0.51060067932800002</v>
      </c>
      <c r="N49" s="136">
        <v>0.42180056118400006</v>
      </c>
      <c r="O49" s="136">
        <v>7.7700103376000017E-3</v>
      </c>
      <c r="P49" s="136">
        <v>1.3320017721600002E-2</v>
      </c>
      <c r="Q49" s="136">
        <v>1.4430019198400002E-2</v>
      </c>
      <c r="R49" s="136">
        <v>0.18870025105600005</v>
      </c>
      <c r="S49" s="136">
        <v>5.3280070886400008E-2</v>
      </c>
      <c r="T49" s="136">
        <v>0.13320017721600003</v>
      </c>
      <c r="U49" s="136">
        <v>1.7760023628800001E-2</v>
      </c>
      <c r="V49" s="136">
        <v>0.24420032489600005</v>
      </c>
      <c r="W49" s="136">
        <v>3.3300044304000007</v>
      </c>
      <c r="X49" s="136">
        <v>0.17760023628800004</v>
      </c>
      <c r="Y49" s="136">
        <v>0.22200029536000004</v>
      </c>
      <c r="Z49" s="136">
        <v>0.11100014768000002</v>
      </c>
      <c r="AA49" s="136">
        <v>7.7700103376000015E-2</v>
      </c>
      <c r="AB49" s="136">
        <v>0.5883007827040001</v>
      </c>
      <c r="AC49" s="136" t="s">
        <v>395</v>
      </c>
      <c r="AD49" s="136" t="s">
        <v>395</v>
      </c>
      <c r="AE49" s="137"/>
      <c r="AF49" s="138" t="s">
        <v>385</v>
      </c>
      <c r="AG49" s="138" t="s">
        <v>385</v>
      </c>
      <c r="AH49" s="138" t="s">
        <v>385</v>
      </c>
      <c r="AI49" s="138" t="s">
        <v>385</v>
      </c>
      <c r="AJ49" s="138" t="s">
        <v>385</v>
      </c>
      <c r="AK49" s="138">
        <v>1.1100014768000002</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0.54054629431251155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9.9769165831292987</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3.2833452171975107E-2</v>
      </c>
      <c r="O52" s="136">
        <v>3.2833452171975107E-2</v>
      </c>
      <c r="P52" s="136">
        <v>3.2833452171975107E-2</v>
      </c>
      <c r="Q52" s="136">
        <v>3.2833452171975107E-2</v>
      </c>
      <c r="R52" s="136">
        <v>3.2833452171975107E-2</v>
      </c>
      <c r="S52" s="136">
        <v>3.2833452171975107E-2</v>
      </c>
      <c r="T52" s="136">
        <v>3.2833452171975107E-2</v>
      </c>
      <c r="U52" s="136">
        <v>3.2833452171975107E-2</v>
      </c>
      <c r="V52" s="136">
        <v>3.2833452171975107E-2</v>
      </c>
      <c r="W52" s="136">
        <v>3.6696211251030994E-2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6.4379317984264901</v>
      </c>
      <c r="AL52" s="147" t="s">
        <v>403</v>
      </c>
    </row>
    <row r="53" spans="1:38" s="2" customFormat="1" ht="26.25" customHeight="1" thickBot="1" x14ac:dyDescent="0.25">
      <c r="A53" s="63" t="s">
        <v>119</v>
      </c>
      <c r="B53" s="67" t="s">
        <v>129</v>
      </c>
      <c r="C53" s="69" t="s">
        <v>130</v>
      </c>
      <c r="D53" s="66"/>
      <c r="E53" s="136" t="s">
        <v>385</v>
      </c>
      <c r="F53" s="136">
        <v>4.6692553771636662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2.3346276885818331</v>
      </c>
      <c r="AL53" s="147" t="s">
        <v>404</v>
      </c>
    </row>
    <row r="54" spans="1:38" s="2" customFormat="1" ht="37.5" customHeight="1" thickBot="1" x14ac:dyDescent="0.25">
      <c r="A54" s="63" t="s">
        <v>119</v>
      </c>
      <c r="B54" s="67" t="s">
        <v>131</v>
      </c>
      <c r="C54" s="69" t="s">
        <v>132</v>
      </c>
      <c r="D54" s="66"/>
      <c r="E54" s="136" t="s">
        <v>385</v>
      </c>
      <c r="F54" s="136">
        <v>6.4898219327000009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64898.219326999999</v>
      </c>
      <c r="AL54" s="147" t="s">
        <v>405</v>
      </c>
    </row>
    <row r="55" spans="1:38" s="2" customFormat="1" ht="26.25" customHeight="1" thickBot="1" x14ac:dyDescent="0.25">
      <c r="A55" s="63" t="s">
        <v>119</v>
      </c>
      <c r="B55" s="67" t="s">
        <v>133</v>
      </c>
      <c r="C55" s="69" t="s">
        <v>134</v>
      </c>
      <c r="D55" s="66"/>
      <c r="E55" s="136">
        <v>9.1364000000000001E-2</v>
      </c>
      <c r="F55" s="136">
        <v>0.11746800000000002</v>
      </c>
      <c r="G55" s="136">
        <v>8.4838000000000003E-4</v>
      </c>
      <c r="H55" s="136" t="s">
        <v>395</v>
      </c>
      <c r="I55" s="136">
        <v>0.16967600000000002</v>
      </c>
      <c r="J55" s="136">
        <v>0.16967600000000002</v>
      </c>
      <c r="K55" s="136">
        <v>0.16967600000000002</v>
      </c>
      <c r="L55" s="136">
        <v>4.0722240000000007E-2</v>
      </c>
      <c r="M55" s="136">
        <v>0.41113800000000006</v>
      </c>
      <c r="N55" s="136">
        <v>3.1977400000000005E-4</v>
      </c>
      <c r="O55" s="136">
        <v>1.3052000000000001E-3</v>
      </c>
      <c r="P55" s="136">
        <v>3.0672200000000005E-4</v>
      </c>
      <c r="Q55" s="136">
        <v>2.4798799999999998E-4</v>
      </c>
      <c r="R55" s="136">
        <v>8.4838000000000003E-5</v>
      </c>
      <c r="S55" s="136">
        <v>1.0441600000000001E-4</v>
      </c>
      <c r="T55" s="136">
        <v>2.4798800000000003E-3</v>
      </c>
      <c r="U55" s="136">
        <v>2.8061800000000003E-5</v>
      </c>
      <c r="V55" s="136">
        <v>3.3935200000000006E-2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2.1444569E-2</v>
      </c>
      <c r="J57" s="136">
        <v>5.0037332000000004E-2</v>
      </c>
      <c r="K57" s="136">
        <v>0.11913652000000001</v>
      </c>
      <c r="L57" s="136">
        <v>6.4333706999999995E-4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2945.2337900000002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5.12167E-4</v>
      </c>
      <c r="J58" s="136">
        <v>6.1459990000000001E-3</v>
      </c>
      <c r="K58" s="136">
        <v>5.1216636999999995E-2</v>
      </c>
      <c r="L58" s="136">
        <v>2.3559681999999998E-6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515.35422800000003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3.2049991E-2</v>
      </c>
      <c r="J59" s="136">
        <v>3.345878E-2</v>
      </c>
      <c r="K59" s="136">
        <v>3.5219768999999998E-2</v>
      </c>
      <c r="L59" s="136">
        <v>1.987099442E-5</v>
      </c>
      <c r="M59" s="136" t="s">
        <v>394</v>
      </c>
      <c r="N59" s="136">
        <v>0.54712269999999996</v>
      </c>
      <c r="O59" s="136">
        <v>2.263956E-2</v>
      </c>
      <c r="P59" s="136">
        <v>1.056969438E-3</v>
      </c>
      <c r="Q59" s="136">
        <v>5.4712269999999993E-2</v>
      </c>
      <c r="R59" s="136">
        <v>6.9805310000000009E-2</v>
      </c>
      <c r="S59" s="136">
        <v>2.4662620219999998E-3</v>
      </c>
      <c r="T59" s="136">
        <v>4.5279119999999999E-2</v>
      </c>
      <c r="U59" s="136">
        <v>0.28299450000000004</v>
      </c>
      <c r="V59" s="136">
        <v>0.13035956401999998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352.32314600000001</v>
      </c>
      <c r="AL59" s="147" t="s">
        <v>409</v>
      </c>
    </row>
    <row r="60" spans="1:38" s="2" customFormat="1" ht="26.25" customHeight="1" thickBot="1" x14ac:dyDescent="0.25">
      <c r="A60" s="63" t="s">
        <v>53</v>
      </c>
      <c r="B60" s="71" t="s">
        <v>142</v>
      </c>
      <c r="C60" s="64" t="s">
        <v>143</v>
      </c>
      <c r="D60" s="110"/>
      <c r="E60" s="136">
        <v>3.2309573000000001E-2</v>
      </c>
      <c r="F60" s="136">
        <v>8.6595500000000018E-4</v>
      </c>
      <c r="G60" s="136">
        <v>6.5324809999999997E-3</v>
      </c>
      <c r="H60" s="136" t="s">
        <v>385</v>
      </c>
      <c r="I60" s="136">
        <v>2.0111679999999994E-3</v>
      </c>
      <c r="J60" s="136">
        <v>2.4134155000000011E-2</v>
      </c>
      <c r="K60" s="136">
        <v>0.20111799899999999</v>
      </c>
      <c r="L60" s="136" t="s">
        <v>385</v>
      </c>
      <c r="M60" s="136">
        <v>2.7023395000000002E-2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89.951707056000004</v>
      </c>
      <c r="AG60" s="138">
        <v>25.632000000000001</v>
      </c>
      <c r="AH60" s="138">
        <v>194.12436333999997</v>
      </c>
      <c r="AI60" s="138">
        <v>5.2200000000000003E-2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0.17620861071285832</v>
      </c>
      <c r="J61" s="136">
        <v>1.7620861071285836</v>
      </c>
      <c r="K61" s="136">
        <v>5.8915578861548168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4.9485999999999999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0.25826238499999998</v>
      </c>
      <c r="F63" s="136">
        <v>8.7432602999999984E-2</v>
      </c>
      <c r="G63" s="136">
        <v>0.44450035799999998</v>
      </c>
      <c r="H63" s="136">
        <v>2.7572902999999999E-2</v>
      </c>
      <c r="I63" s="136">
        <v>1.2845669999999998E-2</v>
      </c>
      <c r="J63" s="136">
        <v>1.9429994999999999E-2</v>
      </c>
      <c r="K63" s="136">
        <v>6.8456119999999995E-2</v>
      </c>
      <c r="L63" s="136" t="s">
        <v>395</v>
      </c>
      <c r="M63" s="136">
        <v>0.67638989199999999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5.0444526920000001</v>
      </c>
      <c r="AG63" s="138">
        <v>12.2681723904</v>
      </c>
      <c r="AH63" s="138">
        <v>813.00205753099999</v>
      </c>
      <c r="AI63" s="138">
        <v>0.34661000000000003</v>
      </c>
      <c r="AJ63" s="138" t="s">
        <v>385</v>
      </c>
      <c r="AK63" s="138" t="s">
        <v>385</v>
      </c>
      <c r="AL63" s="147" t="s">
        <v>401</v>
      </c>
    </row>
    <row r="64" spans="1:38" s="2" customFormat="1" ht="26.25" customHeight="1" thickBot="1" x14ac:dyDescent="0.25">
      <c r="A64" s="63" t="s">
        <v>53</v>
      </c>
      <c r="B64" s="71" t="s">
        <v>150</v>
      </c>
      <c r="C64" s="64" t="s">
        <v>151</v>
      </c>
      <c r="D64" s="65"/>
      <c r="E64" s="136">
        <v>0.15397061199999998</v>
      </c>
      <c r="F64" s="136">
        <v>2.269203E-3</v>
      </c>
      <c r="G64" s="136">
        <v>8.4313699999999999E-4</v>
      </c>
      <c r="H64" s="136">
        <v>5.4523000000000002E-3</v>
      </c>
      <c r="I64" s="136">
        <v>2.5294180000000003E-3</v>
      </c>
      <c r="J64" s="136">
        <v>4.2156960000000005E-3</v>
      </c>
      <c r="K64" s="136">
        <v>7.0261589999999997E-3</v>
      </c>
      <c r="L64" s="136" t="s">
        <v>385</v>
      </c>
      <c r="M64" s="136">
        <v>5.1938490999999996E-2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1.14806E-3</v>
      </c>
      <c r="AG64" s="138" t="s">
        <v>392</v>
      </c>
      <c r="AH64" s="138">
        <v>3237.2848471329999</v>
      </c>
      <c r="AI64" s="138" t="s">
        <v>392</v>
      </c>
      <c r="AJ64" s="138" t="s">
        <v>392</v>
      </c>
      <c r="AK64" s="138">
        <v>545.23</v>
      </c>
      <c r="AL64" s="147" t="s">
        <v>413</v>
      </c>
    </row>
    <row r="65" spans="1:38" s="2" customFormat="1" ht="26.25" customHeight="1" thickBot="1" x14ac:dyDescent="0.25">
      <c r="A65" s="63" t="s">
        <v>53</v>
      </c>
      <c r="B65" s="67" t="s">
        <v>152</v>
      </c>
      <c r="C65" s="64" t="s">
        <v>153</v>
      </c>
      <c r="D65" s="65"/>
      <c r="E65" s="136">
        <v>0.27167488200000001</v>
      </c>
      <c r="F65" s="136" t="s">
        <v>385</v>
      </c>
      <c r="G65" s="136" t="s">
        <v>385</v>
      </c>
      <c r="H65" s="136">
        <v>9.8839000000000002E-4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4.2662294999999996E-3</v>
      </c>
      <c r="AG65" s="138" t="s">
        <v>392</v>
      </c>
      <c r="AH65" s="138" t="s">
        <v>392</v>
      </c>
      <c r="AI65" s="138" t="s">
        <v>392</v>
      </c>
      <c r="AJ65" s="138" t="s">
        <v>392</v>
      </c>
      <c r="AK65" s="138">
        <v>520.279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7.1595033000000002E-2</v>
      </c>
      <c r="F67" s="136">
        <v>3.8342E-5</v>
      </c>
      <c r="G67" s="136">
        <v>6.7239380000000005E-3</v>
      </c>
      <c r="H67" s="136" t="s">
        <v>385</v>
      </c>
      <c r="I67" s="136">
        <v>5.4703968999999998E-2</v>
      </c>
      <c r="J67" s="136">
        <v>9.1173284999999993E-2</v>
      </c>
      <c r="K67" s="136">
        <v>0.15195546700000001</v>
      </c>
      <c r="L67" s="136" t="s">
        <v>395</v>
      </c>
      <c r="M67" s="136">
        <v>0.14639069900000001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270.11247812400001</v>
      </c>
      <c r="AI67" s="138" t="s">
        <v>392</v>
      </c>
      <c r="AJ67" s="138" t="s">
        <v>392</v>
      </c>
      <c r="AK67" s="138">
        <v>56.771377999999999</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0.51856187600000003</v>
      </c>
      <c r="F70" s="136">
        <v>0.43835109051299997</v>
      </c>
      <c r="G70" s="136">
        <v>1.2586010060000001</v>
      </c>
      <c r="H70" s="136">
        <v>0.196804116</v>
      </c>
      <c r="I70" s="136">
        <v>6.5572719000000002E-2</v>
      </c>
      <c r="J70" s="136">
        <v>0.10964019400000002</v>
      </c>
      <c r="K70" s="136">
        <v>0.181238751</v>
      </c>
      <c r="L70" s="136">
        <v>1.1803089419999998E-3</v>
      </c>
      <c r="M70" s="136">
        <v>1.0014935379999998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8030.8187814287012</v>
      </c>
      <c r="AG70" s="138" t="s">
        <v>392</v>
      </c>
      <c r="AH70" s="138">
        <v>2799.4731746066004</v>
      </c>
      <c r="AI70" s="138" t="s">
        <v>392</v>
      </c>
      <c r="AJ70" s="138">
        <v>11.581069034</v>
      </c>
      <c r="AK70" s="138" t="s">
        <v>385</v>
      </c>
      <c r="AL70" s="147" t="s">
        <v>401</v>
      </c>
    </row>
    <row r="71" spans="1:38" s="2" customFormat="1" ht="26.25" customHeight="1" thickBot="1" x14ac:dyDescent="0.25">
      <c r="A71" s="63" t="s">
        <v>53</v>
      </c>
      <c r="B71" s="63" t="s">
        <v>163</v>
      </c>
      <c r="C71" s="64" t="s">
        <v>164</v>
      </c>
      <c r="D71" s="70"/>
      <c r="E71" s="136">
        <v>1.5951799999999999E-4</v>
      </c>
      <c r="F71" s="136">
        <v>1.6575988609999999</v>
      </c>
      <c r="G71" s="136">
        <v>2.7549999999999999E-6</v>
      </c>
      <c r="H71" s="136" t="s">
        <v>392</v>
      </c>
      <c r="I71" s="136">
        <v>7.0885999999999999E-5</v>
      </c>
      <c r="J71" s="136">
        <v>8.8832000000000006E-5</v>
      </c>
      <c r="K71" s="136">
        <v>8.9729000000000008E-5</v>
      </c>
      <c r="L71" s="136" t="s">
        <v>395</v>
      </c>
      <c r="M71" s="136">
        <v>8.4597900000000007E-4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6.2226650800000014</v>
      </c>
      <c r="AI71" s="138" t="s">
        <v>392</v>
      </c>
      <c r="AJ71" s="138" t="s">
        <v>392</v>
      </c>
      <c r="AK71" s="138" t="s">
        <v>385</v>
      </c>
      <c r="AL71" s="147" t="s">
        <v>401</v>
      </c>
    </row>
    <row r="72" spans="1:38" s="2" customFormat="1" ht="26.25" customHeight="1" thickBot="1" x14ac:dyDescent="0.25">
      <c r="A72" s="63" t="s">
        <v>53</v>
      </c>
      <c r="B72" s="63" t="s">
        <v>165</v>
      </c>
      <c r="C72" s="64" t="s">
        <v>166</v>
      </c>
      <c r="D72" s="65"/>
      <c r="E72" s="136">
        <v>2.5272088800000003</v>
      </c>
      <c r="F72" s="136">
        <v>0.36605295399999999</v>
      </c>
      <c r="G72" s="136">
        <v>2.4106789159999997</v>
      </c>
      <c r="H72" s="136">
        <v>2.5118000000000002E-5</v>
      </c>
      <c r="I72" s="136">
        <v>3.1104880999999997E-2</v>
      </c>
      <c r="J72" s="136">
        <v>4.3645924000000003E-2</v>
      </c>
      <c r="K72" s="136">
        <v>9.1960909000000007E-2</v>
      </c>
      <c r="L72" s="136">
        <v>1.1197757159999999E-4</v>
      </c>
      <c r="M72" s="136">
        <v>51.644114568999996</v>
      </c>
      <c r="N72" s="136">
        <v>2.4732420168779998</v>
      </c>
      <c r="O72" s="136">
        <v>4.5032164728629996E-2</v>
      </c>
      <c r="P72" s="136">
        <v>2.6735326852000002E-2</v>
      </c>
      <c r="Q72" s="136">
        <v>0.2369794077639</v>
      </c>
      <c r="R72" s="136">
        <v>0.21898038558300001</v>
      </c>
      <c r="S72" s="136">
        <v>0.18477880699999999</v>
      </c>
      <c r="T72" s="136">
        <v>0.10043623523999999</v>
      </c>
      <c r="U72" s="136">
        <v>5.9686106730000008E-2</v>
      </c>
      <c r="V72" s="136">
        <v>4.0253597182399998</v>
      </c>
      <c r="W72" s="136">
        <v>23.128918843899999</v>
      </c>
      <c r="X72" s="136" t="s">
        <v>395</v>
      </c>
      <c r="Y72" s="136" t="s">
        <v>395</v>
      </c>
      <c r="Z72" s="136" t="s">
        <v>395</v>
      </c>
      <c r="AA72" s="136" t="s">
        <v>395</v>
      </c>
      <c r="AB72" s="136">
        <v>8.0846400022000005</v>
      </c>
      <c r="AC72" s="136">
        <v>7.5492000000000004E-2</v>
      </c>
      <c r="AD72" s="136">
        <v>15.60817875</v>
      </c>
      <c r="AE72" s="137"/>
      <c r="AF72" s="138" t="s">
        <v>392</v>
      </c>
      <c r="AG72" s="138">
        <v>53493.350059238801</v>
      </c>
      <c r="AH72" s="138">
        <v>3581.7857071387998</v>
      </c>
      <c r="AI72" s="138" t="s">
        <v>392</v>
      </c>
      <c r="AJ72" s="138" t="s">
        <v>392</v>
      </c>
      <c r="AK72" s="138">
        <v>6518.6870100000006</v>
      </c>
      <c r="AL72" s="147" t="s">
        <v>419</v>
      </c>
    </row>
    <row r="73" spans="1:38" s="2" customFormat="1" ht="26.25" customHeight="1" thickBot="1" x14ac:dyDescent="0.25">
      <c r="A73" s="63" t="s">
        <v>53</v>
      </c>
      <c r="B73" s="63" t="s">
        <v>167</v>
      </c>
      <c r="C73" s="64" t="s">
        <v>168</v>
      </c>
      <c r="D73" s="65"/>
      <c r="E73" s="136">
        <v>4.7109709999999996E-3</v>
      </c>
      <c r="F73" s="136">
        <v>1.2351584000000002E-2</v>
      </c>
      <c r="G73" s="136">
        <v>1.3431268E-2</v>
      </c>
      <c r="H73" s="136">
        <v>3.692E-6</v>
      </c>
      <c r="I73" s="136">
        <v>8.6020920000000022E-3</v>
      </c>
      <c r="J73" s="136">
        <v>1.0904060000000004E-2</v>
      </c>
      <c r="K73" s="136">
        <v>1.2115622E-2</v>
      </c>
      <c r="L73" s="136">
        <v>8.602092000000003E-4</v>
      </c>
      <c r="M73" s="136">
        <v>7.523901999999999E-2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59.945012000000006</v>
      </c>
      <c r="AH73" s="138">
        <v>10.072621506999999</v>
      </c>
      <c r="AI73" s="138" t="s">
        <v>392</v>
      </c>
      <c r="AJ73" s="138" t="s">
        <v>392</v>
      </c>
      <c r="AK73" s="138">
        <v>88.616</v>
      </c>
      <c r="AL73" s="147" t="s">
        <v>420</v>
      </c>
    </row>
    <row r="74" spans="1:38" s="2" customFormat="1" ht="26.25" customHeight="1" thickBot="1" x14ac:dyDescent="0.25">
      <c r="A74" s="63" t="s">
        <v>53</v>
      </c>
      <c r="B74" s="63" t="s">
        <v>169</v>
      </c>
      <c r="C74" s="64" t="s">
        <v>170</v>
      </c>
      <c r="D74" s="65"/>
      <c r="E74" s="136">
        <v>0.49910031500000002</v>
      </c>
      <c r="F74" s="136">
        <v>4.7333642000000002E-2</v>
      </c>
      <c r="G74" s="136">
        <v>1.8154282479999999</v>
      </c>
      <c r="H74" s="136" t="s">
        <v>395</v>
      </c>
      <c r="I74" s="136">
        <v>0.116758899</v>
      </c>
      <c r="J74" s="136">
        <v>0.130997789</v>
      </c>
      <c r="K74" s="136">
        <v>0.14238889900000001</v>
      </c>
      <c r="L74" s="136">
        <v>2.6854546769999998E-3</v>
      </c>
      <c r="M74" s="136">
        <v>13.1901902599999</v>
      </c>
      <c r="N74" s="136" t="s">
        <v>395</v>
      </c>
      <c r="O74" s="136" t="s">
        <v>395</v>
      </c>
      <c r="P74" s="136" t="s">
        <v>395</v>
      </c>
      <c r="Q74" s="136" t="s">
        <v>395</v>
      </c>
      <c r="R74" s="136" t="s">
        <v>395</v>
      </c>
      <c r="S74" s="136" t="s">
        <v>395</v>
      </c>
      <c r="T74" s="136" t="s">
        <v>395</v>
      </c>
      <c r="U74" s="136" t="s">
        <v>395</v>
      </c>
      <c r="V74" s="136" t="s">
        <v>395</v>
      </c>
      <c r="W74" s="136" t="s">
        <v>395</v>
      </c>
      <c r="X74" s="136">
        <v>1.0618090000000002E-2</v>
      </c>
      <c r="Y74" s="136">
        <v>3.0337400000000005E-3</v>
      </c>
      <c r="Z74" s="136">
        <v>3.0337400000000005E-3</v>
      </c>
      <c r="AA74" s="136">
        <v>1.5168700000000002E-3</v>
      </c>
      <c r="AB74" s="136">
        <v>1.8202440000000004E-2</v>
      </c>
      <c r="AC74" s="136" t="s">
        <v>395</v>
      </c>
      <c r="AD74" s="136" t="s">
        <v>385</v>
      </c>
      <c r="AE74" s="137"/>
      <c r="AF74" s="138">
        <v>2.2950000000000002E-2</v>
      </c>
      <c r="AG74" s="138" t="s">
        <v>392</v>
      </c>
      <c r="AH74" s="138">
        <v>4692.1290090920002</v>
      </c>
      <c r="AI74" s="138" t="s">
        <v>392</v>
      </c>
      <c r="AJ74" s="138">
        <v>7.9999999999999996E-7</v>
      </c>
      <c r="AK74" s="138">
        <v>151.68700000000001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7.6275649999999993E-3</v>
      </c>
      <c r="F76" s="136">
        <v>4.6052500000000004E-4</v>
      </c>
      <c r="G76" s="136">
        <v>6.1989421000000003E-2</v>
      </c>
      <c r="H76" s="136" t="s">
        <v>395</v>
      </c>
      <c r="I76" s="136">
        <v>1.1871700000000001E-4</v>
      </c>
      <c r="J76" s="136">
        <v>4.7486800000000003E-4</v>
      </c>
      <c r="K76" s="136">
        <v>1.18717E-3</v>
      </c>
      <c r="L76" s="136" t="s">
        <v>395</v>
      </c>
      <c r="M76" s="136">
        <v>2.1114760000000002E-3</v>
      </c>
      <c r="N76" s="136">
        <v>1.3750000000000001E-4</v>
      </c>
      <c r="O76" s="136">
        <v>6.2500000000000003E-6</v>
      </c>
      <c r="P76" s="136">
        <v>1.2500000000000001E-5</v>
      </c>
      <c r="Q76" s="136">
        <v>3.7499999999999997E-5</v>
      </c>
      <c r="R76" s="136" t="s">
        <v>395</v>
      </c>
      <c r="S76" s="136" t="s">
        <v>395</v>
      </c>
      <c r="T76" s="136" t="s">
        <v>395</v>
      </c>
      <c r="U76" s="136" t="s">
        <v>395</v>
      </c>
      <c r="V76" s="136">
        <v>6.2500000000000003E-6</v>
      </c>
      <c r="W76" s="136">
        <v>4.0000000000000002E-4</v>
      </c>
      <c r="X76" s="136" t="s">
        <v>395</v>
      </c>
      <c r="Y76" s="136" t="s">
        <v>395</v>
      </c>
      <c r="Z76" s="136" t="s">
        <v>395</v>
      </c>
      <c r="AA76" s="136" t="s">
        <v>395</v>
      </c>
      <c r="AB76" s="136" t="s">
        <v>395</v>
      </c>
      <c r="AC76" s="136" t="s">
        <v>395</v>
      </c>
      <c r="AD76" s="136">
        <v>3.2500000000000001E-7</v>
      </c>
      <c r="AE76" s="137"/>
      <c r="AF76" s="138" t="s">
        <v>392</v>
      </c>
      <c r="AG76" s="138" t="s">
        <v>392</v>
      </c>
      <c r="AH76" s="138">
        <v>30.039123348000004</v>
      </c>
      <c r="AI76" s="138" t="s">
        <v>392</v>
      </c>
      <c r="AJ76" s="138" t="s">
        <v>392</v>
      </c>
      <c r="AK76" s="138">
        <v>0.125</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9.4215810000000011E-2</v>
      </c>
      <c r="F78" s="136">
        <v>1.4298211999999999E-2</v>
      </c>
      <c r="G78" s="136">
        <v>3.0722171E-2</v>
      </c>
      <c r="H78" s="136" t="s">
        <v>395</v>
      </c>
      <c r="I78" s="136">
        <v>2.8937160000000002E-3</v>
      </c>
      <c r="J78" s="136">
        <v>3.6680910000000001E-3</v>
      </c>
      <c r="K78" s="136">
        <v>4.0756560000000004E-3</v>
      </c>
      <c r="L78" s="136">
        <v>2.8937160000000004E-6</v>
      </c>
      <c r="M78" s="136">
        <v>1.4667725390000002</v>
      </c>
      <c r="N78" s="136">
        <v>2.0838859199997706E-4</v>
      </c>
      <c r="O78" s="136">
        <v>8.0759887380937488E-4</v>
      </c>
      <c r="P78" s="136">
        <v>1.9970573399999999E-3</v>
      </c>
      <c r="Q78" s="136" t="s">
        <v>392</v>
      </c>
      <c r="R78" s="136">
        <v>1.38925728</v>
      </c>
      <c r="S78" s="136">
        <v>9.781595539138821E-2</v>
      </c>
      <c r="T78" s="136">
        <v>1.1287715399998759E-6</v>
      </c>
      <c r="U78" s="136" t="s">
        <v>395</v>
      </c>
      <c r="V78" s="136" t="s">
        <v>395</v>
      </c>
      <c r="W78" s="136">
        <v>3.9072860999999999</v>
      </c>
      <c r="X78" s="136" t="s">
        <v>395</v>
      </c>
      <c r="Y78" s="136" t="s">
        <v>395</v>
      </c>
      <c r="Z78" s="136" t="s">
        <v>395</v>
      </c>
      <c r="AA78" s="136" t="s">
        <v>395</v>
      </c>
      <c r="AB78" s="136" t="s">
        <v>395</v>
      </c>
      <c r="AC78" s="136" t="s">
        <v>395</v>
      </c>
      <c r="AD78" s="136">
        <v>3.2126574600000005E-4</v>
      </c>
      <c r="AE78" s="137"/>
      <c r="AF78" s="138" t="s">
        <v>392</v>
      </c>
      <c r="AG78" s="138">
        <v>153.31747570000002</v>
      </c>
      <c r="AH78" s="138">
        <v>239.19074742200002</v>
      </c>
      <c r="AI78" s="138" t="s">
        <v>392</v>
      </c>
      <c r="AJ78" s="138" t="s">
        <v>392</v>
      </c>
      <c r="AK78" s="138">
        <v>82.927000000000007</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1.0616119799999999</v>
      </c>
      <c r="F80" s="136">
        <v>0.25040236338238903</v>
      </c>
      <c r="G80" s="136">
        <v>0.578164605</v>
      </c>
      <c r="H80" s="136">
        <v>5.0412829999999997E-3</v>
      </c>
      <c r="I80" s="136">
        <v>7.3306253000000043E-2</v>
      </c>
      <c r="J80" s="136">
        <v>9.0272213000000032E-2</v>
      </c>
      <c r="K80" s="136">
        <v>0.11409680699999999</v>
      </c>
      <c r="L80" s="136" t="s">
        <v>395</v>
      </c>
      <c r="M80" s="136">
        <v>1.5088649860001004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1.2641200039999994E-3</v>
      </c>
      <c r="AG80" s="138" t="s">
        <v>392</v>
      </c>
      <c r="AH80" s="138">
        <v>4.2209405229371999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6.4472781018620866</v>
      </c>
      <c r="G82" s="136" t="s">
        <v>385</v>
      </c>
      <c r="H82" s="136" t="s">
        <v>385</v>
      </c>
      <c r="I82" s="136" t="s">
        <v>395</v>
      </c>
      <c r="J82" s="136" t="s">
        <v>385</v>
      </c>
      <c r="K82" s="136" t="s">
        <v>385</v>
      </c>
      <c r="L82" s="136" t="s">
        <v>385</v>
      </c>
      <c r="M82" s="136" t="s">
        <v>385</v>
      </c>
      <c r="N82" s="136" t="s">
        <v>385</v>
      </c>
      <c r="O82" s="136" t="s">
        <v>385</v>
      </c>
      <c r="P82" s="136">
        <v>3.0574773599999997E-2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5459781</v>
      </c>
      <c r="AL82" s="147" t="s">
        <v>431</v>
      </c>
    </row>
    <row r="83" spans="1:38" s="2" customFormat="1" ht="26.25" customHeight="1" thickBot="1" x14ac:dyDescent="0.25">
      <c r="A83" s="63" t="s">
        <v>53</v>
      </c>
      <c r="B83" s="74" t="s">
        <v>188</v>
      </c>
      <c r="C83" s="75" t="s">
        <v>189</v>
      </c>
      <c r="D83" s="65"/>
      <c r="E83" s="136" t="s">
        <v>395</v>
      </c>
      <c r="F83" s="136">
        <v>1.5081633999999998E-2</v>
      </c>
      <c r="G83" s="136" t="s">
        <v>395</v>
      </c>
      <c r="H83" s="136" t="s">
        <v>385</v>
      </c>
      <c r="I83" s="136">
        <v>4.5823999999999994E-5</v>
      </c>
      <c r="J83" s="136">
        <v>5.4984399999999975E-4</v>
      </c>
      <c r="K83" s="136">
        <v>4.5820420000000006E-3</v>
      </c>
      <c r="L83" s="136">
        <v>2.6119679999999997E-6</v>
      </c>
      <c r="M83" s="136" t="s">
        <v>395</v>
      </c>
      <c r="N83" s="136" t="s">
        <v>385</v>
      </c>
      <c r="O83" s="136" t="s">
        <v>385</v>
      </c>
      <c r="P83" s="136" t="s">
        <v>385</v>
      </c>
      <c r="Q83" s="136" t="s">
        <v>385</v>
      </c>
      <c r="R83" s="136" t="s">
        <v>385</v>
      </c>
      <c r="S83" s="136" t="s">
        <v>385</v>
      </c>
      <c r="T83" s="136" t="s">
        <v>385</v>
      </c>
      <c r="U83" s="136" t="s">
        <v>385</v>
      </c>
      <c r="V83" s="136" t="s">
        <v>385</v>
      </c>
      <c r="W83" s="136">
        <v>9.3062200000000005E-3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132946</v>
      </c>
      <c r="AL83" s="147" t="s">
        <v>432</v>
      </c>
    </row>
    <row r="84" spans="1:38" s="2" customFormat="1" ht="26.25" customHeight="1" thickBot="1" x14ac:dyDescent="0.25">
      <c r="A84" s="63" t="s">
        <v>53</v>
      </c>
      <c r="B84" s="74" t="s">
        <v>190</v>
      </c>
      <c r="C84" s="75" t="s">
        <v>191</v>
      </c>
      <c r="D84" s="65"/>
      <c r="E84" s="136" t="s">
        <v>395</v>
      </c>
      <c r="F84" s="136">
        <v>2.1863130000000001E-3</v>
      </c>
      <c r="G84" s="136" t="s">
        <v>385</v>
      </c>
      <c r="H84" s="136" t="s">
        <v>385</v>
      </c>
      <c r="I84" s="136">
        <v>4.4419799999999998E-4</v>
      </c>
      <c r="J84" s="136">
        <v>5.5665199999999993E-4</v>
      </c>
      <c r="K84" s="136">
        <v>5.6227499999999999E-4</v>
      </c>
      <c r="L84" s="136">
        <v>5.7745739999999994E-6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64.957999999999998</v>
      </c>
      <c r="AL84" s="147" t="s">
        <v>433</v>
      </c>
    </row>
    <row r="85" spans="1:38" s="2" customFormat="1" ht="26.25" customHeight="1" thickBot="1" x14ac:dyDescent="0.25">
      <c r="A85" s="63" t="s">
        <v>185</v>
      </c>
      <c r="B85" s="69" t="s">
        <v>192</v>
      </c>
      <c r="C85" s="75" t="s">
        <v>373</v>
      </c>
      <c r="D85" s="65"/>
      <c r="E85" s="136" t="s">
        <v>385</v>
      </c>
      <c r="F85" s="136">
        <v>10.784090410455375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98.319168999999988</v>
      </c>
      <c r="AL85" s="147" t="s">
        <v>434</v>
      </c>
    </row>
    <row r="86" spans="1:38" s="2" customFormat="1" ht="26.25" customHeight="1" thickBot="1" x14ac:dyDescent="0.25">
      <c r="A86" s="63" t="s">
        <v>185</v>
      </c>
      <c r="B86" s="69" t="s">
        <v>193</v>
      </c>
      <c r="C86" s="73" t="s">
        <v>194</v>
      </c>
      <c r="D86" s="65"/>
      <c r="E86" s="136" t="s">
        <v>385</v>
      </c>
      <c r="F86" s="136">
        <v>2.2589722999999999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2.3101632999999997</v>
      </c>
      <c r="AL86" s="147" t="s">
        <v>435</v>
      </c>
    </row>
    <row r="87" spans="1:38" s="2" customFormat="1" ht="26.25" customHeight="1" thickBot="1" x14ac:dyDescent="0.25">
      <c r="A87" s="63" t="s">
        <v>185</v>
      </c>
      <c r="B87" s="69" t="s">
        <v>195</v>
      </c>
      <c r="C87" s="73" t="s">
        <v>196</v>
      </c>
      <c r="D87" s="65"/>
      <c r="E87" s="136" t="s">
        <v>385</v>
      </c>
      <c r="F87" s="136">
        <v>2.2405499999999984E-2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2.5619699999999995E-2</v>
      </c>
      <c r="AL87" s="147" t="s">
        <v>435</v>
      </c>
    </row>
    <row r="88" spans="1:38" s="2" customFormat="1" ht="26.25" customHeight="1" thickBot="1" x14ac:dyDescent="0.25">
      <c r="A88" s="63" t="s">
        <v>185</v>
      </c>
      <c r="B88" s="69" t="s">
        <v>197</v>
      </c>
      <c r="C88" s="73" t="s">
        <v>198</v>
      </c>
      <c r="D88" s="65"/>
      <c r="E88" s="136" t="s">
        <v>395</v>
      </c>
      <c r="F88" s="136">
        <v>0.42525375999999993</v>
      </c>
      <c r="G88" s="136" t="s">
        <v>395</v>
      </c>
      <c r="H88" s="136" t="s">
        <v>395</v>
      </c>
      <c r="I88" s="136" t="s">
        <v>395</v>
      </c>
      <c r="J88" s="136" t="s">
        <v>395</v>
      </c>
      <c r="K88" s="136" t="s">
        <v>395</v>
      </c>
      <c r="L88" s="136" t="s">
        <v>395</v>
      </c>
      <c r="M88" s="136" t="s">
        <v>395</v>
      </c>
      <c r="N88" s="136" t="s">
        <v>395</v>
      </c>
      <c r="O88" s="136">
        <v>6.4958000000000006E-6</v>
      </c>
      <c r="P88" s="136" t="s">
        <v>395</v>
      </c>
      <c r="Q88" s="136">
        <v>3.2478999999999999E-5</v>
      </c>
      <c r="R88" s="136">
        <v>3.8974799999999998E-4</v>
      </c>
      <c r="S88" s="136" t="s">
        <v>395</v>
      </c>
      <c r="T88" s="136">
        <v>3.2479000000000002E-3</v>
      </c>
      <c r="U88" s="136">
        <v>3.2478999999999999E-5</v>
      </c>
      <c r="V88" s="136" t="s">
        <v>395</v>
      </c>
      <c r="W88" s="136" t="s">
        <v>395</v>
      </c>
      <c r="X88" s="136" t="s">
        <v>395</v>
      </c>
      <c r="Y88" s="136" t="s">
        <v>395</v>
      </c>
      <c r="Z88" s="136" t="s">
        <v>395</v>
      </c>
      <c r="AA88" s="136" t="s">
        <v>395</v>
      </c>
      <c r="AB88" s="136">
        <v>0.16564290000000001</v>
      </c>
      <c r="AC88" s="136" t="s">
        <v>395</v>
      </c>
      <c r="AD88" s="136" t="s">
        <v>395</v>
      </c>
      <c r="AE88" s="137"/>
      <c r="AF88" s="138" t="s">
        <v>385</v>
      </c>
      <c r="AG88" s="138" t="s">
        <v>385</v>
      </c>
      <c r="AH88" s="138" t="s">
        <v>385</v>
      </c>
      <c r="AI88" s="138" t="s">
        <v>385</v>
      </c>
      <c r="AJ88" s="138" t="s">
        <v>385</v>
      </c>
      <c r="AK88" s="138">
        <v>8.3868287599999984</v>
      </c>
      <c r="AL88" s="147" t="s">
        <v>435</v>
      </c>
    </row>
    <row r="89" spans="1:38" s="2" customFormat="1" ht="26.25" customHeight="1" thickBot="1" x14ac:dyDescent="0.25">
      <c r="A89" s="63" t="s">
        <v>185</v>
      </c>
      <c r="B89" s="69" t="s">
        <v>199</v>
      </c>
      <c r="C89" s="73" t="s">
        <v>200</v>
      </c>
      <c r="D89" s="65"/>
      <c r="E89" s="136" t="s">
        <v>385</v>
      </c>
      <c r="F89" s="136">
        <v>0.64158090000000001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3.9945271999999998</v>
      </c>
      <c r="AL89" s="147" t="s">
        <v>435</v>
      </c>
    </row>
    <row r="90" spans="1:38" s="7" customFormat="1" ht="26.25" customHeight="1" thickBot="1" x14ac:dyDescent="0.25">
      <c r="A90" s="63" t="s">
        <v>185</v>
      </c>
      <c r="B90" s="69" t="s">
        <v>201</v>
      </c>
      <c r="C90" s="73" t="s">
        <v>202</v>
      </c>
      <c r="D90" s="65"/>
      <c r="E90" s="136" t="s">
        <v>395</v>
      </c>
      <c r="F90" s="136">
        <v>0.2544939</v>
      </c>
      <c r="G90" s="136">
        <v>2.1054491463483732E-2</v>
      </c>
      <c r="H90" s="136" t="s">
        <v>395</v>
      </c>
      <c r="I90" s="136" t="s">
        <v>395</v>
      </c>
      <c r="J90" s="136" t="s">
        <v>395</v>
      </c>
      <c r="K90" s="136" t="s">
        <v>395</v>
      </c>
      <c r="L90" s="136" t="s">
        <v>395</v>
      </c>
      <c r="M90" s="136" t="s">
        <v>395</v>
      </c>
      <c r="N90" s="136">
        <v>3.3852688373622799E-4</v>
      </c>
      <c r="O90" s="136">
        <v>4.8075519252818461E-4</v>
      </c>
      <c r="P90" s="136">
        <v>2.4801795995952811E-4</v>
      </c>
      <c r="Q90" s="136">
        <v>5.3952722095461337E-4</v>
      </c>
      <c r="R90" s="136">
        <v>3.4087776487328511E-4</v>
      </c>
      <c r="S90" s="136">
        <v>2.2803547029454243E-4</v>
      </c>
      <c r="T90" s="136">
        <v>2.4919340052805678E-4</v>
      </c>
      <c r="U90" s="136">
        <v>1.7396520414222826E-4</v>
      </c>
      <c r="V90" s="136">
        <v>6.5433015040166165</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0.8220318999999997</v>
      </c>
      <c r="AL90" s="145" t="s">
        <v>435</v>
      </c>
    </row>
    <row r="91" spans="1:38" s="2" customFormat="1" ht="26.25" customHeight="1" thickBot="1" x14ac:dyDescent="0.25">
      <c r="A91" s="63" t="s">
        <v>185</v>
      </c>
      <c r="B91" s="67" t="s">
        <v>374</v>
      </c>
      <c r="C91" s="69" t="s">
        <v>203</v>
      </c>
      <c r="D91" s="65"/>
      <c r="E91" s="136">
        <v>1.4341675140000001E-2</v>
      </c>
      <c r="F91" s="136">
        <v>3.8332940360000005E-2</v>
      </c>
      <c r="G91" s="136">
        <v>9.9454337999999986E-4</v>
      </c>
      <c r="H91" s="136">
        <v>3.2868120350000002E-2</v>
      </c>
      <c r="I91" s="136">
        <v>0.21385788782886</v>
      </c>
      <c r="J91" s="136">
        <v>0.21387368855448</v>
      </c>
      <c r="K91" s="136">
        <v>0.21387695210577001</v>
      </c>
      <c r="L91" s="136">
        <v>9.6228352350000004E-2</v>
      </c>
      <c r="M91" s="136">
        <v>0.43874822875000002</v>
      </c>
      <c r="N91" s="136">
        <v>0.25818609599999998</v>
      </c>
      <c r="O91" s="136">
        <v>4.3255548720000002E-2</v>
      </c>
      <c r="P91" s="136">
        <v>1.8771183000000001E-5</v>
      </c>
      <c r="Q91" s="136">
        <v>4.3799426999999999E-4</v>
      </c>
      <c r="R91" s="136">
        <v>5.1373763999999992E-3</v>
      </c>
      <c r="S91" s="136">
        <v>0.18898579260000001</v>
      </c>
      <c r="T91" s="136">
        <v>3.1263648300000002E-2</v>
      </c>
      <c r="U91" s="136" t="s">
        <v>395</v>
      </c>
      <c r="V91" s="136">
        <v>0.10700701829999999</v>
      </c>
      <c r="W91" s="136">
        <v>7.9200290000000007E-4</v>
      </c>
      <c r="X91" s="136">
        <v>8.7912321899999998E-4</v>
      </c>
      <c r="Y91" s="136">
        <v>3.5640130499999998E-4</v>
      </c>
      <c r="Z91" s="136">
        <v>3.5640130499999998E-4</v>
      </c>
      <c r="AA91" s="136">
        <v>3.5640130499999998E-4</v>
      </c>
      <c r="AB91" s="136">
        <v>1.948327134E-3</v>
      </c>
      <c r="AC91" s="136" t="s">
        <v>395</v>
      </c>
      <c r="AD91" s="136" t="s">
        <v>395</v>
      </c>
      <c r="AE91" s="137"/>
      <c r="AF91" s="138" t="s">
        <v>392</v>
      </c>
      <c r="AG91" s="138" t="s">
        <v>392</v>
      </c>
      <c r="AH91" s="138" t="s">
        <v>392</v>
      </c>
      <c r="AI91" s="138" t="s">
        <v>392</v>
      </c>
      <c r="AJ91" s="138" t="s">
        <v>392</v>
      </c>
      <c r="AK91" s="138">
        <v>8.2493480000000012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1.0189231E-2</v>
      </c>
      <c r="J92" s="136">
        <v>3.7678756000000008E-2</v>
      </c>
      <c r="K92" s="136">
        <v>9.2104589000000001E-2</v>
      </c>
      <c r="L92" s="136">
        <v>2.6492000600000001E-4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713.38774999999998</v>
      </c>
      <c r="AL92" s="147" t="s">
        <v>427</v>
      </c>
    </row>
    <row r="93" spans="1:38" s="2" customFormat="1" ht="26.25" customHeight="1" thickBot="1" x14ac:dyDescent="0.25">
      <c r="A93" s="63" t="s">
        <v>53</v>
      </c>
      <c r="B93" s="67" t="s">
        <v>206</v>
      </c>
      <c r="C93" s="64" t="s">
        <v>375</v>
      </c>
      <c r="D93" s="70"/>
      <c r="E93" s="136" t="s">
        <v>385</v>
      </c>
      <c r="F93" s="136">
        <v>2.4538474983183116</v>
      </c>
      <c r="G93" s="136" t="s">
        <v>385</v>
      </c>
      <c r="H93" s="136" t="s">
        <v>385</v>
      </c>
      <c r="I93" s="136">
        <v>1.8201810000000001E-3</v>
      </c>
      <c r="J93" s="136">
        <v>7.2807270000000007E-3</v>
      </c>
      <c r="K93" s="136">
        <v>1.8201815E-2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717.60406384747807</v>
      </c>
      <c r="AL93" s="147" t="s">
        <v>428</v>
      </c>
    </row>
    <row r="94" spans="1:38" s="2" customFormat="1" ht="26.25" customHeight="1" thickBot="1" x14ac:dyDescent="0.25">
      <c r="A94" s="63" t="s">
        <v>53</v>
      </c>
      <c r="B94" s="76" t="s">
        <v>376</v>
      </c>
      <c r="C94" s="64" t="s">
        <v>207</v>
      </c>
      <c r="D94" s="65"/>
      <c r="E94" s="136">
        <v>1.3832E-3</v>
      </c>
      <c r="F94" s="136">
        <v>2.7537954E-2</v>
      </c>
      <c r="G94" s="136">
        <v>2.0026000000000002E-3</v>
      </c>
      <c r="H94" s="136">
        <v>1.5000000000000002E-8</v>
      </c>
      <c r="I94" s="136">
        <v>9.2475700000000001E-4</v>
      </c>
      <c r="J94" s="136">
        <v>2.7492940000000002E-3</v>
      </c>
      <c r="K94" s="136">
        <v>6.4209870000000004E-3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0.23441432699999998</v>
      </c>
      <c r="F95" s="136">
        <v>0.51662378899999983</v>
      </c>
      <c r="G95" s="136">
        <v>9.8471E-5</v>
      </c>
      <c r="H95" s="136">
        <v>1.5411E-4</v>
      </c>
      <c r="I95" s="136">
        <v>4.5032549999999985E-3</v>
      </c>
      <c r="J95" s="136">
        <v>1.8013050999999995E-2</v>
      </c>
      <c r="K95" s="136">
        <v>4.5032653000000006E-2</v>
      </c>
      <c r="L95" s="136" t="s">
        <v>395</v>
      </c>
      <c r="M95" s="136">
        <v>0.27050603400000001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1.12319083E-4</v>
      </c>
      <c r="AG95" s="138" t="s">
        <v>392</v>
      </c>
      <c r="AH95" s="138">
        <v>0.18558790694489999</v>
      </c>
      <c r="AI95" s="138">
        <v>0.35759404350000001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5.4588270000000001E-2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0.54588270000000005</v>
      </c>
      <c r="AE97" s="137"/>
      <c r="AF97" s="138" t="s">
        <v>385</v>
      </c>
      <c r="AG97" s="138" t="s">
        <v>385</v>
      </c>
      <c r="AH97" s="138" t="s">
        <v>385</v>
      </c>
      <c r="AI97" s="138" t="s">
        <v>385</v>
      </c>
      <c r="AJ97" s="138" t="s">
        <v>385</v>
      </c>
      <c r="AK97" s="138">
        <v>5458827</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4.0937042173508742E-2</v>
      </c>
      <c r="F99" s="139">
        <v>2.511686047118995</v>
      </c>
      <c r="G99" s="139" t="s">
        <v>385</v>
      </c>
      <c r="H99" s="139">
        <v>1.051129594081645</v>
      </c>
      <c r="I99" s="139">
        <v>2.9475669452054792E-2</v>
      </c>
      <c r="J99" s="139">
        <v>4.5291882328767123E-2</v>
      </c>
      <c r="K99" s="139">
        <v>9.9210789863013696E-2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122049</v>
      </c>
      <c r="AL99" s="148" t="s">
        <v>391</v>
      </c>
    </row>
    <row r="100" spans="1:38" s="2" customFormat="1" ht="26.25" customHeight="1" thickBot="1" x14ac:dyDescent="0.25">
      <c r="A100" s="63" t="s">
        <v>216</v>
      </c>
      <c r="B100" s="63" t="s">
        <v>218</v>
      </c>
      <c r="C100" s="64" t="s">
        <v>378</v>
      </c>
      <c r="D100" s="77"/>
      <c r="E100" s="139">
        <v>4.5681053635141307E-2</v>
      </c>
      <c r="F100" s="139">
        <v>2.5673141346386328</v>
      </c>
      <c r="G100" s="139" t="s">
        <v>385</v>
      </c>
      <c r="H100" s="139">
        <v>1.1696131118587949</v>
      </c>
      <c r="I100" s="139">
        <v>3.5912980712328763E-2</v>
      </c>
      <c r="J100" s="139">
        <v>5.4213296082191789E-2</v>
      </c>
      <c r="K100" s="139">
        <v>0.1181350006849315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320240</v>
      </c>
      <c r="AL100" s="148" t="s">
        <v>391</v>
      </c>
    </row>
    <row r="101" spans="1:38" s="2" customFormat="1" ht="26.25" customHeight="1" thickBot="1" x14ac:dyDescent="0.25">
      <c r="A101" s="63" t="s">
        <v>216</v>
      </c>
      <c r="B101" s="63" t="s">
        <v>219</v>
      </c>
      <c r="C101" s="64" t="s">
        <v>220</v>
      </c>
      <c r="D101" s="77"/>
      <c r="E101" s="139">
        <v>8.5057140159253489E-3</v>
      </c>
      <c r="F101" s="139">
        <v>4.9728588000000004E-2</v>
      </c>
      <c r="G101" s="139" t="s">
        <v>385</v>
      </c>
      <c r="H101" s="139">
        <v>0.44275538504753148</v>
      </c>
      <c r="I101" s="139">
        <v>5.8850400000000002E-3</v>
      </c>
      <c r="J101" s="139">
        <v>8.7717046079999993E-3</v>
      </c>
      <c r="K101" s="139">
        <v>2.0467310751999999E-2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294252</v>
      </c>
      <c r="AL101" s="148" t="s">
        <v>391</v>
      </c>
    </row>
    <row r="102" spans="1:38" s="2" customFormat="1" ht="26.25" customHeight="1" thickBot="1" x14ac:dyDescent="0.25">
      <c r="A102" s="63" t="s">
        <v>216</v>
      </c>
      <c r="B102" s="63" t="s">
        <v>221</v>
      </c>
      <c r="C102" s="64" t="s">
        <v>356</v>
      </c>
      <c r="D102" s="77"/>
      <c r="E102" s="139">
        <v>2.9946597500041289E-3</v>
      </c>
      <c r="F102" s="139">
        <v>5.7557711999999997E-2</v>
      </c>
      <c r="G102" s="139" t="s">
        <v>385</v>
      </c>
      <c r="H102" s="139">
        <v>1.1359233514251541</v>
      </c>
      <c r="I102" s="139">
        <v>3.2335440000000005E-3</v>
      </c>
      <c r="J102" s="139">
        <v>7.2306740000000008E-2</v>
      </c>
      <c r="K102" s="139">
        <v>0.50565018000000006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524632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3.4418910214952328E-4</v>
      </c>
      <c r="F104" s="139">
        <v>5.7392380000000007E-3</v>
      </c>
      <c r="G104" s="139" t="s">
        <v>385</v>
      </c>
      <c r="H104" s="139">
        <v>1.9355276919380979E-2</v>
      </c>
      <c r="I104" s="139">
        <v>1.0673712E-4</v>
      </c>
      <c r="J104" s="139">
        <v>3.2021135999999996E-4</v>
      </c>
      <c r="K104" s="139">
        <v>7.4715984000000007E-4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10589</v>
      </c>
      <c r="AL104" s="148" t="s">
        <v>391</v>
      </c>
    </row>
    <row r="105" spans="1:38" s="2" customFormat="1" ht="26.25" customHeight="1" thickBot="1" x14ac:dyDescent="0.25">
      <c r="A105" s="63" t="s">
        <v>216</v>
      </c>
      <c r="B105" s="63" t="s">
        <v>226</v>
      </c>
      <c r="C105" s="64" t="s">
        <v>227</v>
      </c>
      <c r="D105" s="77"/>
      <c r="E105" s="139">
        <v>7.9315847149622517E-4</v>
      </c>
      <c r="F105" s="139">
        <v>2.6073225000000002E-2</v>
      </c>
      <c r="G105" s="139" t="s">
        <v>385</v>
      </c>
      <c r="H105" s="139">
        <v>4.2801548703089658E-2</v>
      </c>
      <c r="I105" s="139">
        <v>5.9770200000000009E-4</v>
      </c>
      <c r="J105" s="139">
        <v>9.3924600000000013E-4</v>
      </c>
      <c r="K105" s="139">
        <v>2.0492640000000003E-3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6099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5.3178627125268479E-3</v>
      </c>
      <c r="F107" s="139">
        <v>0.54177568500000006</v>
      </c>
      <c r="G107" s="139" t="s">
        <v>385</v>
      </c>
      <c r="H107" s="139">
        <v>0.62955166246493388</v>
      </c>
      <c r="I107" s="139">
        <v>9.8504669999999999E-3</v>
      </c>
      <c r="J107" s="139">
        <v>0.13133955999999999</v>
      </c>
      <c r="K107" s="139">
        <v>0.62386291000000005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3283489</v>
      </c>
      <c r="AL107" s="148" t="s">
        <v>391</v>
      </c>
    </row>
    <row r="108" spans="1:38" s="2" customFormat="1" ht="26.25" customHeight="1" thickBot="1" x14ac:dyDescent="0.25">
      <c r="A108" s="63" t="s">
        <v>216</v>
      </c>
      <c r="B108" s="63" t="s">
        <v>231</v>
      </c>
      <c r="C108" s="64" t="s">
        <v>350</v>
      </c>
      <c r="D108" s="77"/>
      <c r="E108" s="139">
        <v>3.1329673946538003E-2</v>
      </c>
      <c r="F108" s="139">
        <v>0.77301496800000002</v>
      </c>
      <c r="G108" s="139" t="s">
        <v>385</v>
      </c>
      <c r="H108" s="139">
        <v>1.37164368849118</v>
      </c>
      <c r="I108" s="139">
        <v>1.4315092E-2</v>
      </c>
      <c r="J108" s="139">
        <v>0.14315092000000001</v>
      </c>
      <c r="K108" s="139">
        <v>0.28630184000000003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7157546</v>
      </c>
      <c r="AL108" s="148" t="s">
        <v>391</v>
      </c>
    </row>
    <row r="109" spans="1:38" s="2" customFormat="1" ht="26.25" customHeight="1" thickBot="1" x14ac:dyDescent="0.25">
      <c r="A109" s="63" t="s">
        <v>216</v>
      </c>
      <c r="B109" s="63" t="s">
        <v>232</v>
      </c>
      <c r="C109" s="64" t="s">
        <v>351</v>
      </c>
      <c r="D109" s="77"/>
      <c r="E109" s="139">
        <v>9.9610604504736001E-4</v>
      </c>
      <c r="F109" s="139">
        <v>7.3914305999999999E-2</v>
      </c>
      <c r="G109" s="139" t="s">
        <v>385</v>
      </c>
      <c r="H109" s="139">
        <v>9.1427432324185265E-2</v>
      </c>
      <c r="I109" s="139">
        <v>3.02308E-3</v>
      </c>
      <c r="J109" s="139">
        <v>1.662694E-2</v>
      </c>
      <c r="K109" s="139">
        <v>1.662694E-2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151154</v>
      </c>
      <c r="AL109" s="148" t="s">
        <v>391</v>
      </c>
    </row>
    <row r="110" spans="1:38" s="2" customFormat="1" ht="26.25" customHeight="1" thickBot="1" x14ac:dyDescent="0.25">
      <c r="A110" s="63" t="s">
        <v>216</v>
      </c>
      <c r="B110" s="63" t="s">
        <v>233</v>
      </c>
      <c r="C110" s="64" t="s">
        <v>352</v>
      </c>
      <c r="D110" s="77"/>
      <c r="E110" s="139">
        <v>5.4468296620799992E-5</v>
      </c>
      <c r="F110" s="139">
        <v>5.5917149999999988E-3</v>
      </c>
      <c r="G110" s="139" t="s">
        <v>385</v>
      </c>
      <c r="H110" s="139">
        <v>4.3473655482095981E-3</v>
      </c>
      <c r="I110" s="139">
        <v>2.453E-4</v>
      </c>
      <c r="J110" s="139">
        <v>1.7669000000000001E-3</v>
      </c>
      <c r="K110" s="139">
        <v>1.7669000000000001E-3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11435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5.1070607814304001</v>
      </c>
      <c r="F112" s="139" t="s">
        <v>385</v>
      </c>
      <c r="G112" s="139" t="s">
        <v>385</v>
      </c>
      <c r="H112" s="139">
        <v>7.5008048057221091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127676519.53576</v>
      </c>
      <c r="AL112" s="148" t="s">
        <v>393</v>
      </c>
    </row>
    <row r="113" spans="1:38" s="2" customFormat="1" ht="26.25" customHeight="1" thickBot="1" x14ac:dyDescent="0.25">
      <c r="A113" s="63" t="s">
        <v>235</v>
      </c>
      <c r="B113" s="78" t="s">
        <v>238</v>
      </c>
      <c r="C113" s="79" t="s">
        <v>239</v>
      </c>
      <c r="D113" s="65"/>
      <c r="E113" s="139">
        <v>0.97045897926410163</v>
      </c>
      <c r="F113" s="139" t="s">
        <v>394</v>
      </c>
      <c r="G113" s="139" t="s">
        <v>385</v>
      </c>
      <c r="H113" s="139">
        <v>9.3003833874697257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43058712.969833598</v>
      </c>
      <c r="AL113" s="148" t="s">
        <v>393</v>
      </c>
    </row>
    <row r="114" spans="1:38" s="2" customFormat="1" ht="26.25" customHeight="1" thickBot="1" x14ac:dyDescent="0.25">
      <c r="A114" s="63" t="s">
        <v>235</v>
      </c>
      <c r="B114" s="78" t="s">
        <v>240</v>
      </c>
      <c r="C114" s="79" t="s">
        <v>357</v>
      </c>
      <c r="D114" s="65"/>
      <c r="E114" s="139">
        <v>6.8461989313142854E-4</v>
      </c>
      <c r="F114" s="139" t="s">
        <v>385</v>
      </c>
      <c r="G114" s="139" t="s">
        <v>385</v>
      </c>
      <c r="H114" s="139">
        <v>2.2250146526771428E-3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17115.497328285714</v>
      </c>
      <c r="AL114" s="148" t="s">
        <v>393</v>
      </c>
    </row>
    <row r="115" spans="1:38" s="2" customFormat="1" ht="26.25" customHeight="1" thickBot="1" x14ac:dyDescent="0.25">
      <c r="A115" s="63" t="s">
        <v>235</v>
      </c>
      <c r="B115" s="78" t="s">
        <v>241</v>
      </c>
      <c r="C115" s="79" t="s">
        <v>242</v>
      </c>
      <c r="D115" s="65"/>
      <c r="E115" s="139">
        <v>0.13075017909453573</v>
      </c>
      <c r="F115" s="139" t="s">
        <v>385</v>
      </c>
      <c r="G115" s="139" t="s">
        <v>385</v>
      </c>
      <c r="H115" s="139">
        <v>0.26150035818907147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3268754.4773633932</v>
      </c>
      <c r="AL115" s="148" t="s">
        <v>393</v>
      </c>
    </row>
    <row r="116" spans="1:38" s="2" customFormat="1" ht="26.25" customHeight="1" thickBot="1" x14ac:dyDescent="0.25">
      <c r="A116" s="63" t="s">
        <v>235</v>
      </c>
      <c r="B116" s="63" t="s">
        <v>243</v>
      </c>
      <c r="C116" s="69" t="s">
        <v>379</v>
      </c>
      <c r="D116" s="65"/>
      <c r="E116" s="139">
        <v>0.77365731484843359</v>
      </c>
      <c r="F116" s="139" t="s">
        <v>394</v>
      </c>
      <c r="G116" s="139" t="s">
        <v>385</v>
      </c>
      <c r="H116" s="139">
        <v>1.081737766026881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7455856.7249195464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0.16958995659144999</v>
      </c>
      <c r="J119" s="139">
        <v>2.6806120655609997</v>
      </c>
      <c r="K119" s="139">
        <v>2.0885892175200009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1358287</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0.13059500573900007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1358287</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3.4335950000000001E-6</v>
      </c>
      <c r="AD122" s="139" t="s">
        <v>385</v>
      </c>
      <c r="AE122" s="137"/>
      <c r="AF122" s="140" t="s">
        <v>385</v>
      </c>
      <c r="AG122" s="140" t="s">
        <v>385</v>
      </c>
      <c r="AH122" s="140" t="s">
        <v>385</v>
      </c>
      <c r="AI122" s="140" t="s">
        <v>385</v>
      </c>
      <c r="AJ122" s="140" t="s">
        <v>385</v>
      </c>
      <c r="AK122" s="140">
        <v>13912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0.70984443218966076</v>
      </c>
      <c r="G125" s="136" t="s">
        <v>385</v>
      </c>
      <c r="H125" s="136" t="s">
        <v>395</v>
      </c>
      <c r="I125" s="136">
        <v>9.9356850953481347E-5</v>
      </c>
      <c r="J125" s="136">
        <v>6.5936819269128526E-4</v>
      </c>
      <c r="K125" s="136">
        <v>1.3940067270139958E-3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44.850042905287118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0.1215632336287682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506.51347345320085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2.5591665027348869E-2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0.7663814125837094</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2.8882260000000004E-4</v>
      </c>
      <c r="F129" s="136">
        <v>2.4566520000000001E-3</v>
      </c>
      <c r="G129" s="136">
        <v>1.560306E-5</v>
      </c>
      <c r="H129" s="136" t="s">
        <v>392</v>
      </c>
      <c r="I129" s="136">
        <v>1.3279200000000002E-6</v>
      </c>
      <c r="J129" s="136">
        <v>2.3238600000000001E-6</v>
      </c>
      <c r="K129" s="136">
        <v>3.3198000000000004E-6</v>
      </c>
      <c r="L129" s="136">
        <v>4.6477200000000011E-8</v>
      </c>
      <c r="M129" s="136">
        <v>2.3238600000000005E-5</v>
      </c>
      <c r="N129" s="136">
        <v>4.31574E-4</v>
      </c>
      <c r="O129" s="136">
        <v>3.3198000000000003E-5</v>
      </c>
      <c r="P129" s="136">
        <v>1.859088E-5</v>
      </c>
      <c r="Q129" s="136">
        <v>5.3116800000000006E-6</v>
      </c>
      <c r="R129" s="136" t="s">
        <v>395</v>
      </c>
      <c r="S129" s="136" t="s">
        <v>395</v>
      </c>
      <c r="T129" s="136">
        <v>4.647720000000001E-5</v>
      </c>
      <c r="U129" s="136" t="s">
        <v>395</v>
      </c>
      <c r="V129" s="136" t="s">
        <v>395</v>
      </c>
      <c r="W129" s="136">
        <v>0.116193</v>
      </c>
      <c r="X129" s="136" t="s">
        <v>392</v>
      </c>
      <c r="Y129" s="136" t="s">
        <v>395</v>
      </c>
      <c r="Z129" s="136" t="s">
        <v>395</v>
      </c>
      <c r="AA129" s="136" t="s">
        <v>395</v>
      </c>
      <c r="AB129" s="136">
        <v>6.6396000000000008E-6</v>
      </c>
      <c r="AC129" s="136">
        <v>6.6396000000000011E-4</v>
      </c>
      <c r="AD129" s="136" t="s">
        <v>385</v>
      </c>
      <c r="AE129" s="137"/>
      <c r="AF129" s="138" t="s">
        <v>385</v>
      </c>
      <c r="AG129" s="138" t="s">
        <v>385</v>
      </c>
      <c r="AH129" s="138" t="s">
        <v>385</v>
      </c>
      <c r="AI129" s="138" t="s">
        <v>385</v>
      </c>
      <c r="AJ129" s="138" t="s">
        <v>385</v>
      </c>
      <c r="AK129" s="138">
        <v>0.33605880000000005</v>
      </c>
      <c r="AL129" s="147" t="s">
        <v>398</v>
      </c>
    </row>
    <row r="130" spans="1:38" s="2" customFormat="1" ht="26.25" customHeight="1" thickBot="1" x14ac:dyDescent="0.25">
      <c r="A130" s="63" t="s">
        <v>260</v>
      </c>
      <c r="B130" s="67" t="s">
        <v>272</v>
      </c>
      <c r="C130" s="81" t="s">
        <v>273</v>
      </c>
      <c r="D130" s="65"/>
      <c r="E130" s="136">
        <v>2.335198146E-3</v>
      </c>
      <c r="F130" s="136">
        <v>1.9862604920000006E-2</v>
      </c>
      <c r="G130" s="136">
        <v>1.2615438260000001E-4</v>
      </c>
      <c r="H130" s="136" t="s">
        <v>395</v>
      </c>
      <c r="I130" s="136">
        <v>1.0736543200000002E-5</v>
      </c>
      <c r="J130" s="136">
        <v>1.8788950600000002E-5</v>
      </c>
      <c r="K130" s="136">
        <v>2.6841358000000005E-5</v>
      </c>
      <c r="L130" s="136">
        <v>3.7577901200000012E-7</v>
      </c>
      <c r="M130" s="136">
        <v>1.8788950600000004E-4</v>
      </c>
      <c r="N130" s="136">
        <v>3.4893765400000006E-3</v>
      </c>
      <c r="O130" s="136">
        <v>2.6841358000000007E-4</v>
      </c>
      <c r="P130" s="136">
        <v>1.5031160480000002E-4</v>
      </c>
      <c r="Q130" s="136">
        <v>4.2946172800000009E-5</v>
      </c>
      <c r="R130" s="136" t="s">
        <v>395</v>
      </c>
      <c r="S130" s="136" t="s">
        <v>395</v>
      </c>
      <c r="T130" s="136">
        <v>3.7577901200000008E-4</v>
      </c>
      <c r="U130" s="136" t="s">
        <v>395</v>
      </c>
      <c r="V130" s="136" t="s">
        <v>395</v>
      </c>
      <c r="W130" s="136">
        <v>0.93944753000000014</v>
      </c>
      <c r="X130" s="136" t="s">
        <v>395</v>
      </c>
      <c r="Y130" s="136" t="s">
        <v>395</v>
      </c>
      <c r="Z130" s="136" t="s">
        <v>395</v>
      </c>
      <c r="AA130" s="136" t="s">
        <v>395</v>
      </c>
      <c r="AB130" s="136">
        <v>5.3682716000000011E-5</v>
      </c>
      <c r="AC130" s="136">
        <v>5.3682716000000011E-3</v>
      </c>
      <c r="AD130" s="136" t="s">
        <v>385</v>
      </c>
      <c r="AE130" s="137"/>
      <c r="AF130" s="138" t="s">
        <v>385</v>
      </c>
      <c r="AG130" s="138" t="s">
        <v>385</v>
      </c>
      <c r="AH130" s="138" t="s">
        <v>385</v>
      </c>
      <c r="AI130" s="138" t="s">
        <v>385</v>
      </c>
      <c r="AJ130" s="138" t="s">
        <v>385</v>
      </c>
      <c r="AK130" s="138">
        <v>2.6841358000000004</v>
      </c>
      <c r="AL130" s="147" t="s">
        <v>398</v>
      </c>
    </row>
    <row r="131" spans="1:38" s="2" customFormat="1" ht="26.25" customHeight="1" thickBot="1" x14ac:dyDescent="0.25">
      <c r="A131" s="63" t="s">
        <v>260</v>
      </c>
      <c r="B131" s="67" t="s">
        <v>274</v>
      </c>
      <c r="C131" s="75" t="s">
        <v>275</v>
      </c>
      <c r="D131" s="65"/>
      <c r="E131" s="136">
        <v>3.0727025999999994E-4</v>
      </c>
      <c r="F131" s="136">
        <v>1.1949398999999998E-4</v>
      </c>
      <c r="G131" s="136">
        <v>1.502210159999999E-5</v>
      </c>
      <c r="H131" s="136" t="s">
        <v>395</v>
      </c>
      <c r="I131" s="136" t="s">
        <v>395</v>
      </c>
      <c r="J131" s="136" t="s">
        <v>395</v>
      </c>
      <c r="K131" s="136">
        <v>3.9262310999999982E-5</v>
      </c>
      <c r="L131" s="136">
        <v>9.0303315299999953E-7</v>
      </c>
      <c r="M131" s="136">
        <v>2.5605854999999995E-4</v>
      </c>
      <c r="N131" s="136" t="s">
        <v>392</v>
      </c>
      <c r="O131" s="136">
        <v>2.0484684000000017E-5</v>
      </c>
      <c r="P131" s="136">
        <v>2.7654323400000023E-4</v>
      </c>
      <c r="Q131" s="136">
        <v>1.7070570000000015E-7</v>
      </c>
      <c r="R131" s="136">
        <v>2.7312912000000024E-6</v>
      </c>
      <c r="S131" s="136">
        <v>4.1993602200000001E-4</v>
      </c>
      <c r="T131" s="136">
        <v>5.121170999999999E-5</v>
      </c>
      <c r="U131" s="136" t="s">
        <v>395</v>
      </c>
      <c r="V131" s="136" t="s">
        <v>395</v>
      </c>
      <c r="W131" s="136">
        <v>0.47797595999999959</v>
      </c>
      <c r="X131" s="136" t="s">
        <v>395</v>
      </c>
      <c r="Y131" s="136" t="s">
        <v>395</v>
      </c>
      <c r="Z131" s="136" t="s">
        <v>395</v>
      </c>
      <c r="AA131" s="136" t="s">
        <v>395</v>
      </c>
      <c r="AB131" s="136">
        <v>6.8282279999999991E-9</v>
      </c>
      <c r="AC131" s="136">
        <v>1.707057E-2</v>
      </c>
      <c r="AD131" s="136">
        <v>3.4141139999999998E-3</v>
      </c>
      <c r="AE131" s="137"/>
      <c r="AF131" s="138" t="s">
        <v>385</v>
      </c>
      <c r="AG131" s="138" t="s">
        <v>385</v>
      </c>
      <c r="AH131" s="138" t="s">
        <v>385</v>
      </c>
      <c r="AI131" s="138" t="s">
        <v>385</v>
      </c>
      <c r="AJ131" s="138" t="s">
        <v>385</v>
      </c>
      <c r="AK131" s="138">
        <v>5.3430999999999999E-2</v>
      </c>
      <c r="AL131" s="147" t="s">
        <v>398</v>
      </c>
    </row>
    <row r="132" spans="1:38" s="2" customFormat="1" ht="26.25" customHeight="1" thickBot="1" x14ac:dyDescent="0.25">
      <c r="A132" s="63" t="s">
        <v>260</v>
      </c>
      <c r="B132" s="67" t="s">
        <v>276</v>
      </c>
      <c r="C132" s="75" t="s">
        <v>277</v>
      </c>
      <c r="D132" s="65"/>
      <c r="E132" s="136">
        <v>7.4909905110704189E-3</v>
      </c>
      <c r="F132" s="136">
        <v>2.5169728117196608E-3</v>
      </c>
      <c r="G132" s="136">
        <v>4.1949546861994348E-2</v>
      </c>
      <c r="H132" s="136" t="s">
        <v>395</v>
      </c>
      <c r="I132" s="136">
        <v>3.2960358248709846E-3</v>
      </c>
      <c r="J132" s="136">
        <v>1.2285224438155487E-2</v>
      </c>
      <c r="K132" s="136">
        <v>0.1558126026302647</v>
      </c>
      <c r="L132" s="136">
        <v>1.1536125387048447E-4</v>
      </c>
      <c r="M132" s="136">
        <v>4.6444141168636599E-2</v>
      </c>
      <c r="N132" s="136">
        <v>0.14981981022140836</v>
      </c>
      <c r="O132" s="136">
        <v>4.7942339270850683E-2</v>
      </c>
      <c r="P132" s="136">
        <v>6.8917112701847843E-3</v>
      </c>
      <c r="Q132" s="136">
        <v>1.4083062160812388E-2</v>
      </c>
      <c r="R132" s="136">
        <v>4.1949546861994348E-2</v>
      </c>
      <c r="S132" s="136">
        <v>0.1198558481771267</v>
      </c>
      <c r="T132" s="136">
        <v>2.3971169635425341E-2</v>
      </c>
      <c r="U132" s="136">
        <v>4.4945943066422513E-4</v>
      </c>
      <c r="V132" s="136">
        <v>0.19776214949225907</v>
      </c>
      <c r="W132" s="136">
        <v>13.93324235059098</v>
      </c>
      <c r="X132" s="136">
        <v>1.5281620642583654E-6</v>
      </c>
      <c r="Y132" s="136">
        <v>2.0974773430997175E-7</v>
      </c>
      <c r="Z132" s="136">
        <v>1.8278016847011822E-6</v>
      </c>
      <c r="AA132" s="136">
        <v>2.9963962044281675E-7</v>
      </c>
      <c r="AB132" s="136">
        <v>3.8653511037123366E-6</v>
      </c>
      <c r="AC132" s="136">
        <v>1.4083062160812388E-2</v>
      </c>
      <c r="AD132" s="136">
        <v>1.3483782919926753E-2</v>
      </c>
      <c r="AE132" s="137"/>
      <c r="AF132" s="138" t="s">
        <v>385</v>
      </c>
      <c r="AG132" s="138" t="s">
        <v>385</v>
      </c>
      <c r="AH132" s="138" t="s">
        <v>385</v>
      </c>
      <c r="AI132" s="138" t="s">
        <v>385</v>
      </c>
      <c r="AJ132" s="138" t="s">
        <v>385</v>
      </c>
      <c r="AK132" s="138">
        <v>2.9963962044281676</v>
      </c>
      <c r="AL132" s="147" t="s">
        <v>443</v>
      </c>
    </row>
    <row r="133" spans="1:38" s="2" customFormat="1" ht="26.25" customHeight="1" thickBot="1" x14ac:dyDescent="0.25">
      <c r="A133" s="63" t="s">
        <v>260</v>
      </c>
      <c r="B133" s="67" t="s">
        <v>278</v>
      </c>
      <c r="C133" s="75" t="s">
        <v>279</v>
      </c>
      <c r="D133" s="65"/>
      <c r="E133" s="136">
        <v>1.98231E-2</v>
      </c>
      <c r="F133" s="136">
        <v>3.1236399999999998E-4</v>
      </c>
      <c r="G133" s="136">
        <v>2.7151640000000004E-3</v>
      </c>
      <c r="H133" s="136" t="s">
        <v>385</v>
      </c>
      <c r="I133" s="136">
        <v>8.3377160000000007E-4</v>
      </c>
      <c r="J133" s="136">
        <v>8.3377160000000007E-4</v>
      </c>
      <c r="K133" s="136">
        <v>9.265196800000001E-4</v>
      </c>
      <c r="L133" s="136" t="s">
        <v>395</v>
      </c>
      <c r="M133" s="136">
        <v>3.3639200000000007E-3</v>
      </c>
      <c r="N133" s="136">
        <v>7.2156084000000011E-4</v>
      </c>
      <c r="O133" s="136">
        <v>1.2086084000000001E-4</v>
      </c>
      <c r="P133" s="136">
        <v>3.5801720000000002E-2</v>
      </c>
      <c r="Q133" s="136">
        <v>3.2702107999999994E-4</v>
      </c>
      <c r="R133" s="136">
        <v>3.2581967999999997E-4</v>
      </c>
      <c r="S133" s="136">
        <v>2.9866803999999998E-4</v>
      </c>
      <c r="T133" s="136">
        <v>4.1640523999999992E-4</v>
      </c>
      <c r="U133" s="136">
        <v>4.7527384000000002E-4</v>
      </c>
      <c r="V133" s="136">
        <v>3.8473633600000002E-3</v>
      </c>
      <c r="W133" s="136">
        <v>6.4875600000000001E-4</v>
      </c>
      <c r="X133" s="136">
        <v>3.1716959999999995E-7</v>
      </c>
      <c r="Y133" s="136">
        <v>1.7324188E-7</v>
      </c>
      <c r="Z133" s="136">
        <v>1.5474032000000002E-7</v>
      </c>
      <c r="AA133" s="136">
        <v>1.6795571999999999E-7</v>
      </c>
      <c r="AB133" s="136">
        <v>8.1310752000000017E-7</v>
      </c>
      <c r="AC133" s="136">
        <v>3.6041999999999997E-3</v>
      </c>
      <c r="AD133" s="136">
        <v>9.8514799999999993E-3</v>
      </c>
      <c r="AE133" s="137"/>
      <c r="AF133" s="138" t="s">
        <v>385</v>
      </c>
      <c r="AG133" s="138" t="s">
        <v>385</v>
      </c>
      <c r="AH133" s="138" t="s">
        <v>385</v>
      </c>
      <c r="AI133" s="138" t="s">
        <v>385</v>
      </c>
      <c r="AJ133" s="138" t="s">
        <v>385</v>
      </c>
      <c r="AK133" s="138">
        <v>24028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6.2597680000000006E-3</v>
      </c>
      <c r="F136" s="136">
        <v>0.22672039500000002</v>
      </c>
      <c r="G136" s="136">
        <v>2.705158E-3</v>
      </c>
      <c r="H136" s="136">
        <v>9.0714083836042916E-2</v>
      </c>
      <c r="I136" s="136">
        <v>4.8310300000000008E-4</v>
      </c>
      <c r="J136" s="136">
        <v>4.8310300000000008E-4</v>
      </c>
      <c r="K136" s="136">
        <v>4.8310399999999999E-4</v>
      </c>
      <c r="L136" s="136" t="s">
        <v>395</v>
      </c>
      <c r="M136" s="136">
        <v>2.1219559999999999E-3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404305</v>
      </c>
      <c r="AL136" s="147" t="s">
        <v>445</v>
      </c>
    </row>
    <row r="137" spans="1:38" s="2" customFormat="1" ht="21.75" customHeight="1" thickBot="1" x14ac:dyDescent="0.25">
      <c r="A137" s="63" t="s">
        <v>260</v>
      </c>
      <c r="B137" s="63" t="s">
        <v>286</v>
      </c>
      <c r="C137" s="64" t="s">
        <v>287</v>
      </c>
      <c r="D137" s="65"/>
      <c r="E137" s="136">
        <v>6.1315000000000005E-5</v>
      </c>
      <c r="F137" s="136">
        <v>2.9082809250000001</v>
      </c>
      <c r="G137" s="136">
        <v>6.5136999999999997E-5</v>
      </c>
      <c r="H137" s="136">
        <v>7.0313530000000006E-3</v>
      </c>
      <c r="I137" s="136">
        <v>5.5539999999999997E-6</v>
      </c>
      <c r="J137" s="136">
        <v>5.5539999999999997E-6</v>
      </c>
      <c r="K137" s="136">
        <v>5.5539999999999997E-6</v>
      </c>
      <c r="L137" s="136" t="s">
        <v>395</v>
      </c>
      <c r="M137" s="136">
        <v>2.4430000000000002E-5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190970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0.17685070999999999</v>
      </c>
      <c r="J139" s="136">
        <v>0.17685070999999999</v>
      </c>
      <c r="K139" s="136">
        <v>0.17685070999999999</v>
      </c>
      <c r="L139" s="136" t="s">
        <v>395</v>
      </c>
      <c r="M139" s="136" t="s">
        <v>395</v>
      </c>
      <c r="N139" s="136">
        <v>5.1206000000000005E-4</v>
      </c>
      <c r="O139" s="136">
        <v>1.03439E-3</v>
      </c>
      <c r="P139" s="136">
        <v>1.03439E-3</v>
      </c>
      <c r="Q139" s="136">
        <v>1.6405E-3</v>
      </c>
      <c r="R139" s="136">
        <v>1.5669900000000001E-3</v>
      </c>
      <c r="S139" s="136">
        <v>3.6380600000000003E-3</v>
      </c>
      <c r="T139" s="136" t="s">
        <v>395</v>
      </c>
      <c r="U139" s="136" t="s">
        <v>395</v>
      </c>
      <c r="V139" s="136" t="s">
        <v>395</v>
      </c>
      <c r="W139" s="136">
        <v>1.7915099999999997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2561</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54.847450532777934</v>
      </c>
      <c r="F141" s="19">
        <f>SUM(F14:F140)</f>
        <v>97.265308502486135</v>
      </c>
      <c r="G141" s="19">
        <f t="shared" ref="G141:AJ141" si="0">SUM(G14:G140)</f>
        <v>13.350766297054445</v>
      </c>
      <c r="H141" s="19">
        <f t="shared" si="0"/>
        <v>26.593676641638336</v>
      </c>
      <c r="I141" s="19">
        <f t="shared" si="0"/>
        <v>17.644836513499982</v>
      </c>
      <c r="J141" s="19">
        <f t="shared" si="0"/>
        <v>23.679932845539923</v>
      </c>
      <c r="K141" s="19">
        <f t="shared" si="0"/>
        <v>31.47854742754032</v>
      </c>
      <c r="L141" s="19">
        <f t="shared" si="0"/>
        <v>2.2385234355523025</v>
      </c>
      <c r="M141" s="19">
        <f t="shared" si="0"/>
        <v>278.58575429681241</v>
      </c>
      <c r="N141" s="19">
        <f t="shared" si="0"/>
        <v>8.2387497485950245</v>
      </c>
      <c r="O141" s="19">
        <f t="shared" si="0"/>
        <v>0.98404609824424971</v>
      </c>
      <c r="P141" s="19">
        <f t="shared" si="0"/>
        <v>0.80957471025220029</v>
      </c>
      <c r="Q141" s="19">
        <f t="shared" si="0"/>
        <v>1.1631517587194111</v>
      </c>
      <c r="R141" s="19">
        <f t="shared" si="0"/>
        <v>4.4094879820726298</v>
      </c>
      <c r="S141" s="19">
        <f t="shared" si="0"/>
        <v>8.619460125165574</v>
      </c>
      <c r="T141" s="19">
        <f t="shared" si="0"/>
        <v>1.5849738328848009</v>
      </c>
      <c r="U141" s="19">
        <f t="shared" si="0"/>
        <v>2.1636012510442804</v>
      </c>
      <c r="V141" s="19">
        <f t="shared" si="0"/>
        <v>40.17458488732008</v>
      </c>
      <c r="W141" s="19">
        <f t="shared" si="0"/>
        <v>68.729413402998546</v>
      </c>
      <c r="X141" s="19">
        <f t="shared" si="0"/>
        <v>5.0648906637219513</v>
      </c>
      <c r="Y141" s="19">
        <f t="shared" si="0"/>
        <v>4.6374377074199762</v>
      </c>
      <c r="Z141" s="19">
        <f t="shared" si="0"/>
        <v>2.2321600836304762</v>
      </c>
      <c r="AA141" s="19">
        <f t="shared" si="0"/>
        <v>2.7475253024995081</v>
      </c>
      <c r="AB141" s="19">
        <f t="shared" si="0"/>
        <v>23.047590425536136</v>
      </c>
      <c r="AC141" s="19">
        <f t="shared" si="0"/>
        <v>3.3192848375246795</v>
      </c>
      <c r="AD141" s="19">
        <f t="shared" si="0"/>
        <v>19.514225107430626</v>
      </c>
      <c r="AE141" s="55"/>
      <c r="AF141" s="19">
        <f t="shared" si="0"/>
        <v>127523.52409255588</v>
      </c>
      <c r="AG141" s="19">
        <f t="shared" si="0"/>
        <v>105841.65661919425</v>
      </c>
      <c r="AH141" s="19">
        <f t="shared" si="0"/>
        <v>145295.31780812936</v>
      </c>
      <c r="AI141" s="19">
        <f t="shared" si="0"/>
        <v>78996.95156977023</v>
      </c>
      <c r="AJ141" s="19">
        <f t="shared" si="0"/>
        <v>2709.0253110740009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54.847450532777934</v>
      </c>
      <c r="F152" s="13">
        <f t="shared" ref="F152:AD152" si="1">SUM(F$141, F$151, IF(AND(ISNUMBER(SEARCH($B$4,"AT|BE|CH|GB|IE|LT|LU|NL")),SUM(F$143:F$149)&gt;0),SUM(F$143:F$149)-SUM(F$27:F$33),0))</f>
        <v>97.265308502486135</v>
      </c>
      <c r="G152" s="13">
        <f t="shared" si="1"/>
        <v>13.350766297054445</v>
      </c>
      <c r="H152" s="13">
        <f t="shared" si="1"/>
        <v>26.593676641638336</v>
      </c>
      <c r="I152" s="13">
        <f t="shared" si="1"/>
        <v>17.644836513499982</v>
      </c>
      <c r="J152" s="13">
        <f t="shared" si="1"/>
        <v>23.679932845539923</v>
      </c>
      <c r="K152" s="13">
        <f t="shared" si="1"/>
        <v>31.47854742754032</v>
      </c>
      <c r="L152" s="13">
        <f t="shared" si="1"/>
        <v>2.2385234355523025</v>
      </c>
      <c r="M152" s="13">
        <f t="shared" si="1"/>
        <v>278.58575429681241</v>
      </c>
      <c r="N152" s="13">
        <f t="shared" si="1"/>
        <v>8.2387497485950245</v>
      </c>
      <c r="O152" s="13">
        <f t="shared" si="1"/>
        <v>0.98404609824424971</v>
      </c>
      <c r="P152" s="13">
        <f t="shared" si="1"/>
        <v>0.80957471025220029</v>
      </c>
      <c r="Q152" s="13">
        <f t="shared" si="1"/>
        <v>1.1631517587194111</v>
      </c>
      <c r="R152" s="13">
        <f t="shared" si="1"/>
        <v>4.4094879820726298</v>
      </c>
      <c r="S152" s="13">
        <f t="shared" si="1"/>
        <v>8.619460125165574</v>
      </c>
      <c r="T152" s="13">
        <f t="shared" si="1"/>
        <v>1.5849738328848009</v>
      </c>
      <c r="U152" s="13">
        <f t="shared" si="1"/>
        <v>2.1636012510442804</v>
      </c>
      <c r="V152" s="13">
        <f t="shared" si="1"/>
        <v>40.17458488732008</v>
      </c>
      <c r="W152" s="13">
        <f t="shared" si="1"/>
        <v>68.729413402998546</v>
      </c>
      <c r="X152" s="13">
        <f t="shared" si="1"/>
        <v>5.0648906637219513</v>
      </c>
      <c r="Y152" s="13">
        <f t="shared" si="1"/>
        <v>4.6374377074199762</v>
      </c>
      <c r="Z152" s="13">
        <f t="shared" si="1"/>
        <v>2.2321600836304762</v>
      </c>
      <c r="AA152" s="13">
        <f t="shared" si="1"/>
        <v>2.7475253024995081</v>
      </c>
      <c r="AB152" s="13">
        <f t="shared" si="1"/>
        <v>23.047590425536136</v>
      </c>
      <c r="AC152" s="13">
        <f t="shared" si="1"/>
        <v>3.3192848375246795</v>
      </c>
      <c r="AD152" s="13">
        <f t="shared" si="1"/>
        <v>19.514225107430626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47.727884730098374</v>
      </c>
      <c r="F154" s="13">
        <f>SUM(F$141, F$153, -1 * IF(OR($B$6=2005,$B$6&gt;=2020),SUM(F$99:F$122),0), IF(AND(ISNUMBER(SEARCH($B$4,"AT|BE|CH|GB|IE|LT|LU|NL")),SUM(F$143:F$149)&gt;0),SUM(F$143:F$149)-SUM(F$27:F$33),0))</f>
        <v>90.522317877989508</v>
      </c>
      <c r="G154" s="13">
        <f>SUM(G$141, G$153, IF(AND(ISNUMBER(SEARCH($B$4,"AT|BE|CH|GB|IE|LT|LU|NL")),SUM(G$143:G$149)&gt;0),SUM(G$143:G$149)-SUM(G$27:G$33),0))</f>
        <v>13.350766297054445</v>
      </c>
      <c r="H154" s="13">
        <f>SUM(H$141, H$153, IF(AND(ISNUMBER(SEARCH($B$4,"AT|BE|CH|GB|IE|LT|LU|NL")),SUM(H$143:H$149)&gt;0),SUM(H$143:H$149)-SUM(H$27:H$33),0))</f>
        <v>26.593676641638336</v>
      </c>
      <c r="I154" s="13">
        <f t="shared" ref="I154:AD154" si="2">SUM(I$141, I$153, IF(AND(ISNUMBER(SEARCH($B$4,"AT|BE|CH|GB|IE|LT|LU|NL")),SUM(I$143:I$149)&gt;0),SUM(I$143:I$149)-SUM(I$27:I$33),0))</f>
        <v>17.644836513499982</v>
      </c>
      <c r="J154" s="13">
        <f t="shared" si="2"/>
        <v>23.679932845539923</v>
      </c>
      <c r="K154" s="13">
        <f t="shared" si="2"/>
        <v>31.47854742754032</v>
      </c>
      <c r="L154" s="13">
        <f t="shared" si="2"/>
        <v>2.2385234355523025</v>
      </c>
      <c r="M154" s="13">
        <f t="shared" si="2"/>
        <v>278.58575429681241</v>
      </c>
      <c r="N154" s="13">
        <f t="shared" si="2"/>
        <v>8.2387497485950245</v>
      </c>
      <c r="O154" s="13">
        <f t="shared" si="2"/>
        <v>0.98404609824424971</v>
      </c>
      <c r="P154" s="13">
        <f t="shared" si="2"/>
        <v>0.80957471025220029</v>
      </c>
      <c r="Q154" s="13">
        <f t="shared" si="2"/>
        <v>1.1631517587194111</v>
      </c>
      <c r="R154" s="13">
        <f t="shared" si="2"/>
        <v>4.4094879820726298</v>
      </c>
      <c r="S154" s="13">
        <f t="shared" si="2"/>
        <v>8.619460125165574</v>
      </c>
      <c r="T154" s="13">
        <f t="shared" si="2"/>
        <v>1.5849738328848009</v>
      </c>
      <c r="U154" s="13">
        <f t="shared" si="2"/>
        <v>2.1636012510442804</v>
      </c>
      <c r="V154" s="13">
        <f t="shared" si="2"/>
        <v>40.17458488732008</v>
      </c>
      <c r="W154" s="13">
        <f t="shared" si="2"/>
        <v>68.729413402998546</v>
      </c>
      <c r="X154" s="13">
        <f t="shared" si="2"/>
        <v>5.0648906637219513</v>
      </c>
      <c r="Y154" s="13">
        <f t="shared" si="2"/>
        <v>4.6374377074199762</v>
      </c>
      <c r="Z154" s="13">
        <f t="shared" si="2"/>
        <v>2.2321600836304762</v>
      </c>
      <c r="AA154" s="13">
        <f t="shared" si="2"/>
        <v>2.7475253024995081</v>
      </c>
      <c r="AB154" s="13">
        <f t="shared" si="2"/>
        <v>23.047590425536136</v>
      </c>
      <c r="AC154" s="13">
        <f t="shared" si="2"/>
        <v>3.3192848375246795</v>
      </c>
      <c r="AD154" s="13">
        <f t="shared" si="2"/>
        <v>19.514225107430626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395</v>
      </c>
      <c r="I157" s="22">
        <v>9.4396144479066135E-3</v>
      </c>
      <c r="J157" s="22">
        <v>9.4396144479066135E-3</v>
      </c>
      <c r="K157" s="22">
        <v>9.4396144479066135E-3</v>
      </c>
      <c r="L157" s="22">
        <v>4.531014934995174E-3</v>
      </c>
      <c r="M157" s="22">
        <v>0.17602772674650066</v>
      </c>
      <c r="N157" s="22">
        <v>1.7750795368152002E-2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395</v>
      </c>
      <c r="I158" s="22">
        <v>1.1830987810868927E-4</v>
      </c>
      <c r="J158" s="22">
        <v>1.1830987810868927E-4</v>
      </c>
      <c r="K158" s="22">
        <v>1.1830987810868927E-4</v>
      </c>
      <c r="L158" s="22">
        <v>5.6788741492170852E-5</v>
      </c>
      <c r="M158" s="22">
        <v>9.5274330483754201E-3</v>
      </c>
      <c r="N158" s="22">
        <v>5.8564492198240007E-3</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0.6250794401269707</v>
      </c>
      <c r="F163" s="23">
        <v>0.23108500000000001</v>
      </c>
      <c r="G163" s="23">
        <v>1.7562459999999998E-2</v>
      </c>
      <c r="H163" s="23">
        <v>1.9873310000000002E-2</v>
      </c>
      <c r="I163" s="23">
        <v>2.5861578858051706</v>
      </c>
      <c r="J163" s="23">
        <v>3.1608596382063197</v>
      </c>
      <c r="K163" s="23">
        <v>4.8849648954097677</v>
      </c>
      <c r="L163" s="23">
        <v>0.23275420972246536</v>
      </c>
      <c r="M163" s="23">
        <v>22.294500031195287</v>
      </c>
      <c r="N163" s="23" t="s">
        <v>395</v>
      </c>
      <c r="O163" s="23" t="s">
        <v>395</v>
      </c>
      <c r="P163" s="23" t="s">
        <v>395</v>
      </c>
      <c r="Q163" s="23" t="s">
        <v>395</v>
      </c>
      <c r="R163" s="23" t="s">
        <v>395</v>
      </c>
      <c r="S163" s="23" t="s">
        <v>395</v>
      </c>
      <c r="T163" s="23" t="s">
        <v>395</v>
      </c>
      <c r="U163" s="23" t="s">
        <v>395</v>
      </c>
      <c r="V163" s="23" t="s">
        <v>395</v>
      </c>
      <c r="W163" s="23">
        <v>1.4367543810028727</v>
      </c>
      <c r="X163" s="23">
        <v>8.6205262860172355E-2</v>
      </c>
      <c r="Y163" s="23">
        <v>0.11494035048022981</v>
      </c>
      <c r="Z163" s="23">
        <v>4.8849648954097671E-2</v>
      </c>
      <c r="AA163" s="23">
        <v>3.304535076306607E-2</v>
      </c>
      <c r="AB163" s="23">
        <v>0.28304061305756595</v>
      </c>
      <c r="AC163" s="23">
        <v>2.5286877105650557E-2</v>
      </c>
      <c r="AD163" s="23">
        <v>0.17241052572034471</v>
      </c>
      <c r="AE163" s="58"/>
      <c r="AF163" s="23" t="s">
        <v>392</v>
      </c>
      <c r="AG163" s="23" t="s">
        <v>392</v>
      </c>
      <c r="AH163" s="23" t="s">
        <v>392</v>
      </c>
      <c r="AI163" s="23" t="s">
        <v>392</v>
      </c>
      <c r="AJ163" s="23" t="s">
        <v>392</v>
      </c>
      <c r="AK163" s="23">
        <v>287.35087620057453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22 E24:AL24 E37:AL39 AE25:AE36 E41:AL41 AE40 E43:AL43 AE42 E46:AL46 AE44:AE45 E48:AL140 AE47">
    <cfRule type="cellIs" dxfId="813" priority="97" stopIfTrue="1" operator="equal">
      <formula>"NO"</formula>
    </cfRule>
    <cfRule type="cellIs" dxfId="812" priority="98" stopIfTrue="1" operator="equal">
      <formula>"NA"</formula>
    </cfRule>
    <cfRule type="cellIs" dxfId="811" priority="99" stopIfTrue="1" operator="equal">
      <formula>"IE"</formula>
    </cfRule>
    <cfRule type="cellIs" dxfId="810" priority="100" stopIfTrue="1" operator="equal">
      <formula>"NE"</formula>
    </cfRule>
  </conditionalFormatting>
  <conditionalFormatting sqref="E157:AD164 E143:AD149 E14:AD22 E24:AD24 E37:AD39 E41:AD41 E43:AD43 E46:AD46 E48:AD141">
    <cfRule type="cellIs" dxfId="809" priority="96" operator="equal">
      <formula>0</formula>
    </cfRule>
  </conditionalFormatting>
  <conditionalFormatting sqref="AF14:AK22 AF24:AK24 AF37:AK39 AF41:AK41 AF43:AK43 AF46:AK46 AF48:AK140">
    <cfRule type="cellIs" dxfId="808" priority="95" operator="equal">
      <formula>0</formula>
    </cfRule>
  </conditionalFormatting>
  <conditionalFormatting sqref="E157:AD164 AF157:AK164 E143:AD149 AF143:AK149">
    <cfRule type="cellIs" dxfId="807" priority="94" operator="equal">
      <formula>0</formula>
    </cfRule>
  </conditionalFormatting>
  <conditionalFormatting sqref="AF37:AK38">
    <cfRule type="cellIs" dxfId="806" priority="93" operator="equal">
      <formula>0</formula>
    </cfRule>
  </conditionalFormatting>
  <conditionalFormatting sqref="AL14:AL22 AL24 AL37:AL39 AL41 AL43 AL46 AL48:AL141">
    <cfRule type="cellIs" dxfId="805" priority="92" operator="equal">
      <formula>0</formula>
    </cfRule>
  </conditionalFormatting>
  <conditionalFormatting sqref="AF143:AL149 AF151:AL154 AF157:AL164 AF14:AL22 AF24:AL24 AF37:AL39 AF41:AL41 AF43:AL43 AF46:AL46 AF48:AL141">
    <cfRule type="cellIs" dxfId="804" priority="91" operator="equal">
      <formula>0</formula>
    </cfRule>
  </conditionalFormatting>
  <conditionalFormatting sqref="E23:AL23">
    <cfRule type="cellIs" dxfId="803" priority="87" stopIfTrue="1" operator="equal">
      <formula>"NO"</formula>
    </cfRule>
    <cfRule type="cellIs" dxfId="802" priority="88" stopIfTrue="1" operator="equal">
      <formula>"NA"</formula>
    </cfRule>
    <cfRule type="cellIs" dxfId="801" priority="89" stopIfTrue="1" operator="equal">
      <formula>"IE"</formula>
    </cfRule>
    <cfRule type="cellIs" dxfId="800" priority="90" stopIfTrue="1" operator="equal">
      <formula>"NE"</formula>
    </cfRule>
  </conditionalFormatting>
  <conditionalFormatting sqref="E23:AD23">
    <cfRule type="cellIs" dxfId="799" priority="86" operator="equal">
      <formula>0</formula>
    </cfRule>
  </conditionalFormatting>
  <conditionalFormatting sqref="AF23:AK23">
    <cfRule type="cellIs" dxfId="798" priority="85" operator="equal">
      <formula>0</formula>
    </cfRule>
  </conditionalFormatting>
  <conditionalFormatting sqref="AL23">
    <cfRule type="cellIs" dxfId="797" priority="84" operator="equal">
      <formula>0</formula>
    </cfRule>
  </conditionalFormatting>
  <conditionalFormatting sqref="AF23:AL23">
    <cfRule type="cellIs" dxfId="796" priority="83" operator="equal">
      <formula>0</formula>
    </cfRule>
  </conditionalFormatting>
  <conditionalFormatting sqref="E25:AD36">
    <cfRule type="cellIs" dxfId="795" priority="79" stopIfTrue="1" operator="equal">
      <formula>"NO"</formula>
    </cfRule>
    <cfRule type="cellIs" dxfId="794" priority="80" stopIfTrue="1" operator="equal">
      <formula>"NA"</formula>
    </cfRule>
    <cfRule type="cellIs" dxfId="793" priority="81" stopIfTrue="1" operator="equal">
      <formula>"IE"</formula>
    </cfRule>
    <cfRule type="cellIs" dxfId="792" priority="82" stopIfTrue="1" operator="equal">
      <formula>"NE"</formula>
    </cfRule>
  </conditionalFormatting>
  <conditionalFormatting sqref="E25:AD36">
    <cfRule type="cellIs" dxfId="791" priority="78" operator="equal">
      <formula>0</formula>
    </cfRule>
  </conditionalFormatting>
  <conditionalFormatting sqref="AF25:AK36">
    <cfRule type="cellIs" dxfId="790" priority="74" stopIfTrue="1" operator="equal">
      <formula>"NO"</formula>
    </cfRule>
    <cfRule type="cellIs" dxfId="789" priority="75" stopIfTrue="1" operator="equal">
      <formula>"NA"</formula>
    </cfRule>
    <cfRule type="cellIs" dxfId="788" priority="76" stopIfTrue="1" operator="equal">
      <formula>"IE"</formula>
    </cfRule>
    <cfRule type="cellIs" dxfId="787" priority="77" stopIfTrue="1" operator="equal">
      <formula>"NE"</formula>
    </cfRule>
  </conditionalFormatting>
  <conditionalFormatting sqref="AF25:AK36">
    <cfRule type="cellIs" dxfId="786" priority="73" operator="equal">
      <formula>0</formula>
    </cfRule>
  </conditionalFormatting>
  <conditionalFormatting sqref="AL25:AL36">
    <cfRule type="cellIs" dxfId="785" priority="69" stopIfTrue="1" operator="equal">
      <formula>"NO"</formula>
    </cfRule>
    <cfRule type="cellIs" dxfId="784" priority="70" stopIfTrue="1" operator="equal">
      <formula>"NA"</formula>
    </cfRule>
    <cfRule type="cellIs" dxfId="783" priority="71" stopIfTrue="1" operator="equal">
      <formula>"IE"</formula>
    </cfRule>
    <cfRule type="cellIs" dxfId="782" priority="72" stopIfTrue="1" operator="equal">
      <formula>"NE"</formula>
    </cfRule>
  </conditionalFormatting>
  <conditionalFormatting sqref="AL25:AL36">
    <cfRule type="cellIs" dxfId="781" priority="68" operator="equal">
      <formula>0</formula>
    </cfRule>
  </conditionalFormatting>
  <conditionalFormatting sqref="AL25:AL36">
    <cfRule type="cellIs" dxfId="780" priority="67" operator="equal">
      <formula>0</formula>
    </cfRule>
  </conditionalFormatting>
  <conditionalFormatting sqref="E40:AD40">
    <cfRule type="cellIs" dxfId="779" priority="63" stopIfTrue="1" operator="equal">
      <formula>"NO"</formula>
    </cfRule>
    <cfRule type="cellIs" dxfId="778" priority="64" stopIfTrue="1" operator="equal">
      <formula>"NA"</formula>
    </cfRule>
    <cfRule type="cellIs" dxfId="777" priority="65" stopIfTrue="1" operator="equal">
      <formula>"IE"</formula>
    </cfRule>
    <cfRule type="cellIs" dxfId="776" priority="66" stopIfTrue="1" operator="equal">
      <formula>"NE"</formula>
    </cfRule>
  </conditionalFormatting>
  <conditionalFormatting sqref="E40:AD40">
    <cfRule type="cellIs" dxfId="775" priority="62" operator="equal">
      <formula>0</formula>
    </cfRule>
  </conditionalFormatting>
  <conditionalFormatting sqref="AF40:AK40">
    <cfRule type="cellIs" dxfId="774" priority="58" stopIfTrue="1" operator="equal">
      <formula>"NO"</formula>
    </cfRule>
    <cfRule type="cellIs" dxfId="773" priority="59" stopIfTrue="1" operator="equal">
      <formula>"NA"</formula>
    </cfRule>
    <cfRule type="cellIs" dxfId="772" priority="60" stopIfTrue="1" operator="equal">
      <formula>"IE"</formula>
    </cfRule>
    <cfRule type="cellIs" dxfId="771" priority="61" stopIfTrue="1" operator="equal">
      <formula>"NE"</formula>
    </cfRule>
  </conditionalFormatting>
  <conditionalFormatting sqref="AF40:AK40">
    <cfRule type="cellIs" dxfId="770" priority="57" operator="equal">
      <formula>0</formula>
    </cfRule>
  </conditionalFormatting>
  <conditionalFormatting sqref="AL40">
    <cfRule type="cellIs" dxfId="769" priority="53" stopIfTrue="1" operator="equal">
      <formula>"NO"</formula>
    </cfRule>
    <cfRule type="cellIs" dxfId="768" priority="54" stopIfTrue="1" operator="equal">
      <formula>"NA"</formula>
    </cfRule>
    <cfRule type="cellIs" dxfId="767" priority="55" stopIfTrue="1" operator="equal">
      <formula>"IE"</formula>
    </cfRule>
    <cfRule type="cellIs" dxfId="766" priority="56" stopIfTrue="1" operator="equal">
      <formula>"NE"</formula>
    </cfRule>
  </conditionalFormatting>
  <conditionalFormatting sqref="AL40">
    <cfRule type="cellIs" dxfId="765" priority="52" operator="equal">
      <formula>0</formula>
    </cfRule>
  </conditionalFormatting>
  <conditionalFormatting sqref="AL40">
    <cfRule type="cellIs" dxfId="764" priority="51" operator="equal">
      <formula>0</formula>
    </cfRule>
  </conditionalFormatting>
  <conditionalFormatting sqref="AL42">
    <cfRule type="cellIs" dxfId="763" priority="42" stopIfTrue="1" operator="equal">
      <formula>"NO"</formula>
    </cfRule>
    <cfRule type="cellIs" dxfId="762" priority="43" stopIfTrue="1" operator="equal">
      <formula>"NA"</formula>
    </cfRule>
    <cfRule type="cellIs" dxfId="761" priority="44" stopIfTrue="1" operator="equal">
      <formula>"IE"</formula>
    </cfRule>
    <cfRule type="cellIs" dxfId="760" priority="45" stopIfTrue="1" operator="equal">
      <formula>"NE"</formula>
    </cfRule>
  </conditionalFormatting>
  <conditionalFormatting sqref="AL42">
    <cfRule type="cellIs" dxfId="759" priority="41" operator="equal">
      <formula>0</formula>
    </cfRule>
  </conditionalFormatting>
  <conditionalFormatting sqref="E42:AD42">
    <cfRule type="cellIs" dxfId="758" priority="37" stopIfTrue="1" operator="equal">
      <formula>"NO"</formula>
    </cfRule>
    <cfRule type="cellIs" dxfId="757" priority="38" stopIfTrue="1" operator="equal">
      <formula>"NA"</formula>
    </cfRule>
    <cfRule type="cellIs" dxfId="756" priority="39" stopIfTrue="1" operator="equal">
      <formula>"IE"</formula>
    </cfRule>
    <cfRule type="cellIs" dxfId="755" priority="40" stopIfTrue="1" operator="equal">
      <formula>"NE"</formula>
    </cfRule>
  </conditionalFormatting>
  <conditionalFormatting sqref="E42:AD42">
    <cfRule type="cellIs" dxfId="754" priority="36" operator="equal">
      <formula>0</formula>
    </cfRule>
  </conditionalFormatting>
  <conditionalFormatting sqref="AF42:AK42">
    <cfRule type="cellIs" dxfId="753" priority="32" stopIfTrue="1" operator="equal">
      <formula>"NO"</formula>
    </cfRule>
    <cfRule type="cellIs" dxfId="752" priority="33" stopIfTrue="1" operator="equal">
      <formula>"NA"</formula>
    </cfRule>
    <cfRule type="cellIs" dxfId="751" priority="34" stopIfTrue="1" operator="equal">
      <formula>"IE"</formula>
    </cfRule>
    <cfRule type="cellIs" dxfId="750" priority="35" stopIfTrue="1" operator="equal">
      <formula>"NE"</formula>
    </cfRule>
  </conditionalFormatting>
  <conditionalFormatting sqref="AF42:AK42">
    <cfRule type="cellIs" dxfId="749" priority="31" operator="equal">
      <formula>0</formula>
    </cfRule>
  </conditionalFormatting>
  <conditionalFormatting sqref="E44:AD44">
    <cfRule type="cellIs" dxfId="748" priority="27" stopIfTrue="1" operator="equal">
      <formula>"NO"</formula>
    </cfRule>
    <cfRule type="cellIs" dxfId="747" priority="28" stopIfTrue="1" operator="equal">
      <formula>"NA"</formula>
    </cfRule>
    <cfRule type="cellIs" dxfId="746" priority="29" stopIfTrue="1" operator="equal">
      <formula>"IE"</formula>
    </cfRule>
    <cfRule type="cellIs" dxfId="745" priority="30" stopIfTrue="1" operator="equal">
      <formula>"NE"</formula>
    </cfRule>
  </conditionalFormatting>
  <conditionalFormatting sqref="E44:AD44">
    <cfRule type="cellIs" dxfId="744" priority="26" operator="equal">
      <formula>0</formula>
    </cfRule>
  </conditionalFormatting>
  <conditionalFormatting sqref="E45:AD45">
    <cfRule type="cellIs" dxfId="743" priority="22" stopIfTrue="1" operator="equal">
      <formula>"NO"</formula>
    </cfRule>
    <cfRule type="cellIs" dxfId="742" priority="23" stopIfTrue="1" operator="equal">
      <formula>"NA"</formula>
    </cfRule>
    <cfRule type="cellIs" dxfId="741" priority="24" stopIfTrue="1" operator="equal">
      <formula>"IE"</formula>
    </cfRule>
    <cfRule type="cellIs" dxfId="740" priority="25" stopIfTrue="1" operator="equal">
      <formula>"NE"</formula>
    </cfRule>
  </conditionalFormatting>
  <conditionalFormatting sqref="E45:AD45">
    <cfRule type="cellIs" dxfId="739" priority="21" operator="equal">
      <formula>0</formula>
    </cfRule>
  </conditionalFormatting>
  <conditionalFormatting sqref="AF44:AL44">
    <cfRule type="cellIs" dxfId="738" priority="17" stopIfTrue="1" operator="equal">
      <formula>"NO"</formula>
    </cfRule>
    <cfRule type="cellIs" dxfId="737" priority="18" stopIfTrue="1" operator="equal">
      <formula>"NA"</formula>
    </cfRule>
    <cfRule type="cellIs" dxfId="736" priority="19" stopIfTrue="1" operator="equal">
      <formula>"IE"</formula>
    </cfRule>
    <cfRule type="cellIs" dxfId="735" priority="20" stopIfTrue="1" operator="equal">
      <formula>"NE"</formula>
    </cfRule>
  </conditionalFormatting>
  <conditionalFormatting sqref="AF44:AL44">
    <cfRule type="cellIs" dxfId="734" priority="16" operator="equal">
      <formula>0</formula>
    </cfRule>
  </conditionalFormatting>
  <conditionalFormatting sqref="AF45:AL45">
    <cfRule type="cellIs" dxfId="733" priority="12" stopIfTrue="1" operator="equal">
      <formula>"NO"</formula>
    </cfRule>
    <cfRule type="cellIs" dxfId="732" priority="13" stopIfTrue="1" operator="equal">
      <formula>"NA"</formula>
    </cfRule>
    <cfRule type="cellIs" dxfId="731" priority="14" stopIfTrue="1" operator="equal">
      <formula>"IE"</formula>
    </cfRule>
    <cfRule type="cellIs" dxfId="730" priority="15" stopIfTrue="1" operator="equal">
      <formula>"NE"</formula>
    </cfRule>
  </conditionalFormatting>
  <conditionalFormatting sqref="AF45:AL45">
    <cfRule type="cellIs" dxfId="729" priority="11" operator="equal">
      <formula>0</formula>
    </cfRule>
  </conditionalFormatting>
  <conditionalFormatting sqref="E47:AD47">
    <cfRule type="cellIs" dxfId="728" priority="7" stopIfTrue="1" operator="equal">
      <formula>"NO"</formula>
    </cfRule>
    <cfRule type="cellIs" dxfId="727" priority="8" stopIfTrue="1" operator="equal">
      <formula>"NA"</formula>
    </cfRule>
    <cfRule type="cellIs" dxfId="726" priority="9" stopIfTrue="1" operator="equal">
      <formula>"IE"</formula>
    </cfRule>
    <cfRule type="cellIs" dxfId="725" priority="10" stopIfTrue="1" operator="equal">
      <formula>"NE"</formula>
    </cfRule>
  </conditionalFormatting>
  <conditionalFormatting sqref="E47:AD47">
    <cfRule type="cellIs" dxfId="724" priority="6" operator="equal">
      <formula>0</formula>
    </cfRule>
  </conditionalFormatting>
  <conditionalFormatting sqref="AF47:AL47">
    <cfRule type="cellIs" dxfId="723" priority="2" stopIfTrue="1" operator="equal">
      <formula>"NO"</formula>
    </cfRule>
    <cfRule type="cellIs" dxfId="722" priority="3" stopIfTrue="1" operator="equal">
      <formula>"NA"</formula>
    </cfRule>
    <cfRule type="cellIs" dxfId="721" priority="4" stopIfTrue="1" operator="equal">
      <formula>"IE"</formula>
    </cfRule>
    <cfRule type="cellIs" dxfId="720" priority="5" stopIfTrue="1" operator="equal">
      <formula>"NE"</formula>
    </cfRule>
  </conditionalFormatting>
  <conditionalFormatting sqref="AF47:AL47">
    <cfRule type="cellIs" dxfId="719" priority="1" operator="equal">
      <formula>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AL170"/>
  <sheetViews>
    <sheetView topLeftCell="A73"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392</v>
      </c>
      <c r="I14" s="136">
        <v>0.50525093300000012</v>
      </c>
      <c r="J14" s="136">
        <v>0.59633079600000005</v>
      </c>
      <c r="K14" s="136">
        <v>0.72239405400000001</v>
      </c>
      <c r="L14" s="136">
        <v>1.4032593394948488E-2</v>
      </c>
      <c r="M14" s="136">
        <v>1.6207403950000001</v>
      </c>
      <c r="N14" s="136">
        <v>0.92871894675540778</v>
      </c>
      <c r="O14" s="136">
        <v>0.11180087124673836</v>
      </c>
      <c r="P14" s="136">
        <v>0.17664119835609282</v>
      </c>
      <c r="Q14" s="136">
        <v>0.84456506594391323</v>
      </c>
      <c r="R14" s="136">
        <v>0.54892940872574736</v>
      </c>
      <c r="S14" s="136">
        <v>0.29270383946297401</v>
      </c>
      <c r="T14" s="136">
        <v>0.78958135430143428</v>
      </c>
      <c r="U14" s="136">
        <v>2.5321959153852927</v>
      </c>
      <c r="V14" s="136">
        <v>2.208894520452819</v>
      </c>
      <c r="W14" s="136">
        <v>1.5745659981408564</v>
      </c>
      <c r="X14" s="136">
        <v>9.553942978047362E-4</v>
      </c>
      <c r="Y14" s="136">
        <v>3.1064574251785061E-3</v>
      </c>
      <c r="Z14" s="136">
        <v>2.5567663038008328E-3</v>
      </c>
      <c r="AA14" s="136">
        <v>2.9691289613189182E-4</v>
      </c>
      <c r="AB14" s="136">
        <v>6.9155309229159663E-3</v>
      </c>
      <c r="AC14" s="136">
        <v>0.86398687169821975</v>
      </c>
      <c r="AD14" s="136">
        <v>1.0821151701366953</v>
      </c>
      <c r="AE14" s="137"/>
      <c r="AF14" s="138">
        <v>471.08030950000006</v>
      </c>
      <c r="AG14" s="138">
        <v>48138.627073499993</v>
      </c>
      <c r="AH14" s="138">
        <v>20379.213101519999</v>
      </c>
      <c r="AI14" s="138">
        <v>2385.2385899599999</v>
      </c>
      <c r="AJ14" s="138">
        <v>1693.4886615</v>
      </c>
      <c r="AK14" s="138" t="s">
        <v>385</v>
      </c>
      <c r="AL14" s="147" t="s">
        <v>397</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7.0095349999999999E-3</v>
      </c>
      <c r="O15" s="136">
        <v>5.3919500000000002E-4</v>
      </c>
      <c r="P15" s="136">
        <v>3.0194919999999999E-4</v>
      </c>
      <c r="Q15" s="136">
        <v>8.6271199999999988E-5</v>
      </c>
      <c r="R15" s="136" t="s">
        <v>394</v>
      </c>
      <c r="S15" s="136" t="s">
        <v>394</v>
      </c>
      <c r="T15" s="136">
        <v>7.5487300000000009E-4</v>
      </c>
      <c r="U15" s="136" t="s">
        <v>394</v>
      </c>
      <c r="V15" s="136" t="s">
        <v>394</v>
      </c>
      <c r="W15" s="136">
        <v>1.8871825</v>
      </c>
      <c r="X15" s="136" t="s">
        <v>395</v>
      </c>
      <c r="Y15" s="136" t="s">
        <v>395</v>
      </c>
      <c r="Z15" s="136" t="s">
        <v>395</v>
      </c>
      <c r="AA15" s="136" t="s">
        <v>395</v>
      </c>
      <c r="AB15" s="136">
        <v>0.107839</v>
      </c>
      <c r="AC15" s="136">
        <v>1.0783899999999999E-2</v>
      </c>
      <c r="AD15" s="136" t="s">
        <v>385</v>
      </c>
      <c r="AE15" s="137"/>
      <c r="AF15" s="138">
        <v>31575.657746695586</v>
      </c>
      <c r="AG15" s="138">
        <v>1282.93645984</v>
      </c>
      <c r="AH15" s="138">
        <v>5749.0659904479999</v>
      </c>
      <c r="AI15" s="138" t="s">
        <v>392</v>
      </c>
      <c r="AJ15" s="138" t="s">
        <v>392</v>
      </c>
      <c r="AK15" s="138">
        <v>1.47499</v>
      </c>
      <c r="AL15" s="147" t="s">
        <v>398</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0.17330292020274798</v>
      </c>
      <c r="O16" s="136">
        <v>9.9030240115855987E-3</v>
      </c>
      <c r="P16" s="136">
        <v>0.18568170021722996</v>
      </c>
      <c r="Q16" s="136">
        <v>6.8083290079650999E-2</v>
      </c>
      <c r="R16" s="136">
        <v>3.5279523041273693E-2</v>
      </c>
      <c r="S16" s="136">
        <v>0.15473475018102498</v>
      </c>
      <c r="T16" s="136">
        <v>3.2184828037653192E-2</v>
      </c>
      <c r="U16" s="136">
        <v>1.7949231020998897E-2</v>
      </c>
      <c r="V16" s="136">
        <v>0.28471194033308594</v>
      </c>
      <c r="W16" s="136">
        <v>0.16092414018826598</v>
      </c>
      <c r="X16" s="136">
        <v>1.7949231020998894E-3</v>
      </c>
      <c r="Y16" s="136">
        <v>1.8568170021722994E-5</v>
      </c>
      <c r="Z16" s="136">
        <v>6.1893900072409989E-6</v>
      </c>
      <c r="AA16" s="136">
        <v>6.1893900072409989E-6</v>
      </c>
      <c r="AB16" s="136">
        <v>1.8258700521360945E-3</v>
      </c>
      <c r="AC16" s="136" t="s">
        <v>385</v>
      </c>
      <c r="AD16" s="136" t="s">
        <v>385</v>
      </c>
      <c r="AE16" s="137"/>
      <c r="AF16" s="138">
        <v>8.5066300000000011E-2</v>
      </c>
      <c r="AG16" s="138">
        <v>6491.1094965639995</v>
      </c>
      <c r="AH16" s="138">
        <v>3.4267519400000008</v>
      </c>
      <c r="AI16" s="138" t="s">
        <v>392</v>
      </c>
      <c r="AJ16" s="138" t="s">
        <v>392</v>
      </c>
      <c r="AK16" s="138" t="s">
        <v>385</v>
      </c>
      <c r="AL16" s="147" t="s">
        <v>49</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392</v>
      </c>
      <c r="I17" s="136">
        <v>0.120882656</v>
      </c>
      <c r="J17" s="136">
        <v>0.12352863600000001</v>
      </c>
      <c r="K17" s="136">
        <v>0.13597094600000001</v>
      </c>
      <c r="L17" s="136">
        <v>7.7070589962133125E-3</v>
      </c>
      <c r="M17" s="136">
        <v>0.57032572999999998</v>
      </c>
      <c r="N17" s="136">
        <v>1.3990708160249079</v>
      </c>
      <c r="O17" s="136">
        <v>1.8805264038935524E-2</v>
      </c>
      <c r="P17" s="136">
        <v>9.0920190404878864E-2</v>
      </c>
      <c r="Q17" s="136">
        <v>4.3322588727215318E-2</v>
      </c>
      <c r="R17" s="136">
        <v>0.14113749387456473</v>
      </c>
      <c r="S17" s="136">
        <v>0.18273299737630086</v>
      </c>
      <c r="T17" s="136">
        <v>0.13591742544972427</v>
      </c>
      <c r="U17" s="136">
        <v>1.9698683164733562E-2</v>
      </c>
      <c r="V17" s="136">
        <v>2.0993732433333392</v>
      </c>
      <c r="W17" s="136">
        <v>2.1273639179396984</v>
      </c>
      <c r="X17" s="136">
        <v>0.48626559732338837</v>
      </c>
      <c r="Y17" s="136">
        <v>0.66027912551739587</v>
      </c>
      <c r="Z17" s="136">
        <v>0.26462789870459885</v>
      </c>
      <c r="AA17" s="136">
        <v>0.21002909613467319</v>
      </c>
      <c r="AB17" s="136">
        <v>1.6212017176800562</v>
      </c>
      <c r="AC17" s="136">
        <v>6.4725159606400006E-3</v>
      </c>
      <c r="AD17" s="136">
        <v>1.7747221182399999</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392</v>
      </c>
      <c r="I18" s="136">
        <v>1.4787199999999998E-4</v>
      </c>
      <c r="J18" s="136">
        <v>1.5413999999999998E-4</v>
      </c>
      <c r="K18" s="136">
        <v>1.5743699999999999E-4</v>
      </c>
      <c r="L18" s="136">
        <v>5.9148799999999993E-6</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395</v>
      </c>
      <c r="AD18" s="136" t="s">
        <v>395</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392</v>
      </c>
      <c r="I19" s="136">
        <v>1.1851486E-2</v>
      </c>
      <c r="J19" s="136">
        <v>1.2836571E-2</v>
      </c>
      <c r="K19" s="136">
        <v>1.6214373000000001E-2</v>
      </c>
      <c r="L19" s="136">
        <v>8.6161579793681139E-4</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1.20442278</v>
      </c>
      <c r="AG19" s="138">
        <v>5.5810414999999995</v>
      </c>
      <c r="AH19" s="138">
        <v>3887.2297492159987</v>
      </c>
      <c r="AI19" s="138">
        <v>23.811656399999997</v>
      </c>
      <c r="AJ19" s="138">
        <v>161.41372799999999</v>
      </c>
      <c r="AK19" s="138">
        <v>6.7255720000000005</v>
      </c>
      <c r="AL19" s="147" t="s">
        <v>398</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v>7.8522310677189757E-3</v>
      </c>
      <c r="M20" s="136">
        <v>2.0261482989999999</v>
      </c>
      <c r="N20" s="136">
        <v>0.59676862592717927</v>
      </c>
      <c r="O20" s="136">
        <v>0.28673569605554028</v>
      </c>
      <c r="P20" s="136">
        <v>1.441028475879164E-2</v>
      </c>
      <c r="Q20" s="136">
        <v>4.5953500870574175E-3</v>
      </c>
      <c r="R20" s="136">
        <v>0.50743916602988892</v>
      </c>
      <c r="S20" s="136">
        <v>0.13250205505843138</v>
      </c>
      <c r="T20" s="136">
        <v>4.4278389030844967E-2</v>
      </c>
      <c r="U20" s="136">
        <v>1.1257546286784111E-2</v>
      </c>
      <c r="V20" s="136">
        <v>11.296726698338249</v>
      </c>
      <c r="W20" s="136">
        <v>2.2092992172150221</v>
      </c>
      <c r="X20" s="136">
        <v>0.22362052730214502</v>
      </c>
      <c r="Y20" s="136">
        <v>0.36409380410657527</v>
      </c>
      <c r="Z20" s="136">
        <v>0.1145409746687487</v>
      </c>
      <c r="AA20" s="136">
        <v>9.2364166905224962E-2</v>
      </c>
      <c r="AB20" s="136">
        <v>0.79461947298269398</v>
      </c>
      <c r="AC20" s="136">
        <v>0.11028101671390571</v>
      </c>
      <c r="AD20" s="136">
        <v>2.8985912585508681E-3</v>
      </c>
      <c r="AE20" s="137"/>
      <c r="AF20" s="138">
        <v>0.58056000000000008</v>
      </c>
      <c r="AG20" s="138">
        <v>491.84958649999999</v>
      </c>
      <c r="AH20" s="138">
        <v>3811.8827101720003</v>
      </c>
      <c r="AI20" s="138">
        <v>22783.059134114988</v>
      </c>
      <c r="AJ20" s="138" t="s">
        <v>392</v>
      </c>
      <c r="AK20" s="138" t="s">
        <v>385</v>
      </c>
      <c r="AL20" s="147"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v>9.1049561136057478E-4</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392</v>
      </c>
      <c r="I22" s="136">
        <v>2.2083460000000004E-3</v>
      </c>
      <c r="J22" s="136">
        <v>3.3044470000000003E-3</v>
      </c>
      <c r="K22" s="136">
        <v>8.7626059999999992E-3</v>
      </c>
      <c r="L22" s="136">
        <v>2.0333896454784905E-4</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0.423284455</v>
      </c>
      <c r="F23" s="136">
        <v>9.3557195000000024E-2</v>
      </c>
      <c r="G23" s="136">
        <v>3.0230000000000003E-4</v>
      </c>
      <c r="H23" s="136">
        <v>1.0996E-4</v>
      </c>
      <c r="I23" s="136">
        <v>2.646718E-2</v>
      </c>
      <c r="J23" s="136">
        <v>2.646718E-2</v>
      </c>
      <c r="K23" s="136">
        <v>2.646718E-2</v>
      </c>
      <c r="L23" s="136">
        <v>1.6183670000000001E-2</v>
      </c>
      <c r="M23" s="136">
        <v>2.2441365700000011</v>
      </c>
      <c r="N23" s="136" t="s">
        <v>395</v>
      </c>
      <c r="O23" s="136">
        <v>1.5115000000000001E-4</v>
      </c>
      <c r="P23" s="136" t="s">
        <v>395</v>
      </c>
      <c r="Q23" s="136" t="s">
        <v>395</v>
      </c>
      <c r="R23" s="136">
        <v>7.5575000000000013E-4</v>
      </c>
      <c r="S23" s="136">
        <v>2.56955E-2</v>
      </c>
      <c r="T23" s="136">
        <v>1.0580500000000003E-3</v>
      </c>
      <c r="U23" s="136">
        <v>1.5115000000000001E-4</v>
      </c>
      <c r="V23" s="136">
        <v>1.5115000000000002E-2</v>
      </c>
      <c r="W23" s="136" t="s">
        <v>395</v>
      </c>
      <c r="X23" s="136">
        <v>4.8085000000000006E-4</v>
      </c>
      <c r="Y23" s="136">
        <v>7.2835000000000011E-4</v>
      </c>
      <c r="Z23" s="136" t="s">
        <v>395</v>
      </c>
      <c r="AA23" s="136" t="s">
        <v>395</v>
      </c>
      <c r="AB23" s="136">
        <v>1.2092000000000001E-3</v>
      </c>
      <c r="AC23" s="136" t="s">
        <v>395</v>
      </c>
      <c r="AD23" s="136" t="s">
        <v>395</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v>3.6771453207628139E-2</v>
      </c>
      <c r="M24" s="136">
        <v>2.0261482989999999</v>
      </c>
      <c r="N24" s="136">
        <v>0.2234039702987719</v>
      </c>
      <c r="O24" s="136">
        <v>8.5173270968999265E-2</v>
      </c>
      <c r="P24" s="136">
        <v>1.0539371143683609E-2</v>
      </c>
      <c r="Q24" s="136">
        <v>3.4179128964892565E-3</v>
      </c>
      <c r="R24" s="136">
        <v>0.15447339626280554</v>
      </c>
      <c r="S24" s="136">
        <v>4.5291048603900735E-2</v>
      </c>
      <c r="T24" s="136">
        <v>1.7736208958538911E-2</v>
      </c>
      <c r="U24" s="136">
        <v>4.3409905117316842E-3</v>
      </c>
      <c r="V24" s="136">
        <v>3.4087271396771039</v>
      </c>
      <c r="W24" s="136">
        <v>0.72660660334733085</v>
      </c>
      <c r="X24" s="136">
        <v>8.6858694399818026E-2</v>
      </c>
      <c r="Y24" s="136">
        <v>0.14842417442774644</v>
      </c>
      <c r="Z24" s="136">
        <v>4.9422669980224945E-2</v>
      </c>
      <c r="AA24" s="136">
        <v>4.0896029255408403E-2</v>
      </c>
      <c r="AB24" s="136">
        <v>0.32560156806319779</v>
      </c>
      <c r="AC24" s="136">
        <v>3.2730331021098034E-2</v>
      </c>
      <c r="AD24" s="136">
        <v>6.0984195659007569E-2</v>
      </c>
      <c r="AE24" s="137"/>
      <c r="AF24" s="138">
        <v>217.2896015211943</v>
      </c>
      <c r="AG24" s="138">
        <v>242.57186623600006</v>
      </c>
      <c r="AH24" s="138">
        <v>7253.8435220219981</v>
      </c>
      <c r="AI24" s="138">
        <v>5884.3207294580097</v>
      </c>
      <c r="AJ24" s="138">
        <v>9.9060000000000006</v>
      </c>
      <c r="AK24" s="138" t="s">
        <v>392</v>
      </c>
      <c r="AL24" s="147" t="s">
        <v>398</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395</v>
      </c>
      <c r="I25" s="136">
        <v>8.455972213684403E-4</v>
      </c>
      <c r="J25" s="136">
        <v>8.455972213684403E-4</v>
      </c>
      <c r="K25" s="136">
        <v>8.455972213684403E-4</v>
      </c>
      <c r="L25" s="136">
        <v>4.0588666625685155E-4</v>
      </c>
      <c r="M25" s="136">
        <v>5.5733599557621777E-2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395</v>
      </c>
      <c r="I26" s="136">
        <v>1.6432882983176902E-4</v>
      </c>
      <c r="J26" s="136">
        <v>1.6432882983176902E-4</v>
      </c>
      <c r="K26" s="136">
        <v>1.6432882983176902E-4</v>
      </c>
      <c r="L26" s="136">
        <v>7.8877838319249126E-5</v>
      </c>
      <c r="M26" s="136">
        <v>1.1175095551802398E-2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395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395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v>1.376249200000001E-4</v>
      </c>
      <c r="M32" s="136" t="s">
        <v>395</v>
      </c>
      <c r="N32" s="136">
        <v>0.68494285235734131</v>
      </c>
      <c r="O32" s="136">
        <v>3.198893930437654E-3</v>
      </c>
      <c r="P32" s="136">
        <v>2.1704059273635398E-6</v>
      </c>
      <c r="Q32" s="136">
        <v>2.170405927363538E-12</v>
      </c>
      <c r="R32" s="136">
        <v>0.25352355676598581</v>
      </c>
      <c r="S32" s="136">
        <v>5.548671119529998</v>
      </c>
      <c r="T32" s="136">
        <v>4.0275115932775947E-2</v>
      </c>
      <c r="U32" s="136">
        <v>5.4782811246832618E-3</v>
      </c>
      <c r="V32" s="136">
        <v>2.1704059273635412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1.3928252257919997</v>
      </c>
      <c r="F34" s="136">
        <v>0.12359994847200001</v>
      </c>
      <c r="G34" s="136">
        <v>5.3161268159999996E-4</v>
      </c>
      <c r="H34" s="136">
        <v>1.8606443856E-4</v>
      </c>
      <c r="I34" s="136">
        <v>3.6415468689600008E-2</v>
      </c>
      <c r="J34" s="136">
        <v>3.8276113075199993E-2</v>
      </c>
      <c r="K34" s="136">
        <v>4.0402563801600004E-2</v>
      </c>
      <c r="L34" s="136">
        <v>2.3670054648240006E-2</v>
      </c>
      <c r="M34" s="136">
        <v>0.28441278465599995</v>
      </c>
      <c r="N34" s="136" t="s">
        <v>395</v>
      </c>
      <c r="O34" s="136">
        <v>2.6580634079999998E-4</v>
      </c>
      <c r="P34" s="136" t="s">
        <v>395</v>
      </c>
      <c r="Q34" s="136" t="s">
        <v>395</v>
      </c>
      <c r="R34" s="136">
        <v>1.3290317040000001E-3</v>
      </c>
      <c r="S34" s="136">
        <v>4.5187077935999999E-2</v>
      </c>
      <c r="T34" s="136">
        <v>1.8606443856000001E-3</v>
      </c>
      <c r="U34" s="136">
        <v>2.6580634079999998E-4</v>
      </c>
      <c r="V34" s="136">
        <v>2.6580634079999998E-2</v>
      </c>
      <c r="W34" s="136">
        <v>2.6580634080000001E-3</v>
      </c>
      <c r="X34" s="136">
        <v>7.9741902239999999E-4</v>
      </c>
      <c r="Y34" s="136">
        <v>1.3290317040000001E-3</v>
      </c>
      <c r="Z34" s="136">
        <v>9.8879958777600018E-7</v>
      </c>
      <c r="AA34" s="136">
        <v>2.2859345308800002E-7</v>
      </c>
      <c r="AB34" s="136">
        <v>2.1276681194408644E-3</v>
      </c>
      <c r="AC34" s="136">
        <v>2.1264507263999999E-4</v>
      </c>
      <c r="AD34" s="136">
        <v>0.26580634079999998</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0.74276595968640013</v>
      </c>
      <c r="F36" s="136">
        <v>2.5289635449600004E-2</v>
      </c>
      <c r="G36" s="136">
        <v>0.18733063296000005</v>
      </c>
      <c r="H36" s="136">
        <v>6.5565721536000015E-5</v>
      </c>
      <c r="I36" s="136">
        <v>5.2452577228800007E-2</v>
      </c>
      <c r="J36" s="136">
        <v>5.8072496217600009E-2</v>
      </c>
      <c r="K36" s="136">
        <v>5.8072496217600009E-2</v>
      </c>
      <c r="L36" s="136">
        <v>6.9686995461120012E-3</v>
      </c>
      <c r="M36" s="136">
        <v>6.9312334195200026E-2</v>
      </c>
      <c r="N36" s="136">
        <v>1.6859756966400002E-3</v>
      </c>
      <c r="O36" s="136">
        <v>1.8733063296000004E-4</v>
      </c>
      <c r="P36" s="136">
        <v>1.8733063296000004E-4</v>
      </c>
      <c r="Q36" s="136">
        <v>6.3692415206400019E-3</v>
      </c>
      <c r="R36" s="136">
        <v>6.7439027865600007E-3</v>
      </c>
      <c r="S36" s="136">
        <v>1.1708164560000003E-2</v>
      </c>
      <c r="T36" s="136">
        <v>0.29972901273600006</v>
      </c>
      <c r="U36" s="136">
        <v>1.9669716460800003E-3</v>
      </c>
      <c r="V36" s="136">
        <v>1.1239837977600002E-2</v>
      </c>
      <c r="W36" s="136">
        <v>4.402269874560001E-4</v>
      </c>
      <c r="X36" s="136">
        <v>2.8099594944000007E-4</v>
      </c>
      <c r="Y36" s="136">
        <v>4.6832658240000011E-4</v>
      </c>
      <c r="Z36" s="136">
        <v>3.4843497730560007E-7</v>
      </c>
      <c r="AA36" s="136">
        <v>8.0552172172800036E-8</v>
      </c>
      <c r="AB36" s="136">
        <v>7.4975151898947867E-4</v>
      </c>
      <c r="AC36" s="136">
        <v>1.3113144307200005E-3</v>
      </c>
      <c r="AD36" s="136">
        <v>5.3389230393600011E-3</v>
      </c>
      <c r="AE36" s="137"/>
      <c r="AF36" s="138">
        <v>445.59832499171523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v>1.118502448003322E-6</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0.82445749999999995</v>
      </c>
      <c r="AG37" s="136" t="s">
        <v>392</v>
      </c>
      <c r="AH37" s="136">
        <v>16376.631843809999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2.2152345439999999</v>
      </c>
      <c r="F39" s="136">
        <v>0.97881786999999865</v>
      </c>
      <c r="G39" s="136">
        <v>0.49861524800000001</v>
      </c>
      <c r="H39" s="136" t="s">
        <v>392</v>
      </c>
      <c r="I39" s="136">
        <v>0.2596813780000003</v>
      </c>
      <c r="J39" s="136">
        <v>0.31083989600000028</v>
      </c>
      <c r="K39" s="136">
        <v>0.43573839799999997</v>
      </c>
      <c r="L39" s="136">
        <v>6.4719650056482045E-2</v>
      </c>
      <c r="M39" s="136">
        <v>2.5273845480000001</v>
      </c>
      <c r="N39" s="136">
        <v>0.24187726608651691</v>
      </c>
      <c r="O39" s="136">
        <v>6.2165573499866546E-2</v>
      </c>
      <c r="P39" s="136">
        <v>1.2699155669224138E-2</v>
      </c>
      <c r="Q39" s="136">
        <v>7.7880835963657974E-3</v>
      </c>
      <c r="R39" s="136">
        <v>0.12109142289452672</v>
      </c>
      <c r="S39" s="136">
        <v>4.2345350928207376E-2</v>
      </c>
      <c r="T39" s="136">
        <v>2.4013843445011833E-2</v>
      </c>
      <c r="U39" s="136">
        <v>4.5206516191504216E-3</v>
      </c>
      <c r="V39" s="136">
        <v>2.5715490060098922</v>
      </c>
      <c r="W39" s="136">
        <v>0.64844449791774039</v>
      </c>
      <c r="X39" s="136">
        <v>9.6235635518491763E-2</v>
      </c>
      <c r="Y39" s="136">
        <v>0.14697481287094444</v>
      </c>
      <c r="Z39" s="136">
        <v>6.4497954564318435E-2</v>
      </c>
      <c r="AA39" s="136">
        <v>5.5315532752081231E-2</v>
      </c>
      <c r="AB39" s="136">
        <v>0.36302393570583585</v>
      </c>
      <c r="AC39" s="136">
        <v>2.3929983992123288E-2</v>
      </c>
      <c r="AD39" s="136">
        <v>0.15155252139555167</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0.15702706250000001</v>
      </c>
      <c r="F40" s="136">
        <v>1.6251812500000001E-2</v>
      </c>
      <c r="G40" s="136">
        <v>9.6249999999999995E-5</v>
      </c>
      <c r="H40" s="136">
        <v>3.8500000000000001E-5</v>
      </c>
      <c r="I40" s="136">
        <v>1.0125500000000001E-2</v>
      </c>
      <c r="J40" s="136">
        <v>1.0125500000000001E-2</v>
      </c>
      <c r="K40" s="136">
        <v>1.0125500000000001E-2</v>
      </c>
      <c r="L40" s="136">
        <v>6.2851249999999999E-3</v>
      </c>
      <c r="M40" s="136">
        <v>5.1849874999999997E-2</v>
      </c>
      <c r="N40" s="136" t="s">
        <v>395</v>
      </c>
      <c r="O40" s="136">
        <v>4.8125000000000004E-5</v>
      </c>
      <c r="P40" s="136" t="s">
        <v>395</v>
      </c>
      <c r="Q40" s="136" t="s">
        <v>395</v>
      </c>
      <c r="R40" s="136">
        <v>2.4062500000000001E-4</v>
      </c>
      <c r="S40" s="136">
        <v>8.181250000000001E-3</v>
      </c>
      <c r="T40" s="136">
        <v>3.3687500000000004E-4</v>
      </c>
      <c r="U40" s="136">
        <v>4.8125000000000004E-5</v>
      </c>
      <c r="V40" s="136">
        <v>4.8124999999999999E-3</v>
      </c>
      <c r="W40" s="136" t="s">
        <v>395</v>
      </c>
      <c r="X40" s="136">
        <v>1.44375E-4</v>
      </c>
      <c r="Y40" s="136">
        <v>2.4062500000000001E-4</v>
      </c>
      <c r="Z40" s="136" t="s">
        <v>395</v>
      </c>
      <c r="AA40" s="136" t="s">
        <v>395</v>
      </c>
      <c r="AB40" s="136">
        <v>3.8500000000000003E-4</v>
      </c>
      <c r="AC40" s="136" t="s">
        <v>395</v>
      </c>
      <c r="AD40" s="136" t="s">
        <v>395</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3.6591943003547507</v>
      </c>
      <c r="F41" s="136">
        <v>43.40059163647566</v>
      </c>
      <c r="G41" s="136">
        <v>1.6277132712113382</v>
      </c>
      <c r="H41" s="136">
        <v>1.9526452718550913</v>
      </c>
      <c r="I41" s="136">
        <v>19.193979052287332</v>
      </c>
      <c r="J41" s="136">
        <v>19.646000009718023</v>
      </c>
      <c r="K41" s="136">
        <v>20.823935817686039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v>
      </c>
      <c r="AD41" s="136">
        <v>9.7355974680346014E-2</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0.12762203680000003</v>
      </c>
      <c r="F42" s="136">
        <v>9.1397259200000011E-2</v>
      </c>
      <c r="G42" s="136">
        <v>1.4556800000000005E-4</v>
      </c>
      <c r="H42" s="136">
        <v>4.1001600000000011E-5</v>
      </c>
      <c r="I42" s="136">
        <v>6.9291928000000027E-3</v>
      </c>
      <c r="J42" s="136">
        <v>6.9291928000000027E-3</v>
      </c>
      <c r="K42" s="136">
        <v>6.9291928000000027E-3</v>
      </c>
      <c r="L42" s="136">
        <v>3.9158832000000011E-3</v>
      </c>
      <c r="M42" s="136">
        <v>3.3495330832000008</v>
      </c>
      <c r="N42" s="136" t="s">
        <v>395</v>
      </c>
      <c r="O42" s="136">
        <v>7.2784000000000027E-5</v>
      </c>
      <c r="P42" s="136" t="s">
        <v>395</v>
      </c>
      <c r="Q42" s="136" t="s">
        <v>395</v>
      </c>
      <c r="R42" s="136">
        <v>3.6392000000000011E-4</v>
      </c>
      <c r="S42" s="136">
        <v>1.2373280000000004E-2</v>
      </c>
      <c r="T42" s="136">
        <v>5.0948800000000022E-4</v>
      </c>
      <c r="U42" s="136">
        <v>7.2784000000000027E-5</v>
      </c>
      <c r="V42" s="136">
        <v>7.2784000000000026E-3</v>
      </c>
      <c r="W42" s="136" t="s">
        <v>395</v>
      </c>
      <c r="X42" s="136">
        <v>2.6141600000000005E-4</v>
      </c>
      <c r="Y42" s="136">
        <v>3.2085600000000011E-4</v>
      </c>
      <c r="Z42" s="136" t="s">
        <v>395</v>
      </c>
      <c r="AA42" s="136" t="s">
        <v>395</v>
      </c>
      <c r="AB42" s="136">
        <v>5.8227200000000021E-4</v>
      </c>
      <c r="AC42" s="136" t="s">
        <v>395</v>
      </c>
      <c r="AD42" s="136" t="s">
        <v>395</v>
      </c>
      <c r="AE42" s="137"/>
      <c r="AF42" s="138">
        <v>292.3966625448503</v>
      </c>
      <c r="AG42" s="138" t="s">
        <v>385</v>
      </c>
      <c r="AH42" s="138" t="s">
        <v>385</v>
      </c>
      <c r="AI42" s="138">
        <v>5.4584696993942963</v>
      </c>
      <c r="AJ42" s="138" t="s">
        <v>394</v>
      </c>
      <c r="AK42" s="138" t="s">
        <v>394</v>
      </c>
      <c r="AL42" s="147" t="s">
        <v>49</v>
      </c>
    </row>
    <row r="43" spans="1:38" s="2" customFormat="1" ht="26.25" customHeight="1" thickBot="1" x14ac:dyDescent="0.25">
      <c r="A43" s="63" t="s">
        <v>103</v>
      </c>
      <c r="B43" s="63" t="s">
        <v>109</v>
      </c>
      <c r="C43" s="64" t="s">
        <v>110</v>
      </c>
      <c r="D43" s="65"/>
      <c r="E43" s="136">
        <v>0.10197034499999999</v>
      </c>
      <c r="F43" s="136">
        <v>1.2832217999999999E-2</v>
      </c>
      <c r="G43" s="136">
        <v>1.9359339999999999E-2</v>
      </c>
      <c r="H43" s="136" t="s">
        <v>395</v>
      </c>
      <c r="I43" s="136">
        <v>3.5715316000000018E-2</v>
      </c>
      <c r="J43" s="136">
        <v>8.924847300000005E-2</v>
      </c>
      <c r="K43" s="136">
        <v>0.19838871800000002</v>
      </c>
      <c r="L43" s="136">
        <v>8.5024218182836297E-3</v>
      </c>
      <c r="M43" s="136">
        <v>0.126690885</v>
      </c>
      <c r="N43" s="136">
        <v>5.1427622978333799E-3</v>
      </c>
      <c r="O43" s="136">
        <v>7.8898127078660518E-4</v>
      </c>
      <c r="P43" s="136">
        <v>3.2053282252824999E-4</v>
      </c>
      <c r="Q43" s="136">
        <v>2.8481077088790004E-4</v>
      </c>
      <c r="R43" s="136">
        <v>1.6418095501260792E-3</v>
      </c>
      <c r="S43" s="136">
        <v>8.8285926689760813E-4</v>
      </c>
      <c r="T43" s="136">
        <v>1.1677147891769742E-3</v>
      </c>
      <c r="U43" s="136">
        <v>8.816652201812001E-5</v>
      </c>
      <c r="V43" s="136">
        <v>3.4419697960377131E-2</v>
      </c>
      <c r="W43" s="136">
        <v>1.3330313062571248E-2</v>
      </c>
      <c r="X43" s="136">
        <v>3.1324336850076999E-3</v>
      </c>
      <c r="Y43" s="136">
        <v>4.5943312063678014E-3</v>
      </c>
      <c r="Z43" s="136">
        <v>2.4314277267303E-3</v>
      </c>
      <c r="AA43" s="136">
        <v>2.1986257101052997E-3</v>
      </c>
      <c r="AB43" s="136">
        <v>1.2356818328211101E-2</v>
      </c>
      <c r="AC43" s="136">
        <v>2.9469714236449998E-4</v>
      </c>
      <c r="AD43" s="136">
        <v>3.2417014921937502E-3</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2.4355165818531335</v>
      </c>
      <c r="F44" s="136">
        <v>0.32021929851458719</v>
      </c>
      <c r="G44" s="136">
        <v>1.4746985799807292E-3</v>
      </c>
      <c r="H44" s="136">
        <v>5.7449276532562515E-4</v>
      </c>
      <c r="I44" s="136">
        <v>0.13430017250849011</v>
      </c>
      <c r="J44" s="136">
        <v>0.13430017250849011</v>
      </c>
      <c r="K44" s="136">
        <v>0.13430017250849011</v>
      </c>
      <c r="L44" s="136">
        <v>7.7676632784596175E-2</v>
      </c>
      <c r="M44" s="136">
        <v>3.7648973873566165</v>
      </c>
      <c r="N44" s="136" t="s">
        <v>395</v>
      </c>
      <c r="O44" s="136">
        <v>7.3734928999036472E-4</v>
      </c>
      <c r="P44" s="136" t="s">
        <v>395</v>
      </c>
      <c r="Q44" s="136" t="s">
        <v>395</v>
      </c>
      <c r="R44" s="136">
        <v>3.6867464499518239E-3</v>
      </c>
      <c r="S44" s="136">
        <v>0.12534937929836198</v>
      </c>
      <c r="T44" s="136">
        <v>5.1614450299325544E-3</v>
      </c>
      <c r="U44" s="136">
        <v>7.3734928999036472E-4</v>
      </c>
      <c r="V44" s="136">
        <v>7.373492899903647E-2</v>
      </c>
      <c r="W44" s="136" t="s">
        <v>395</v>
      </c>
      <c r="X44" s="136">
        <v>2.250514536637761E-3</v>
      </c>
      <c r="Y44" s="136">
        <v>3.6482797832851567E-3</v>
      </c>
      <c r="Z44" s="136" t="s">
        <v>395</v>
      </c>
      <c r="AA44" s="136" t="s">
        <v>395</v>
      </c>
      <c r="AB44" s="136">
        <v>5.8987943199229178E-3</v>
      </c>
      <c r="AC44" s="136" t="s">
        <v>395</v>
      </c>
      <c r="AD44" s="136" t="s">
        <v>395</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0.17400913599999998</v>
      </c>
      <c r="F46" s="136">
        <v>0.51740496879799902</v>
      </c>
      <c r="G46" s="136">
        <v>0.11857905099999999</v>
      </c>
      <c r="H46" s="136">
        <v>1.509498E-3</v>
      </c>
      <c r="I46" s="136">
        <v>1.4275103000000001E-2</v>
      </c>
      <c r="J46" s="136">
        <v>1.9665198000000002E-2</v>
      </c>
      <c r="K46" s="136">
        <v>3.9102825000000001E-2</v>
      </c>
      <c r="L46" s="136">
        <v>2.1045061792564204E-3</v>
      </c>
      <c r="M46" s="136">
        <v>0.17701745999999999</v>
      </c>
      <c r="N46" s="136">
        <v>5.2329099905583194E-3</v>
      </c>
      <c r="O46" s="136">
        <v>1.8217393938495325E-4</v>
      </c>
      <c r="P46" s="136">
        <v>4.7014979176555996E-4</v>
      </c>
      <c r="Q46" s="136">
        <v>3.2296499284702E-4</v>
      </c>
      <c r="R46" s="136">
        <v>9.4828060820475763E-4</v>
      </c>
      <c r="S46" s="136">
        <v>7.1716851747110548E-4</v>
      </c>
      <c r="T46" s="136">
        <v>2.6150503630900145E-3</v>
      </c>
      <c r="U46" s="136">
        <v>1.9058211912146303E-4</v>
      </c>
      <c r="V46" s="136">
        <v>1.3499262790532221E-2</v>
      </c>
      <c r="W46" s="136">
        <v>8.9984879451349368E-3</v>
      </c>
      <c r="X46" s="136">
        <v>2.8284582075166799E-3</v>
      </c>
      <c r="Y46" s="136">
        <v>7.5130235499029216E-3</v>
      </c>
      <c r="Z46" s="136">
        <v>2.6369501377861201E-3</v>
      </c>
      <c r="AA46" s="136">
        <v>2.4712478332959207E-3</v>
      </c>
      <c r="AB46" s="136">
        <v>1.544967972850164E-2</v>
      </c>
      <c r="AC46" s="136">
        <v>6.8446678424520001E-5</v>
      </c>
      <c r="AD46" s="136">
        <v>6.2337557964905798E-3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7.1280780000000004</v>
      </c>
      <c r="G48" s="136" t="s">
        <v>385</v>
      </c>
      <c r="H48" s="136" t="s">
        <v>385</v>
      </c>
      <c r="I48" s="136">
        <v>9.5041040000000007E-2</v>
      </c>
      <c r="J48" s="136">
        <v>0.66528728000000004</v>
      </c>
      <c r="K48" s="136">
        <v>1.40185534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399</v>
      </c>
    </row>
    <row r="49" spans="1:38" s="2" customFormat="1" ht="26.25" customHeight="1" thickBot="1" x14ac:dyDescent="0.25">
      <c r="A49" s="63" t="s">
        <v>119</v>
      </c>
      <c r="B49" s="63" t="s">
        <v>122</v>
      </c>
      <c r="C49" s="64" t="s">
        <v>123</v>
      </c>
      <c r="D49" s="65"/>
      <c r="E49" s="136">
        <v>1.3680087974999998E-3</v>
      </c>
      <c r="F49" s="136">
        <v>1.1704075267499999E-2</v>
      </c>
      <c r="G49" s="136">
        <v>1.21600782E-3</v>
      </c>
      <c r="H49" s="136">
        <v>5.6240361674999998E-3</v>
      </c>
      <c r="I49" s="136">
        <v>9.2720596274999997E-2</v>
      </c>
      <c r="J49" s="136">
        <v>0.22192142714999996</v>
      </c>
      <c r="K49" s="136">
        <v>0.527443391925</v>
      </c>
      <c r="L49" s="136">
        <v>4.5433092174750001E-2</v>
      </c>
      <c r="M49" s="136">
        <v>0.69920449650000005</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0.80560518074999998</v>
      </c>
      <c r="AC49" s="136" t="s">
        <v>395</v>
      </c>
      <c r="AD49" s="136" t="s">
        <v>395</v>
      </c>
      <c r="AE49" s="137"/>
      <c r="AF49" s="136" t="s">
        <v>385</v>
      </c>
      <c r="AG49" s="136" t="s">
        <v>385</v>
      </c>
      <c r="AH49" s="136" t="s">
        <v>385</v>
      </c>
      <c r="AI49" s="136" t="s">
        <v>385</v>
      </c>
      <c r="AJ49" s="136" t="s">
        <v>385</v>
      </c>
      <c r="AK49" s="136">
        <v>1.5200097749999999</v>
      </c>
      <c r="AL49" s="145"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0.54211542000000001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3.0554100000000001E-2</v>
      </c>
      <c r="O52" s="136">
        <v>3.0554100000000001E-2</v>
      </c>
      <c r="P52" s="136">
        <v>3.0554100000000001E-2</v>
      </c>
      <c r="Q52" s="136">
        <v>3.0554100000000001E-2</v>
      </c>
      <c r="R52" s="136">
        <v>3.0554100000000001E-2</v>
      </c>
      <c r="S52" s="136">
        <v>3.0554100000000001E-2</v>
      </c>
      <c r="T52" s="136">
        <v>3.0554100000000001E-2</v>
      </c>
      <c r="U52" s="136">
        <v>3.0554100000000001E-2</v>
      </c>
      <c r="V52" s="136">
        <v>3.0554100000000001E-2</v>
      </c>
      <c r="W52" s="136">
        <v>3.4148699999999997E-2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403</v>
      </c>
    </row>
    <row r="53" spans="1:38" s="2" customFormat="1" ht="26.25" customHeight="1" thickBot="1" x14ac:dyDescent="0.25">
      <c r="A53" s="63" t="s">
        <v>119</v>
      </c>
      <c r="B53" s="67" t="s">
        <v>129</v>
      </c>
      <c r="C53" s="69" t="s">
        <v>130</v>
      </c>
      <c r="D53" s="66"/>
      <c r="E53" s="136" t="s">
        <v>385</v>
      </c>
      <c r="F53" s="136">
        <v>4.0887385198002297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404</v>
      </c>
    </row>
    <row r="54" spans="1:38" s="2" customFormat="1" ht="37.5" customHeight="1" thickBot="1" x14ac:dyDescent="0.25">
      <c r="A54" s="63" t="s">
        <v>119</v>
      </c>
      <c r="B54" s="67" t="s">
        <v>131</v>
      </c>
      <c r="C54" s="69" t="s">
        <v>132</v>
      </c>
      <c r="D54" s="66"/>
      <c r="E54" s="136" t="s">
        <v>385</v>
      </c>
      <c r="F54" s="136">
        <v>7.4359999999999999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7" t="s">
        <v>405</v>
      </c>
    </row>
    <row r="55" spans="1:38" s="2" customFormat="1" ht="26.25" customHeight="1" thickBot="1" x14ac:dyDescent="0.25">
      <c r="A55" s="63" t="s">
        <v>119</v>
      </c>
      <c r="B55" s="67" t="s">
        <v>133</v>
      </c>
      <c r="C55" s="69" t="s">
        <v>134</v>
      </c>
      <c r="D55" s="66"/>
      <c r="E55" s="136">
        <v>0.14398999999999998</v>
      </c>
      <c r="F55" s="136">
        <v>0.18512999999999999</v>
      </c>
      <c r="G55" s="136">
        <v>1.3370499999999998E-3</v>
      </c>
      <c r="H55" s="136" t="s">
        <v>395</v>
      </c>
      <c r="I55" s="136">
        <v>0.26740999999999998</v>
      </c>
      <c r="J55" s="136">
        <v>0.26740999999999998</v>
      </c>
      <c r="K55" s="136">
        <v>0.26740999999999998</v>
      </c>
      <c r="L55" s="136">
        <v>6.4178399999999997E-2</v>
      </c>
      <c r="M55" s="136">
        <v>0.64795499999999995</v>
      </c>
      <c r="N55" s="136">
        <v>5.0396499999999999E-4</v>
      </c>
      <c r="O55" s="136">
        <v>2.0569999999999998E-3</v>
      </c>
      <c r="P55" s="136">
        <v>4.8339499999999996E-4</v>
      </c>
      <c r="Q55" s="136">
        <v>3.9083E-4</v>
      </c>
      <c r="R55" s="136">
        <v>1.3370499999999999E-4</v>
      </c>
      <c r="S55" s="136">
        <v>1.6456000000000001E-4</v>
      </c>
      <c r="T55" s="136">
        <v>3.9083E-3</v>
      </c>
      <c r="U55" s="136">
        <v>4.4225499999999999E-5</v>
      </c>
      <c r="V55" s="136">
        <v>5.3482000000000002E-2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3.0679876999999998E-2</v>
      </c>
      <c r="J57" s="136">
        <v>7.158638199999999E-2</v>
      </c>
      <c r="K57" s="136">
        <v>0.17044375199999998</v>
      </c>
      <c r="L57" s="136">
        <v>9.2039630999999993E-4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2.3977210000000002E-3</v>
      </c>
      <c r="J58" s="136">
        <v>2.8772710000000007E-2</v>
      </c>
      <c r="K58" s="136">
        <v>0.23977262200000002</v>
      </c>
      <c r="L58" s="136">
        <v>1.10295166E-5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1.1273573000000002E-2</v>
      </c>
      <c r="J59" s="136">
        <v>1.1768305000000003E-2</v>
      </c>
      <c r="K59" s="136">
        <v>1.2386718E-2</v>
      </c>
      <c r="L59" s="136">
        <v>6.9896152600000015E-6</v>
      </c>
      <c r="M59" s="136" t="s">
        <v>394</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7" t="s">
        <v>409</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395</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401</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413</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395</v>
      </c>
      <c r="M67" s="136">
        <v>0.27909235799999998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7" t="s">
        <v>401</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392</v>
      </c>
      <c r="I71" s="136">
        <v>1.9880000000000003E-6</v>
      </c>
      <c r="J71" s="136">
        <v>2.4920000000000005E-6</v>
      </c>
      <c r="K71" s="136">
        <v>2.5170000000000002E-6</v>
      </c>
      <c r="L71" s="136" t="s">
        <v>395</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401</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6.4790451586069819</v>
      </c>
      <c r="W72" s="136">
        <v>27.223481627999998</v>
      </c>
      <c r="X72" s="136" t="s">
        <v>395</v>
      </c>
      <c r="Y72" s="136" t="s">
        <v>395</v>
      </c>
      <c r="Z72" s="136" t="s">
        <v>395</v>
      </c>
      <c r="AA72" s="136" t="s">
        <v>395</v>
      </c>
      <c r="AB72" s="136">
        <v>9.8177991999999996</v>
      </c>
      <c r="AC72" s="136">
        <v>8.7603899999999998E-2</v>
      </c>
      <c r="AD72" s="136">
        <v>19.466934200000001</v>
      </c>
      <c r="AE72" s="137"/>
      <c r="AF72" s="138" t="s">
        <v>392</v>
      </c>
      <c r="AG72" s="138">
        <v>74624.26195308099</v>
      </c>
      <c r="AH72" s="138">
        <v>3855.84966166</v>
      </c>
      <c r="AI72" s="138" t="s">
        <v>392</v>
      </c>
      <c r="AJ72" s="138" t="s">
        <v>392</v>
      </c>
      <c r="AK72" s="138">
        <v>9134.8159999999989</v>
      </c>
      <c r="AL72" s="147" t="s">
        <v>419</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7" t="s">
        <v>420</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395</v>
      </c>
      <c r="I74" s="136">
        <v>6.2920229999999994E-2</v>
      </c>
      <c r="J74" s="136">
        <v>7.0593424000000002E-2</v>
      </c>
      <c r="K74" s="136">
        <v>7.6731986000000002E-2</v>
      </c>
      <c r="L74" s="136">
        <v>1.4471652899999997E-3</v>
      </c>
      <c r="M74" s="136">
        <v>13.544824054999902</v>
      </c>
      <c r="N74" s="136" t="s">
        <v>395</v>
      </c>
      <c r="O74" s="136" t="s">
        <v>395</v>
      </c>
      <c r="P74" s="136" t="s">
        <v>395</v>
      </c>
      <c r="Q74" s="136" t="s">
        <v>395</v>
      </c>
      <c r="R74" s="136" t="s">
        <v>395</v>
      </c>
      <c r="S74" s="136" t="s">
        <v>395</v>
      </c>
      <c r="T74" s="136" t="s">
        <v>395</v>
      </c>
      <c r="U74" s="136" t="s">
        <v>395</v>
      </c>
      <c r="V74" s="136" t="s">
        <v>395</v>
      </c>
      <c r="W74" s="136" t="s">
        <v>395</v>
      </c>
      <c r="X74" s="136">
        <v>1.1398800000000001E-2</v>
      </c>
      <c r="Y74" s="136">
        <v>3.2568000000000002E-3</v>
      </c>
      <c r="Z74" s="136">
        <v>3.2568000000000002E-3</v>
      </c>
      <c r="AA74" s="136">
        <v>1.6284000000000001E-3</v>
      </c>
      <c r="AB74" s="136">
        <v>1.9540800000000001E-2</v>
      </c>
      <c r="AC74" s="136" t="s">
        <v>395</v>
      </c>
      <c r="AD74" s="136" t="s">
        <v>385</v>
      </c>
      <c r="AE74" s="137"/>
      <c r="AF74" s="138">
        <v>2.511325E-2</v>
      </c>
      <c r="AG74" s="138" t="s">
        <v>392</v>
      </c>
      <c r="AH74" s="138">
        <v>5749.0659904479999</v>
      </c>
      <c r="AI74" s="138" t="s">
        <v>392</v>
      </c>
      <c r="AJ74" s="138" t="s">
        <v>392</v>
      </c>
      <c r="AK74" s="138">
        <v>162.99700000000001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395</v>
      </c>
      <c r="I76" s="136">
        <v>5.4814000000000001E-5</v>
      </c>
      <c r="J76" s="136">
        <v>2.1925700000000002E-4</v>
      </c>
      <c r="K76" s="136">
        <v>5.4814700000000002E-4</v>
      </c>
      <c r="L76" s="136" t="s">
        <v>395</v>
      </c>
      <c r="M76" s="136">
        <v>1.229686E-3</v>
      </c>
      <c r="N76" s="136">
        <v>5.4786600000000002E-5</v>
      </c>
      <c r="O76" s="136">
        <v>2.4903000000000005E-6</v>
      </c>
      <c r="P76" s="136">
        <v>4.9806000000000011E-6</v>
      </c>
      <c r="Q76" s="136">
        <v>1.49418E-5</v>
      </c>
      <c r="R76" s="136" t="s">
        <v>395</v>
      </c>
      <c r="S76" s="136" t="s">
        <v>395</v>
      </c>
      <c r="T76" s="136" t="s">
        <v>395</v>
      </c>
      <c r="U76" s="136" t="s">
        <v>395</v>
      </c>
      <c r="V76" s="136">
        <v>2.4903000000000005E-6</v>
      </c>
      <c r="W76" s="136">
        <v>1.5937920000000003E-4</v>
      </c>
      <c r="X76" s="136" t="s">
        <v>395</v>
      </c>
      <c r="Y76" s="136" t="s">
        <v>395</v>
      </c>
      <c r="Z76" s="136" t="s">
        <v>395</v>
      </c>
      <c r="AA76" s="136" t="s">
        <v>395</v>
      </c>
      <c r="AB76" s="136" t="s">
        <v>395</v>
      </c>
      <c r="AC76" s="136" t="s">
        <v>395</v>
      </c>
      <c r="AD76" s="136">
        <v>1.2949560000000002E-7</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395</v>
      </c>
      <c r="I78" s="136">
        <v>9.3182130000000005E-3</v>
      </c>
      <c r="J78" s="136">
        <v>1.1811820000000001E-2</v>
      </c>
      <c r="K78" s="136">
        <v>3.6034872999999995E-2</v>
      </c>
      <c r="L78" s="136">
        <v>9.3182130000000006E-6</v>
      </c>
      <c r="M78" s="136">
        <v>2.6988669000000001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2.68195092E-4</v>
      </c>
      <c r="AE78" s="137"/>
      <c r="AF78" s="138" t="s">
        <v>392</v>
      </c>
      <c r="AG78" s="138">
        <v>137.80379479999999</v>
      </c>
      <c r="AH78" s="138">
        <v>415.98019082000008</v>
      </c>
      <c r="AI78" s="138" t="s">
        <v>392</v>
      </c>
      <c r="AJ78" s="138" t="s">
        <v>392</v>
      </c>
      <c r="AK78" s="138">
        <v>68.507999999999996</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2.1451644759999997</v>
      </c>
      <c r="F80" s="136">
        <v>0.16375815239399999</v>
      </c>
      <c r="G80" s="136">
        <v>0.54671558100000017</v>
      </c>
      <c r="H80" s="136">
        <v>3.5980740000000002E-3</v>
      </c>
      <c r="I80" s="136">
        <v>5.4659799999999967E-2</v>
      </c>
      <c r="J80" s="136">
        <v>7.1197138999999979E-2</v>
      </c>
      <c r="K80" s="136">
        <v>0.11034318699999998</v>
      </c>
      <c r="L80" s="136" t="s">
        <v>395</v>
      </c>
      <c r="M80" s="136">
        <v>4.5085965360000992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0.47284821193834448</v>
      </c>
      <c r="AG80" s="138">
        <v>1.9658375E-3</v>
      </c>
      <c r="AH80" s="138">
        <v>4.6820049777259971</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395</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431</v>
      </c>
    </row>
    <row r="83" spans="1:38" s="2" customFormat="1" ht="26.25" customHeight="1" thickBot="1" x14ac:dyDescent="0.25">
      <c r="A83" s="63" t="s">
        <v>53</v>
      </c>
      <c r="B83" s="74" t="s">
        <v>188</v>
      </c>
      <c r="C83" s="75" t="s">
        <v>189</v>
      </c>
      <c r="D83" s="65"/>
      <c r="E83" s="136" t="s">
        <v>395</v>
      </c>
      <c r="F83" s="136">
        <v>1.8229582999999997E-2</v>
      </c>
      <c r="G83" s="136" t="s">
        <v>395</v>
      </c>
      <c r="H83" s="136" t="s">
        <v>385</v>
      </c>
      <c r="I83" s="136">
        <v>8.9504000000000016E-5</v>
      </c>
      <c r="J83" s="136">
        <v>1.060989E-3</v>
      </c>
      <c r="K83" s="136">
        <v>8.8328779999999989E-3</v>
      </c>
      <c r="L83" s="136">
        <v>5.1017280000000014E-6</v>
      </c>
      <c r="M83" s="136" t="s">
        <v>395</v>
      </c>
      <c r="N83" s="136" t="s">
        <v>385</v>
      </c>
      <c r="O83" s="136" t="s">
        <v>385</v>
      </c>
      <c r="P83" s="136" t="s">
        <v>385</v>
      </c>
      <c r="Q83" s="136" t="s">
        <v>385</v>
      </c>
      <c r="R83" s="136" t="s">
        <v>385</v>
      </c>
      <c r="S83" s="136" t="s">
        <v>385</v>
      </c>
      <c r="T83" s="136" t="s">
        <v>385</v>
      </c>
      <c r="U83" s="136" t="s">
        <v>385</v>
      </c>
      <c r="V83" s="136" t="s">
        <v>385</v>
      </c>
      <c r="W83" s="136">
        <v>8.7709999999999993E-3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7" t="s">
        <v>432</v>
      </c>
    </row>
    <row r="84" spans="1:38" s="2" customFormat="1" ht="26.25" customHeight="1" thickBot="1" x14ac:dyDescent="0.25">
      <c r="A84" s="63" t="s">
        <v>53</v>
      </c>
      <c r="B84" s="74" t="s">
        <v>190</v>
      </c>
      <c r="C84" s="75" t="s">
        <v>191</v>
      </c>
      <c r="D84" s="65"/>
      <c r="E84" s="136" t="s">
        <v>395</v>
      </c>
      <c r="F84" s="136">
        <v>2.4106900000000001E-3</v>
      </c>
      <c r="G84" s="136" t="s">
        <v>385</v>
      </c>
      <c r="H84" s="136" t="s">
        <v>385</v>
      </c>
      <c r="I84" s="136">
        <v>1.5385359999999999E-3</v>
      </c>
      <c r="J84" s="136">
        <v>1.928038E-3</v>
      </c>
      <c r="K84" s="136">
        <v>1.947514E-3</v>
      </c>
      <c r="L84" s="136">
        <v>2.0000967999999996E-5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7" t="s">
        <v>433</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434</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435</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435</v>
      </c>
    </row>
    <row r="88" spans="1:38" s="2" customFormat="1" ht="26.25" customHeight="1" thickBot="1" x14ac:dyDescent="0.25">
      <c r="A88" s="63" t="s">
        <v>185</v>
      </c>
      <c r="B88" s="69" t="s">
        <v>197</v>
      </c>
      <c r="C88" s="73" t="s">
        <v>198</v>
      </c>
      <c r="D88" s="65"/>
      <c r="E88" s="136" t="s">
        <v>395</v>
      </c>
      <c r="F88" s="136">
        <v>0.71380300000000008</v>
      </c>
      <c r="G88" s="136" t="s">
        <v>395</v>
      </c>
      <c r="H88" s="136" t="s">
        <v>395</v>
      </c>
      <c r="I88" s="136" t="s">
        <v>395</v>
      </c>
      <c r="J88" s="136" t="s">
        <v>395</v>
      </c>
      <c r="K88" s="136" t="s">
        <v>395</v>
      </c>
      <c r="L88" s="136" t="s">
        <v>395</v>
      </c>
      <c r="M88" s="136" t="s">
        <v>395</v>
      </c>
      <c r="N88" s="136" t="s">
        <v>395</v>
      </c>
      <c r="O88" s="136">
        <v>2.8102000000000002E-6</v>
      </c>
      <c r="P88" s="136" t="s">
        <v>395</v>
      </c>
      <c r="Q88" s="136">
        <v>1.4051000000000002E-5</v>
      </c>
      <c r="R88" s="136">
        <v>1.68612E-4</v>
      </c>
      <c r="S88" s="136" t="s">
        <v>395</v>
      </c>
      <c r="T88" s="136">
        <v>1.4051000000000001E-3</v>
      </c>
      <c r="U88" s="136">
        <v>1.4051000000000002E-5</v>
      </c>
      <c r="V88" s="136" t="s">
        <v>395</v>
      </c>
      <c r="W88" s="136" t="s">
        <v>395</v>
      </c>
      <c r="X88" s="136" t="s">
        <v>395</v>
      </c>
      <c r="Y88" s="136" t="s">
        <v>395</v>
      </c>
      <c r="Z88" s="136" t="s">
        <v>395</v>
      </c>
      <c r="AA88" s="136" t="s">
        <v>395</v>
      </c>
      <c r="AB88" s="136">
        <v>7.1660100000000004E-2</v>
      </c>
      <c r="AC88" s="136" t="s">
        <v>395</v>
      </c>
      <c r="AD88" s="136" t="s">
        <v>395</v>
      </c>
      <c r="AE88" s="137"/>
      <c r="AF88" s="138" t="s">
        <v>385</v>
      </c>
      <c r="AG88" s="138" t="s">
        <v>385</v>
      </c>
      <c r="AH88" s="138" t="s">
        <v>385</v>
      </c>
      <c r="AI88" s="138" t="s">
        <v>385</v>
      </c>
      <c r="AJ88" s="138" t="s">
        <v>385</v>
      </c>
      <c r="AK88" s="138">
        <v>10.507639000000001</v>
      </c>
      <c r="AL88" s="147" t="s">
        <v>435</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435</v>
      </c>
    </row>
    <row r="90" spans="1:38" s="7" customFormat="1" ht="26.25" customHeight="1" thickBot="1" x14ac:dyDescent="0.25">
      <c r="A90" s="63" t="s">
        <v>185</v>
      </c>
      <c r="B90" s="69" t="s">
        <v>201</v>
      </c>
      <c r="C90" s="73" t="s">
        <v>202</v>
      </c>
      <c r="D90" s="65"/>
      <c r="E90" s="136" t="s">
        <v>395</v>
      </c>
      <c r="F90" s="136">
        <v>0.22318800000000003</v>
      </c>
      <c r="G90" s="136">
        <v>2.5887079815782966E-2</v>
      </c>
      <c r="H90" s="136" t="s">
        <v>395</v>
      </c>
      <c r="I90" s="136" t="s">
        <v>395</v>
      </c>
      <c r="J90" s="136" t="s">
        <v>395</v>
      </c>
      <c r="K90" s="136" t="s">
        <v>395</v>
      </c>
      <c r="L90" s="136" t="s">
        <v>395</v>
      </c>
      <c r="M90" s="136" t="s">
        <v>395</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0.46666800000000003</v>
      </c>
      <c r="AL90" s="145" t="s">
        <v>435</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395</v>
      </c>
      <c r="V91" s="136">
        <v>0.19590420619999999</v>
      </c>
      <c r="W91" s="136">
        <v>8.7845060000000012E-4</v>
      </c>
      <c r="X91" s="136">
        <v>9.7508016600000001E-4</v>
      </c>
      <c r="Y91" s="136">
        <v>3.9530277E-4</v>
      </c>
      <c r="Z91" s="136">
        <v>3.9530277E-4</v>
      </c>
      <c r="AA91" s="136">
        <v>3.9530277E-4</v>
      </c>
      <c r="AB91" s="136">
        <v>2.1609884759999998E-3</v>
      </c>
      <c r="AC91" s="136" t="s">
        <v>395</v>
      </c>
      <c r="AD91" s="136" t="s">
        <v>395</v>
      </c>
      <c r="AE91" s="137"/>
      <c r="AF91" s="138" t="s">
        <v>392</v>
      </c>
      <c r="AG91" s="138" t="s">
        <v>392</v>
      </c>
      <c r="AH91" s="138" t="s">
        <v>392</v>
      </c>
      <c r="AI91" s="138" t="s">
        <v>392</v>
      </c>
      <c r="AJ91" s="138" t="s">
        <v>392</v>
      </c>
      <c r="AK91" s="138">
        <v>9.0237118425552385</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2.3364703999999997E-2</v>
      </c>
      <c r="J92" s="136">
        <v>9.0140103000000013E-2</v>
      </c>
      <c r="K92" s="136">
        <v>0.223094452</v>
      </c>
      <c r="L92" s="136">
        <v>6.0748230399999988E-4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7" t="s">
        <v>427</v>
      </c>
    </row>
    <row r="93" spans="1:38" s="2" customFormat="1" ht="26.25" customHeight="1" thickBot="1" x14ac:dyDescent="0.25">
      <c r="A93" s="63" t="s">
        <v>53</v>
      </c>
      <c r="B93" s="67" t="s">
        <v>206</v>
      </c>
      <c r="C93" s="64" t="s">
        <v>375</v>
      </c>
      <c r="D93" s="70"/>
      <c r="E93" s="136" t="s">
        <v>385</v>
      </c>
      <c r="F93" s="136">
        <v>2.5445922518676531</v>
      </c>
      <c r="G93" s="136" t="s">
        <v>385</v>
      </c>
      <c r="H93" s="136" t="s">
        <v>385</v>
      </c>
      <c r="I93" s="136">
        <v>1.493486E-3</v>
      </c>
      <c r="J93" s="136">
        <v>5.9739449999999996E-3</v>
      </c>
      <c r="K93" s="136">
        <v>1.4934863E-2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428</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395</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392</v>
      </c>
      <c r="I95" s="136">
        <v>7.5109690000000028E-3</v>
      </c>
      <c r="J95" s="136">
        <v>3.0043882000000008E-2</v>
      </c>
      <c r="K95" s="136">
        <v>7.5109712999999995E-2</v>
      </c>
      <c r="L95" s="136" t="s">
        <v>395</v>
      </c>
      <c r="M95" s="136">
        <v>9.2454507000000005E-2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5.3942509999999999E-2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0.53942509999999999</v>
      </c>
      <c r="AE97" s="137"/>
      <c r="AF97" s="138" t="s">
        <v>385</v>
      </c>
      <c r="AG97" s="138" t="s">
        <v>385</v>
      </c>
      <c r="AH97" s="138" t="s">
        <v>385</v>
      </c>
      <c r="AI97" s="138" t="s">
        <v>385</v>
      </c>
      <c r="AJ97" s="138" t="s">
        <v>385</v>
      </c>
      <c r="AK97" s="138">
        <v>5431024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4.6869399239885243E-2</v>
      </c>
      <c r="F99" s="139">
        <v>3.1530420251338303</v>
      </c>
      <c r="G99" s="139" t="s">
        <v>385</v>
      </c>
      <c r="H99" s="139">
        <v>1.2234889046934401</v>
      </c>
      <c r="I99" s="139">
        <v>3.721741301369863E-2</v>
      </c>
      <c r="J99" s="139">
        <v>5.7187732191780825E-2</v>
      </c>
      <c r="K99" s="139">
        <v>0.12526836575342465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391</v>
      </c>
    </row>
    <row r="100" spans="1:38" s="2" customFormat="1" ht="26.25" customHeight="1" thickBot="1" x14ac:dyDescent="0.25">
      <c r="A100" s="63" t="s">
        <v>216</v>
      </c>
      <c r="B100" s="63" t="s">
        <v>218</v>
      </c>
      <c r="C100" s="64" t="s">
        <v>378</v>
      </c>
      <c r="D100" s="77"/>
      <c r="E100" s="139">
        <v>4.2411731704639917E-2</v>
      </c>
      <c r="F100" s="139">
        <v>2.994225962936885</v>
      </c>
      <c r="G100" s="139" t="s">
        <v>385</v>
      </c>
      <c r="H100" s="139">
        <v>1.119099143097207</v>
      </c>
      <c r="I100" s="139">
        <v>3.8765727178082188E-2</v>
      </c>
      <c r="J100" s="139">
        <v>5.8569348958904116E-2</v>
      </c>
      <c r="K100" s="139">
        <v>0.1275796990958904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391</v>
      </c>
    </row>
    <row r="101" spans="1:38" s="2" customFormat="1" ht="26.25" customHeight="1" thickBot="1" x14ac:dyDescent="0.25">
      <c r="A101" s="63" t="s">
        <v>216</v>
      </c>
      <c r="B101" s="63" t="s">
        <v>219</v>
      </c>
      <c r="C101" s="64" t="s">
        <v>220</v>
      </c>
      <c r="D101" s="77"/>
      <c r="E101" s="139">
        <v>1.2898200831294849E-2</v>
      </c>
      <c r="F101" s="139">
        <v>6.6573663000000005E-2</v>
      </c>
      <c r="G101" s="139" t="s">
        <v>385</v>
      </c>
      <c r="H101" s="139">
        <v>0.59477057857378857</v>
      </c>
      <c r="I101" s="139">
        <v>7.8785399999999998E-3</v>
      </c>
      <c r="J101" s="139">
        <v>1.1691283787999999E-2</v>
      </c>
      <c r="K101" s="139">
        <v>2.7279662172000008E-2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391</v>
      </c>
    </row>
    <row r="102" spans="1:38" s="2" customFormat="1" ht="26.25" customHeight="1" thickBot="1" x14ac:dyDescent="0.25">
      <c r="A102" s="63" t="s">
        <v>216</v>
      </c>
      <c r="B102" s="63" t="s">
        <v>221</v>
      </c>
      <c r="C102" s="64" t="s">
        <v>356</v>
      </c>
      <c r="D102" s="77"/>
      <c r="E102" s="139">
        <v>4.6494789387663809E-3</v>
      </c>
      <c r="F102" s="139">
        <v>6.3680184000000001E-2</v>
      </c>
      <c r="G102" s="139" t="s">
        <v>385</v>
      </c>
      <c r="H102" s="139">
        <v>1.3428290269548191</v>
      </c>
      <c r="I102" s="139">
        <v>3.5852700000000002E-3</v>
      </c>
      <c r="J102" s="139">
        <v>8.0328620000000017E-2</v>
      </c>
      <c r="K102" s="139">
        <v>0.56410176999999995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1.216417178307015E-3</v>
      </c>
      <c r="F104" s="139">
        <v>1.8456726000000003E-2</v>
      </c>
      <c r="G104" s="139" t="s">
        <v>385</v>
      </c>
      <c r="H104" s="139">
        <v>6.7455937687811371E-2</v>
      </c>
      <c r="I104" s="139">
        <v>3.4325423999999999E-4</v>
      </c>
      <c r="J104" s="139">
        <v>1.02976272E-3</v>
      </c>
      <c r="K104" s="139">
        <v>2.4027796800000002E-3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391</v>
      </c>
    </row>
    <row r="105" spans="1:38" s="2" customFormat="1" ht="26.25" customHeight="1" thickBot="1" x14ac:dyDescent="0.25">
      <c r="A105" s="63" t="s">
        <v>216</v>
      </c>
      <c r="B105" s="63" t="s">
        <v>226</v>
      </c>
      <c r="C105" s="64" t="s">
        <v>227</v>
      </c>
      <c r="D105" s="77"/>
      <c r="E105" s="139">
        <v>8.3503856267810633E-4</v>
      </c>
      <c r="F105" s="139">
        <v>2.9655675000000003E-2</v>
      </c>
      <c r="G105" s="139" t="s">
        <v>385</v>
      </c>
      <c r="H105" s="139">
        <v>4.6989652164118968E-2</v>
      </c>
      <c r="I105" s="139">
        <v>6.7982600000000002E-4</v>
      </c>
      <c r="J105" s="139">
        <v>1.0682980000000001E-3</v>
      </c>
      <c r="K105" s="139">
        <v>2.3308319999999997E-3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1.0216789485920259E-2</v>
      </c>
      <c r="F107" s="139">
        <v>1.0408708200000001</v>
      </c>
      <c r="G107" s="139" t="s">
        <v>385</v>
      </c>
      <c r="H107" s="139">
        <v>1.2088422026640171</v>
      </c>
      <c r="I107" s="139">
        <v>1.8924923999999999E-2</v>
      </c>
      <c r="J107" s="139">
        <v>0.25233232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391</v>
      </c>
    </row>
    <row r="108" spans="1:38" s="2" customFormat="1" ht="26.25" customHeight="1" thickBot="1" x14ac:dyDescent="0.25">
      <c r="A108" s="63" t="s">
        <v>216</v>
      </c>
      <c r="B108" s="63" t="s">
        <v>231</v>
      </c>
      <c r="C108" s="64" t="s">
        <v>350</v>
      </c>
      <c r="D108" s="77"/>
      <c r="E108" s="139">
        <v>2.0774629088103E-2</v>
      </c>
      <c r="F108" s="139">
        <v>0.51258430799999999</v>
      </c>
      <c r="G108" s="139" t="s">
        <v>385</v>
      </c>
      <c r="H108" s="139">
        <v>0.90838451697580136</v>
      </c>
      <c r="I108" s="139">
        <v>9.4923019999999993E-3</v>
      </c>
      <c r="J108" s="139">
        <v>9.4923020000000011E-2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391</v>
      </c>
    </row>
    <row r="109" spans="1:38" s="2" customFormat="1" ht="26.25" customHeight="1" thickBot="1" x14ac:dyDescent="0.25">
      <c r="A109" s="63" t="s">
        <v>216</v>
      </c>
      <c r="B109" s="63" t="s">
        <v>232</v>
      </c>
      <c r="C109" s="64" t="s">
        <v>351</v>
      </c>
      <c r="D109" s="77"/>
      <c r="E109" s="139">
        <v>8.1107180491583994E-4</v>
      </c>
      <c r="F109" s="139">
        <v>6.0184163999999998E-2</v>
      </c>
      <c r="G109" s="139" t="s">
        <v>385</v>
      </c>
      <c r="H109" s="139">
        <v>7.4444094504488287E-2</v>
      </c>
      <c r="I109" s="139">
        <v>2.46152E-3</v>
      </c>
      <c r="J109" s="139">
        <v>1.3538360000000001E-2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391</v>
      </c>
    </row>
    <row r="110" spans="1:38" s="2" customFormat="1" ht="26.25" customHeight="1" thickBot="1" x14ac:dyDescent="0.25">
      <c r="A110" s="63" t="s">
        <v>216</v>
      </c>
      <c r="B110" s="63" t="s">
        <v>233</v>
      </c>
      <c r="C110" s="64" t="s">
        <v>352</v>
      </c>
      <c r="D110" s="77"/>
      <c r="E110" s="139">
        <v>9.4618323716063994E-4</v>
      </c>
      <c r="F110" s="139">
        <v>9.6855251999999989E-2</v>
      </c>
      <c r="G110" s="139" t="s">
        <v>385</v>
      </c>
      <c r="H110" s="139">
        <v>7.4553843344400461E-2</v>
      </c>
      <c r="I110" s="139">
        <v>4.2365399999999996E-3</v>
      </c>
      <c r="J110" s="139">
        <v>3.0481320000000003E-2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4.8221999999999996</v>
      </c>
      <c r="F112" s="139" t="s">
        <v>385</v>
      </c>
      <c r="G112" s="139" t="s">
        <v>385</v>
      </c>
      <c r="H112" s="139">
        <v>5.3949850000000001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393</v>
      </c>
    </row>
    <row r="113" spans="1:38" s="2" customFormat="1" ht="26.25" customHeight="1" thickBot="1" x14ac:dyDescent="0.25">
      <c r="A113" s="63" t="s">
        <v>235</v>
      </c>
      <c r="B113" s="78" t="s">
        <v>238</v>
      </c>
      <c r="C113" s="79" t="s">
        <v>239</v>
      </c>
      <c r="D113" s="65"/>
      <c r="E113" s="139">
        <v>1.0962025948952689</v>
      </c>
      <c r="F113" s="139" t="s">
        <v>394</v>
      </c>
      <c r="G113" s="139" t="s">
        <v>385</v>
      </c>
      <c r="H113" s="139">
        <v>10.679886800435421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393</v>
      </c>
    </row>
    <row r="114" spans="1:38" s="2" customFormat="1" ht="26.25" customHeight="1" thickBot="1" x14ac:dyDescent="0.25">
      <c r="A114" s="63" t="s">
        <v>235</v>
      </c>
      <c r="B114" s="78" t="s">
        <v>240</v>
      </c>
      <c r="C114" s="79" t="s">
        <v>357</v>
      </c>
      <c r="D114" s="65"/>
      <c r="E114" s="139">
        <v>1.3814398864E-3</v>
      </c>
      <c r="F114" s="139" t="s">
        <v>385</v>
      </c>
      <c r="G114" s="139" t="s">
        <v>385</v>
      </c>
      <c r="H114" s="139">
        <v>4.4896796308000007E-3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393</v>
      </c>
    </row>
    <row r="115" spans="1:38" s="2" customFormat="1" ht="26.25" customHeight="1" thickBot="1" x14ac:dyDescent="0.25">
      <c r="A115" s="63" t="s">
        <v>235</v>
      </c>
      <c r="B115" s="78" t="s">
        <v>241</v>
      </c>
      <c r="C115" s="79" t="s">
        <v>242</v>
      </c>
      <c r="D115" s="65"/>
      <c r="E115" s="139">
        <v>0.24633840195557116</v>
      </c>
      <c r="F115" s="139" t="s">
        <v>385</v>
      </c>
      <c r="G115" s="139" t="s">
        <v>385</v>
      </c>
      <c r="H115" s="139">
        <v>0.49267680391114232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3465662.9072828293</v>
      </c>
      <c r="AL115" s="148" t="s">
        <v>393</v>
      </c>
    </row>
    <row r="116" spans="1:38" s="2" customFormat="1" ht="26.25" customHeight="1" thickBot="1" x14ac:dyDescent="0.25">
      <c r="A116" s="63" t="s">
        <v>235</v>
      </c>
      <c r="B116" s="63" t="s">
        <v>243</v>
      </c>
      <c r="C116" s="69" t="s">
        <v>379</v>
      </c>
      <c r="D116" s="65"/>
      <c r="E116" s="139">
        <v>0.82278117110228666</v>
      </c>
      <c r="F116" s="139" t="s">
        <v>394</v>
      </c>
      <c r="G116" s="139" t="s">
        <v>385</v>
      </c>
      <c r="H116" s="139">
        <v>1.1010460418678141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0.16549160077500003</v>
      </c>
      <c r="J119" s="139">
        <v>2.6297260604000003</v>
      </c>
      <c r="K119" s="139">
        <v>2.1191391624000007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0.13141409650000002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3.1138425000000002E-6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0.68641052615611209</v>
      </c>
      <c r="G125" s="136" t="s">
        <v>385</v>
      </c>
      <c r="H125" s="136" t="s">
        <v>395</v>
      </c>
      <c r="I125" s="136">
        <v>1.3579328069999999E-4</v>
      </c>
      <c r="J125" s="136">
        <v>9.0117359010000002E-4</v>
      </c>
      <c r="K125" s="136">
        <v>1.9052208777000001E-3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41.864892354896519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7.2229439999999992E-2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267.70400000000001</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8.6022302605593872E-3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7.055122668E-4</v>
      </c>
      <c r="F129" s="136">
        <v>6.0009089359999998E-3</v>
      </c>
      <c r="G129" s="136">
        <v>3.8113881080000001E-5</v>
      </c>
      <c r="H129" s="136" t="s">
        <v>392</v>
      </c>
      <c r="I129" s="136">
        <v>3.24373456E-6</v>
      </c>
      <c r="J129" s="136">
        <v>5.6765354799999997E-6</v>
      </c>
      <c r="K129" s="136">
        <v>8.1093364000000003E-6</v>
      </c>
      <c r="L129" s="136">
        <v>1.1353070960000001E-7</v>
      </c>
      <c r="M129" s="136">
        <v>5.6765354800000004E-5</v>
      </c>
      <c r="N129" s="136">
        <v>1.0542137319999999E-3</v>
      </c>
      <c r="O129" s="136">
        <v>8.1093364000000014E-5</v>
      </c>
      <c r="P129" s="136">
        <v>4.5412283839999998E-5</v>
      </c>
      <c r="Q129" s="136">
        <v>1.297493824E-5</v>
      </c>
      <c r="R129" s="136" t="s">
        <v>395</v>
      </c>
      <c r="S129" s="136" t="s">
        <v>395</v>
      </c>
      <c r="T129" s="136">
        <v>1.1353070960000001E-4</v>
      </c>
      <c r="U129" s="136" t="s">
        <v>395</v>
      </c>
      <c r="V129" s="136" t="s">
        <v>395</v>
      </c>
      <c r="W129" s="136">
        <v>0.28382677399999995</v>
      </c>
      <c r="X129" s="136" t="s">
        <v>392</v>
      </c>
      <c r="Y129" s="136" t="s">
        <v>395</v>
      </c>
      <c r="Z129" s="136" t="s">
        <v>395</v>
      </c>
      <c r="AA129" s="136" t="s">
        <v>395</v>
      </c>
      <c r="AB129" s="136">
        <v>1.6218672800000001E-5</v>
      </c>
      <c r="AC129" s="136">
        <v>1.6218672800000001E-3</v>
      </c>
      <c r="AD129" s="136" t="s">
        <v>385</v>
      </c>
      <c r="AE129" s="137"/>
      <c r="AF129" s="138" t="s">
        <v>385</v>
      </c>
      <c r="AG129" s="138" t="s">
        <v>385</v>
      </c>
      <c r="AH129" s="138" t="s">
        <v>385</v>
      </c>
      <c r="AI129" s="138" t="s">
        <v>385</v>
      </c>
      <c r="AJ129" s="138" t="s">
        <v>385</v>
      </c>
      <c r="AK129" s="138">
        <v>1.2234288</v>
      </c>
      <c r="AL129" s="147" t="s">
        <v>398</v>
      </c>
    </row>
    <row r="130" spans="1:38" s="2" customFormat="1" ht="26.25" customHeight="1" thickBot="1" x14ac:dyDescent="0.25">
      <c r="A130" s="63" t="s">
        <v>260</v>
      </c>
      <c r="B130" s="67" t="s">
        <v>272</v>
      </c>
      <c r="C130" s="81" t="s">
        <v>273</v>
      </c>
      <c r="D130" s="65"/>
      <c r="E130" s="136">
        <v>1.3755965849999998E-3</v>
      </c>
      <c r="F130" s="136">
        <v>1.1700476699999997E-2</v>
      </c>
      <c r="G130" s="136">
        <v>7.4313838499999988E-5</v>
      </c>
      <c r="H130" s="136" t="s">
        <v>395</v>
      </c>
      <c r="I130" s="136">
        <v>6.3245819999999986E-6</v>
      </c>
      <c r="J130" s="136">
        <v>1.1068018499999997E-5</v>
      </c>
      <c r="K130" s="136">
        <v>1.5811454999999996E-5</v>
      </c>
      <c r="L130" s="136">
        <v>2.2136036999999998E-7</v>
      </c>
      <c r="M130" s="136">
        <v>1.1068018499999998E-4</v>
      </c>
      <c r="N130" s="136">
        <v>2.0554891499999996E-3</v>
      </c>
      <c r="O130" s="136">
        <v>1.5811454999999997E-4</v>
      </c>
      <c r="P130" s="136">
        <v>8.8544147999999976E-5</v>
      </c>
      <c r="Q130" s="136">
        <v>2.5298327999999995E-5</v>
      </c>
      <c r="R130" s="136" t="s">
        <v>395</v>
      </c>
      <c r="S130" s="136" t="s">
        <v>395</v>
      </c>
      <c r="T130" s="136">
        <v>2.2136036999999997E-4</v>
      </c>
      <c r="U130" s="136" t="s">
        <v>395</v>
      </c>
      <c r="V130" s="136" t="s">
        <v>395</v>
      </c>
      <c r="W130" s="136">
        <v>0.55340092499999982</v>
      </c>
      <c r="X130" s="136" t="s">
        <v>395</v>
      </c>
      <c r="Y130" s="136" t="s">
        <v>395</v>
      </c>
      <c r="Z130" s="136" t="s">
        <v>395</v>
      </c>
      <c r="AA130" s="136" t="s">
        <v>395</v>
      </c>
      <c r="AB130" s="136">
        <v>3.1622909999999992E-5</v>
      </c>
      <c r="AC130" s="136">
        <v>3.1622909999999994E-3</v>
      </c>
      <c r="AD130" s="136" t="s">
        <v>385</v>
      </c>
      <c r="AE130" s="137"/>
      <c r="AF130" s="138" t="s">
        <v>385</v>
      </c>
      <c r="AG130" s="138" t="s">
        <v>385</v>
      </c>
      <c r="AH130" s="138" t="s">
        <v>385</v>
      </c>
      <c r="AI130" s="138" t="s">
        <v>385</v>
      </c>
      <c r="AJ130" s="138" t="s">
        <v>385</v>
      </c>
      <c r="AK130" s="138">
        <v>1.6637634000000003</v>
      </c>
      <c r="AL130" s="147" t="s">
        <v>398</v>
      </c>
    </row>
    <row r="131" spans="1:38" s="2" customFormat="1" ht="26.25" customHeight="1" thickBot="1" x14ac:dyDescent="0.25">
      <c r="A131" s="63" t="s">
        <v>260</v>
      </c>
      <c r="B131" s="67" t="s">
        <v>274</v>
      </c>
      <c r="C131" s="75" t="s">
        <v>275</v>
      </c>
      <c r="D131" s="65"/>
      <c r="E131" s="136">
        <v>2.8433412000000002E-3</v>
      </c>
      <c r="F131" s="136">
        <v>1.1057438E-3</v>
      </c>
      <c r="G131" s="136">
        <v>1.3900779199999994E-4</v>
      </c>
      <c r="H131" s="136" t="s">
        <v>395</v>
      </c>
      <c r="I131" s="136" t="s">
        <v>395</v>
      </c>
      <c r="J131" s="136" t="s">
        <v>395</v>
      </c>
      <c r="K131" s="136">
        <v>3.6331581999999994E-4</v>
      </c>
      <c r="L131" s="136">
        <v>8.3562638599999989E-6</v>
      </c>
      <c r="M131" s="136">
        <v>2.3694509999999998E-3</v>
      </c>
      <c r="N131" s="136" t="s">
        <v>392</v>
      </c>
      <c r="O131" s="136">
        <v>1.8955608000000018E-4</v>
      </c>
      <c r="P131" s="136">
        <v>2.5590070800000026E-3</v>
      </c>
      <c r="Q131" s="136">
        <v>1.5796340000000015E-6</v>
      </c>
      <c r="R131" s="136">
        <v>2.5274144000000023E-5</v>
      </c>
      <c r="S131" s="136">
        <v>3.8858996400000004E-3</v>
      </c>
      <c r="T131" s="136">
        <v>4.7389019999999999E-4</v>
      </c>
      <c r="U131" s="136" t="s">
        <v>395</v>
      </c>
      <c r="V131" s="136" t="s">
        <v>395</v>
      </c>
      <c r="W131" s="136">
        <v>4.4229751999999971</v>
      </c>
      <c r="X131" s="136" t="s">
        <v>395</v>
      </c>
      <c r="Y131" s="136" t="s">
        <v>395</v>
      </c>
      <c r="Z131" s="136" t="s">
        <v>395</v>
      </c>
      <c r="AA131" s="136" t="s">
        <v>395</v>
      </c>
      <c r="AB131" s="136">
        <v>6.3185360000000002E-8</v>
      </c>
      <c r="AC131" s="136">
        <v>0.1579634</v>
      </c>
      <c r="AD131" s="136">
        <v>3.1592679999999998E-2</v>
      </c>
      <c r="AE131" s="137"/>
      <c r="AF131" s="138" t="s">
        <v>385</v>
      </c>
      <c r="AG131" s="138" t="s">
        <v>385</v>
      </c>
      <c r="AH131" s="138" t="s">
        <v>385</v>
      </c>
      <c r="AI131" s="138" t="s">
        <v>385</v>
      </c>
      <c r="AJ131" s="138" t="s">
        <v>385</v>
      </c>
      <c r="AK131" s="138">
        <v>1.1325191999999999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1.0380974999999999E-2</v>
      </c>
      <c r="F133" s="136">
        <v>1.6357899999999999E-4</v>
      </c>
      <c r="G133" s="136">
        <v>1.421879E-3</v>
      </c>
      <c r="H133" s="136" t="s">
        <v>385</v>
      </c>
      <c r="I133" s="136">
        <v>4.3663010000000006E-4</v>
      </c>
      <c r="J133" s="136">
        <v>4.3663010000000006E-4</v>
      </c>
      <c r="K133" s="136">
        <v>4.8520048000000006E-4</v>
      </c>
      <c r="L133" s="136" t="s">
        <v>395</v>
      </c>
      <c r="M133" s="136">
        <v>1.7616200000000002E-3</v>
      </c>
      <c r="N133" s="136">
        <v>3.7786748999999999E-4</v>
      </c>
      <c r="O133" s="136">
        <v>6.329249000000001E-5</v>
      </c>
      <c r="P133" s="136">
        <v>1.8748669999999999E-2</v>
      </c>
      <c r="Q133" s="136">
        <v>1.7125463E-4</v>
      </c>
      <c r="R133" s="136">
        <v>1.7062548000000002E-4</v>
      </c>
      <c r="S133" s="136">
        <v>1.5640669E-4</v>
      </c>
      <c r="T133" s="136">
        <v>2.1806338999999999E-4</v>
      </c>
      <c r="U133" s="136">
        <v>2.4889174000000002E-4</v>
      </c>
      <c r="V133" s="136">
        <v>2.01478996E-3</v>
      </c>
      <c r="W133" s="136">
        <v>3.3974100000000001E-4</v>
      </c>
      <c r="X133" s="136">
        <v>1.6609559999999999E-7</v>
      </c>
      <c r="Y133" s="136">
        <v>9.0723429999999996E-8</v>
      </c>
      <c r="Z133" s="136">
        <v>8.1034520000000003E-8</v>
      </c>
      <c r="AA133" s="136">
        <v>8.7955170000000004E-8</v>
      </c>
      <c r="AB133" s="136">
        <v>4.2580872000000004E-7</v>
      </c>
      <c r="AC133" s="136">
        <v>1.8874499999999997E-3</v>
      </c>
      <c r="AD133" s="136">
        <v>5.1590299999999993E-3</v>
      </c>
      <c r="AE133" s="137"/>
      <c r="AF133" s="138" t="s">
        <v>385</v>
      </c>
      <c r="AG133" s="138" t="s">
        <v>385</v>
      </c>
      <c r="AH133" s="138" t="s">
        <v>385</v>
      </c>
      <c r="AI133" s="138" t="s">
        <v>385</v>
      </c>
      <c r="AJ133" s="138" t="s">
        <v>385</v>
      </c>
      <c r="AK133" s="138">
        <v>13167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8.1787969999999998E-3</v>
      </c>
      <c r="F136" s="136">
        <v>0.20456710900000005</v>
      </c>
      <c r="G136" s="136">
        <v>3.1152150000000002E-3</v>
      </c>
      <c r="H136" s="136">
        <v>0.47356004335074203</v>
      </c>
      <c r="I136" s="136">
        <v>7.5477699999999999E-4</v>
      </c>
      <c r="J136" s="136">
        <v>7.5477699999999999E-4</v>
      </c>
      <c r="K136" s="136">
        <v>7.54778E-4</v>
      </c>
      <c r="L136" s="136" t="s">
        <v>395</v>
      </c>
      <c r="M136" s="136">
        <v>2.5506869999999998E-3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445</v>
      </c>
    </row>
    <row r="137" spans="1:38" s="2" customFormat="1" ht="26.25" customHeight="1" thickBot="1" x14ac:dyDescent="0.25">
      <c r="A137" s="63" t="s">
        <v>260</v>
      </c>
      <c r="B137" s="63" t="s">
        <v>286</v>
      </c>
      <c r="C137" s="64" t="s">
        <v>287</v>
      </c>
      <c r="D137" s="65"/>
      <c r="E137" s="136">
        <v>1.9618000000000001E-5</v>
      </c>
      <c r="F137" s="136">
        <v>2.9990505750000001</v>
      </c>
      <c r="G137" s="136">
        <v>3.7840000000000001E-6</v>
      </c>
      <c r="H137" s="136">
        <v>2.5816609999999999E-3</v>
      </c>
      <c r="I137" s="136">
        <v>1.4026000000000001E-5</v>
      </c>
      <c r="J137" s="136">
        <v>1.4026000000000001E-5</v>
      </c>
      <c r="K137" s="136">
        <v>1.4026000000000001E-5</v>
      </c>
      <c r="L137" s="136" t="s">
        <v>395</v>
      </c>
      <c r="M137" s="136">
        <v>7.063E-6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0.19740301000000002</v>
      </c>
      <c r="J139" s="136">
        <v>0.19740301000000002</v>
      </c>
      <c r="K139" s="136">
        <v>0.19740301000000002</v>
      </c>
      <c r="L139" s="136" t="s">
        <v>395</v>
      </c>
      <c r="M139" s="136" t="s">
        <v>395</v>
      </c>
      <c r="N139" s="136">
        <v>5.7181000000000007E-4</v>
      </c>
      <c r="O139" s="136">
        <v>1.1548100000000003E-3</v>
      </c>
      <c r="P139" s="136">
        <v>1.1548100000000003E-3</v>
      </c>
      <c r="Q139" s="136">
        <v>1.83113E-3</v>
      </c>
      <c r="R139" s="136">
        <v>1.7489999999999999E-3</v>
      </c>
      <c r="S139" s="136">
        <v>4.0615500000000006E-3</v>
      </c>
      <c r="T139" s="136" t="s">
        <v>395</v>
      </c>
      <c r="U139" s="136" t="s">
        <v>395</v>
      </c>
      <c r="V139" s="136" t="s">
        <v>395</v>
      </c>
      <c r="W139" s="136">
        <v>1.9994219999999998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80.731324512323056</v>
      </c>
      <c r="F141" s="19">
        <f t="shared" ref="F141:AJ141" si="0">SUM(F14:F140)</f>
        <v>124.12668374149565</v>
      </c>
      <c r="G141" s="19">
        <f t="shared" si="0"/>
        <v>67.038157698698697</v>
      </c>
      <c r="H141" s="19">
        <f t="shared" si="0"/>
        <v>27.533243379993316</v>
      </c>
      <c r="I141" s="19">
        <f t="shared" si="0"/>
        <v>24.481621394932802</v>
      </c>
      <c r="J141" s="19">
        <f t="shared" si="0"/>
        <v>30.544353910483128</v>
      </c>
      <c r="K141" s="19">
        <f t="shared" si="0"/>
        <v>39.535636341444615</v>
      </c>
      <c r="L141" s="19">
        <f t="shared" si="0"/>
        <v>3.4024186395144205</v>
      </c>
      <c r="M141" s="19">
        <f t="shared" si="0"/>
        <v>414.61067331581813</v>
      </c>
      <c r="N141" s="19">
        <f t="shared" si="0"/>
        <v>10.748236245163719</v>
      </c>
      <c r="O141" s="19">
        <f t="shared" si="0"/>
        <v>1.1918845633066664</v>
      </c>
      <c r="P141" s="19">
        <f t="shared" si="0"/>
        <v>0.89774253680969962</v>
      </c>
      <c r="Q141" s="19">
        <f t="shared" si="0"/>
        <v>1.6150746468411488</v>
      </c>
      <c r="R141" s="19">
        <f t="shared" si="0"/>
        <v>4.693730940697086</v>
      </c>
      <c r="S141" s="19">
        <f t="shared" si="0"/>
        <v>9.7519563865327044</v>
      </c>
      <c r="T141" s="19">
        <f t="shared" si="0"/>
        <v>2.1085734849600226</v>
      </c>
      <c r="U141" s="19">
        <f t="shared" si="0"/>
        <v>3.067371053824711</v>
      </c>
      <c r="V141" s="19">
        <f t="shared" si="0"/>
        <v>44.690185392367169</v>
      </c>
      <c r="W141" s="19">
        <f t="shared" si="0"/>
        <v>63.981844152095057</v>
      </c>
      <c r="X141" s="19">
        <f t="shared" si="0"/>
        <v>6.6794283281647306</v>
      </c>
      <c r="Y141" s="19">
        <f t="shared" si="0"/>
        <v>5.73598678199453</v>
      </c>
      <c r="Z141" s="19">
        <f t="shared" si="0"/>
        <v>2.8803215260890367</v>
      </c>
      <c r="AA141" s="19">
        <f t="shared" si="0"/>
        <v>3.440343750893708</v>
      </c>
      <c r="AB141" s="19">
        <f t="shared" si="0"/>
        <v>28.868471431910169</v>
      </c>
      <c r="AC141" s="19">
        <f t="shared" si="0"/>
        <v>3.4777850745303502</v>
      </c>
      <c r="AD141" s="19">
        <f t="shared" si="0"/>
        <v>23.829597121757011</v>
      </c>
      <c r="AE141" s="55"/>
      <c r="AF141" s="19">
        <f t="shared" si="0"/>
        <v>127585.23639503583</v>
      </c>
      <c r="AG141" s="19">
        <f t="shared" si="0"/>
        <v>167789.28695735036</v>
      </c>
      <c r="AH141" s="19">
        <f t="shared" si="0"/>
        <v>170810.05423653466</v>
      </c>
      <c r="AI141" s="19">
        <f t="shared" si="0"/>
        <v>71861.395808598085</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v>42.327984311033646</v>
      </c>
      <c r="F149" s="11">
        <v>12.464130834433604</v>
      </c>
      <c r="G149" s="11">
        <v>0.27447844013841943</v>
      </c>
      <c r="H149" s="11">
        <v>0.4710726637909714</v>
      </c>
      <c r="I149" s="11">
        <v>2.452794249763441</v>
      </c>
      <c r="J149" s="11">
        <v>2.8446747667941685</v>
      </c>
      <c r="K149" s="11">
        <v>3.3123516987193233</v>
      </c>
      <c r="L149" s="11">
        <v>1.2968962410417282</v>
      </c>
      <c r="M149" s="11">
        <v>99.054833800398882</v>
      </c>
      <c r="N149" s="11">
        <v>0.73229050019626762</v>
      </c>
      <c r="O149" s="11">
        <v>5.4430878936325578E-3</v>
      </c>
      <c r="P149" s="11">
        <v>1.3781145528603655E-2</v>
      </c>
      <c r="Q149" s="11">
        <v>7.913891552238669E-3</v>
      </c>
      <c r="R149" s="11">
        <v>0.30067168905578806</v>
      </c>
      <c r="S149" s="11">
        <v>6.1466418464376886</v>
      </c>
      <c r="T149" s="11">
        <v>0.39139068677645161</v>
      </c>
      <c r="U149" s="11">
        <v>9.6824993125666711E-3</v>
      </c>
      <c r="V149" s="11">
        <v>9.3004335807169376</v>
      </c>
      <c r="W149" s="11">
        <v>1.1177962765924361</v>
      </c>
      <c r="X149" s="11">
        <v>3.0512921789353071E-2</v>
      </c>
      <c r="Y149" s="11">
        <v>5.3073925536806954E-2</v>
      </c>
      <c r="Z149" s="11">
        <v>4.2114171084857759E-2</v>
      </c>
      <c r="AA149" s="11">
        <v>2.8150082620009592E-2</v>
      </c>
      <c r="AB149" s="11">
        <v>0.15385110103102739</v>
      </c>
      <c r="AC149" s="11">
        <v>2.703588956658975E-3</v>
      </c>
      <c r="AD149" s="11">
        <v>0.28162875040528862</v>
      </c>
      <c r="AE149" s="57"/>
      <c r="AF149" s="11">
        <v>94108.200604842437</v>
      </c>
      <c r="AG149" s="11">
        <v>0</v>
      </c>
      <c r="AH149" s="11">
        <v>350.0566115039</v>
      </c>
      <c r="AI149" s="11">
        <v>3798.5144295794598</v>
      </c>
      <c r="AJ149" s="11">
        <v>0</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80.731324512323056</v>
      </c>
      <c r="F152" s="13">
        <f t="shared" si="1"/>
        <v>124.12668374149565</v>
      </c>
      <c r="G152" s="13">
        <f t="shared" si="1"/>
        <v>67.038157698698697</v>
      </c>
      <c r="H152" s="13">
        <f t="shared" si="1"/>
        <v>27.533243379993316</v>
      </c>
      <c r="I152" s="13">
        <f t="shared" si="1"/>
        <v>24.481621394932802</v>
      </c>
      <c r="J152" s="13">
        <f t="shared" si="1"/>
        <v>30.544353910483128</v>
      </c>
      <c r="K152" s="13">
        <f t="shared" si="1"/>
        <v>39.535636341444615</v>
      </c>
      <c r="L152" s="13">
        <f t="shared" si="1"/>
        <v>3.4024186395144205</v>
      </c>
      <c r="M152" s="13">
        <f t="shared" si="1"/>
        <v>414.61067331581813</v>
      </c>
      <c r="N152" s="13">
        <f t="shared" si="1"/>
        <v>10.748236245163719</v>
      </c>
      <c r="O152" s="13">
        <f t="shared" si="1"/>
        <v>1.1918845633066664</v>
      </c>
      <c r="P152" s="13">
        <f t="shared" si="1"/>
        <v>0.89774253680969962</v>
      </c>
      <c r="Q152" s="13">
        <f t="shared" si="1"/>
        <v>1.6150746468411488</v>
      </c>
      <c r="R152" s="13">
        <f t="shared" si="1"/>
        <v>4.693730940697086</v>
      </c>
      <c r="S152" s="13">
        <f t="shared" si="1"/>
        <v>9.7519563865327044</v>
      </c>
      <c r="T152" s="13">
        <f t="shared" si="1"/>
        <v>2.1085734849600226</v>
      </c>
      <c r="U152" s="13">
        <f t="shared" si="1"/>
        <v>3.067371053824711</v>
      </c>
      <c r="V152" s="13">
        <f t="shared" si="1"/>
        <v>44.690185392367169</v>
      </c>
      <c r="W152" s="13">
        <f t="shared" si="1"/>
        <v>63.981844152095057</v>
      </c>
      <c r="X152" s="13">
        <f t="shared" si="1"/>
        <v>6.6794283281647306</v>
      </c>
      <c r="Y152" s="13">
        <f t="shared" si="1"/>
        <v>5.73598678199453</v>
      </c>
      <c r="Z152" s="13">
        <f t="shared" si="1"/>
        <v>2.8803215260890367</v>
      </c>
      <c r="AA152" s="13">
        <f t="shared" si="1"/>
        <v>3.440343750893708</v>
      </c>
      <c r="AB152" s="13">
        <f t="shared" si="1"/>
        <v>28.868471431910169</v>
      </c>
      <c r="AC152" s="13">
        <f t="shared" si="1"/>
        <v>3.4777850745303502</v>
      </c>
      <c r="AD152" s="13">
        <f t="shared" si="1"/>
        <v>23.829597121757011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80.731324512323056</v>
      </c>
      <c r="F154" s="13">
        <f>SUM(F$141, F$153, -1 * IF(OR($B$6=2005,$B$6&gt;=2020),SUM(F$99:F$122),0), IF(AND(ISNUMBER(SEARCH($B$4,"AT|BE|CH|GB|IE|LT|LU|NL")),SUM(F$141:F$143)&gt;0),SUM(F$141:F$143)-SUM(F$27:F$33),0))</f>
        <v>124.12668374149565</v>
      </c>
      <c r="G154" s="13">
        <f t="shared" ref="G154:AD154" si="2">SUM(G$141, G$153, IF(AND(ISNUMBER(SEARCH($B$4,"AT|BE|CH|GB|IE|LT|LU|NL")),SUM(G$141:G$143)&gt;0),SUM(G$141:G$143)-SUM(G$27:G$33),0))</f>
        <v>67.038157698698697</v>
      </c>
      <c r="H154" s="13">
        <f t="shared" si="2"/>
        <v>27.533243379993316</v>
      </c>
      <c r="I154" s="13">
        <f t="shared" si="2"/>
        <v>24.481621394932802</v>
      </c>
      <c r="J154" s="13">
        <f t="shared" si="2"/>
        <v>30.544353910483128</v>
      </c>
      <c r="K154" s="13">
        <f t="shared" si="2"/>
        <v>39.535636341444615</v>
      </c>
      <c r="L154" s="13">
        <f t="shared" si="2"/>
        <v>3.4024186395144205</v>
      </c>
      <c r="M154" s="13">
        <f t="shared" si="2"/>
        <v>414.61067331581813</v>
      </c>
      <c r="N154" s="13">
        <f t="shared" si="2"/>
        <v>10.748236245163719</v>
      </c>
      <c r="O154" s="13">
        <f t="shared" si="2"/>
        <v>1.1918845633066664</v>
      </c>
      <c r="P154" s="13">
        <f t="shared" si="2"/>
        <v>0.89774253680969962</v>
      </c>
      <c r="Q154" s="13">
        <f t="shared" si="2"/>
        <v>1.6150746468411488</v>
      </c>
      <c r="R154" s="13">
        <f t="shared" si="2"/>
        <v>4.693730940697086</v>
      </c>
      <c r="S154" s="13">
        <f t="shared" si="2"/>
        <v>9.7519563865327044</v>
      </c>
      <c r="T154" s="13">
        <f t="shared" si="2"/>
        <v>2.1085734849600226</v>
      </c>
      <c r="U154" s="13">
        <f t="shared" si="2"/>
        <v>3.067371053824711</v>
      </c>
      <c r="V154" s="13">
        <f t="shared" si="2"/>
        <v>44.690185392367169</v>
      </c>
      <c r="W154" s="13">
        <f t="shared" si="2"/>
        <v>63.981844152095057</v>
      </c>
      <c r="X154" s="13">
        <f t="shared" si="2"/>
        <v>6.6794283281647306</v>
      </c>
      <c r="Y154" s="13">
        <f t="shared" si="2"/>
        <v>5.73598678199453</v>
      </c>
      <c r="Z154" s="13">
        <f t="shared" si="2"/>
        <v>2.8803215260890367</v>
      </c>
      <c r="AA154" s="13">
        <f t="shared" si="2"/>
        <v>3.440343750893708</v>
      </c>
      <c r="AB154" s="13">
        <f t="shared" si="2"/>
        <v>28.868471431910169</v>
      </c>
      <c r="AC154" s="13">
        <f t="shared" si="2"/>
        <v>3.4777850745303502</v>
      </c>
      <c r="AD154" s="13">
        <f t="shared" si="2"/>
        <v>23.829597121757011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7.2945179999999981E-3</v>
      </c>
      <c r="H163" s="23">
        <v>8.2543229999999992E-3</v>
      </c>
      <c r="I163" s="23">
        <v>2.0746120137543969</v>
      </c>
      <c r="J163" s="23">
        <v>2.5356369056998185</v>
      </c>
      <c r="K163" s="23">
        <v>3.9187115815360825</v>
      </c>
      <c r="L163" s="23">
        <v>0.18671508123789571</v>
      </c>
      <c r="M163" s="23">
        <v>16.574121696367062</v>
      </c>
      <c r="N163" s="23" t="s">
        <v>395</v>
      </c>
      <c r="O163" s="23" t="s">
        <v>395</v>
      </c>
      <c r="P163" s="23" t="s">
        <v>395</v>
      </c>
      <c r="Q163" s="23" t="s">
        <v>395</v>
      </c>
      <c r="R163" s="23" t="s">
        <v>395</v>
      </c>
      <c r="S163" s="23" t="s">
        <v>395</v>
      </c>
      <c r="T163" s="23" t="s">
        <v>395</v>
      </c>
      <c r="U163" s="23" t="s">
        <v>395</v>
      </c>
      <c r="V163" s="23" t="s">
        <v>395</v>
      </c>
      <c r="W163" s="23">
        <v>1.1525622298635538</v>
      </c>
      <c r="X163" s="23">
        <v>6.9153733791813221E-2</v>
      </c>
      <c r="Y163" s="23">
        <v>9.2204978389084299E-2</v>
      </c>
      <c r="Z163" s="23">
        <v>3.9187115815360829E-2</v>
      </c>
      <c r="AA163" s="23">
        <v>2.6508931286861735E-2</v>
      </c>
      <c r="AB163" s="23">
        <v>0.22705475928312008</v>
      </c>
      <c r="AC163" s="23">
        <v>2.0285095245598544E-2</v>
      </c>
      <c r="AD163" s="23">
        <v>0.13830746758362644</v>
      </c>
      <c r="AE163" s="58"/>
      <c r="AF163" s="23" t="s">
        <v>392</v>
      </c>
      <c r="AG163" s="23" t="s">
        <v>392</v>
      </c>
      <c r="AH163" s="23" t="s">
        <v>392</v>
      </c>
      <c r="AI163" s="23" t="s">
        <v>392</v>
      </c>
      <c r="AJ163" s="23" t="s">
        <v>392</v>
      </c>
      <c r="AK163" s="23">
        <v>230.51244597271074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386</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387</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388</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48 AL50:AL89 AL91:AL140">
    <cfRule type="cellIs" dxfId="529" priority="22" stopIfTrue="1" operator="equal">
      <formula>"NO"</formula>
    </cfRule>
    <cfRule type="cellIs" dxfId="528" priority="23" stopIfTrue="1" operator="equal">
      <formula>"NA"</formula>
    </cfRule>
    <cfRule type="cellIs" dxfId="527" priority="24" stopIfTrue="1" operator="equal">
      <formula>"IE"</formula>
    </cfRule>
    <cfRule type="cellIs" dxfId="526" priority="25" stopIfTrue="1" operator="equal">
      <formula>"NE"</formula>
    </cfRule>
  </conditionalFormatting>
  <conditionalFormatting sqref="AL37:AL38">
    <cfRule type="cellIs" dxfId="525" priority="18" stopIfTrue="1" operator="equal">
      <formula>"NO"</formula>
    </cfRule>
    <cfRule type="cellIs" dxfId="524" priority="19" stopIfTrue="1" operator="equal">
      <formula>"NA"</formula>
    </cfRule>
    <cfRule type="cellIs" dxfId="523" priority="20" stopIfTrue="1" operator="equal">
      <formula>"IE"</formula>
    </cfRule>
    <cfRule type="cellIs" dxfId="522" priority="21" stopIfTrue="1" operator="equal">
      <formula>"NE"</formula>
    </cfRule>
  </conditionalFormatting>
  <conditionalFormatting sqref="AL49 E14:AK89 E91:AK140">
    <cfRule type="cellIs" dxfId="521" priority="14" stopIfTrue="1" operator="equal">
      <formula>"NO"</formula>
    </cfRule>
    <cfRule type="cellIs" dxfId="520" priority="15" stopIfTrue="1" operator="equal">
      <formula>"NA"</formula>
    </cfRule>
    <cfRule type="cellIs" dxfId="519" priority="16" stopIfTrue="1" operator="equal">
      <formula>"IE"</formula>
    </cfRule>
    <cfRule type="cellIs" dxfId="518" priority="17" stopIfTrue="1" operator="equal">
      <formula>"NE"</formula>
    </cfRule>
  </conditionalFormatting>
  <conditionalFormatting sqref="E157:AD164 E143:AD149 E14:AD89 E91:AD141">
    <cfRule type="cellIs" dxfId="517" priority="13" operator="equal">
      <formula>0</formula>
    </cfRule>
  </conditionalFormatting>
  <conditionalFormatting sqref="AL49 AF14:AK89 AF91:AK140">
    <cfRule type="cellIs" dxfId="516" priority="12" operator="equal">
      <formula>0</formula>
    </cfRule>
  </conditionalFormatting>
  <conditionalFormatting sqref="E157:AD164 AF157:AK164 E143:AD149 AF143:AK149">
    <cfRule type="cellIs" dxfId="515" priority="11" operator="equal">
      <formula>0</formula>
    </cfRule>
  </conditionalFormatting>
  <conditionalFormatting sqref="AF49:AL49">
    <cfRule type="cellIs" dxfId="514" priority="10" operator="equal">
      <formula>0</formula>
    </cfRule>
  </conditionalFormatting>
  <conditionalFormatting sqref="AF37:AK38">
    <cfRule type="cellIs" dxfId="513" priority="9" operator="equal">
      <formula>0</formula>
    </cfRule>
  </conditionalFormatting>
  <conditionalFormatting sqref="E90:AL90">
    <cfRule type="cellIs" dxfId="512" priority="5" stopIfTrue="1" operator="equal">
      <formula>"NO"</formula>
    </cfRule>
    <cfRule type="cellIs" dxfId="511" priority="6" stopIfTrue="1" operator="equal">
      <formula>"NA"</formula>
    </cfRule>
    <cfRule type="cellIs" dxfId="510" priority="7" stopIfTrue="1" operator="equal">
      <formula>"IE"</formula>
    </cfRule>
    <cfRule type="cellIs" dxfId="509" priority="8" stopIfTrue="1" operator="equal">
      <formula>"NE"</formula>
    </cfRule>
  </conditionalFormatting>
  <conditionalFormatting sqref="E90:AD90">
    <cfRule type="cellIs" dxfId="508" priority="4" operator="equal">
      <formula>0</formula>
    </cfRule>
  </conditionalFormatting>
  <conditionalFormatting sqref="AF90:AK90">
    <cfRule type="cellIs" dxfId="507" priority="3" operator="equal">
      <formula>0</formula>
    </cfRule>
  </conditionalFormatting>
  <conditionalFormatting sqref="AL90">
    <cfRule type="cellIs" dxfId="506" priority="2" operator="equal">
      <formula>0</formula>
    </cfRule>
  </conditionalFormatting>
  <conditionalFormatting sqref="AF90:AL90">
    <cfRule type="cellIs" dxfId="505"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A70"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392</v>
      </c>
      <c r="I14" s="136">
        <v>0.43165659699999998</v>
      </c>
      <c r="J14" s="136">
        <v>0.51708192899999994</v>
      </c>
      <c r="K14" s="136">
        <v>0.65706507999999997</v>
      </c>
      <c r="L14" s="136">
        <v>1.170133885398252E-2</v>
      </c>
      <c r="M14" s="136">
        <v>1.693247145</v>
      </c>
      <c r="N14" s="136">
        <v>0.95885593872466512</v>
      </c>
      <c r="O14" s="136">
        <v>0.11580532093016599</v>
      </c>
      <c r="P14" s="136">
        <v>0.18294697195775</v>
      </c>
      <c r="Q14" s="136">
        <v>0.87913386771086488</v>
      </c>
      <c r="R14" s="136">
        <v>0.56952923048055515</v>
      </c>
      <c r="S14" s="136">
        <v>0.30559066955148806</v>
      </c>
      <c r="T14" s="136">
        <v>0.8279558509865067</v>
      </c>
      <c r="U14" s="136">
        <v>2.6609282974408037</v>
      </c>
      <c r="V14" s="136">
        <v>2.3671047979699495</v>
      </c>
      <c r="W14" s="136">
        <v>1.5420590819228615</v>
      </c>
      <c r="X14" s="136">
        <v>9.0373090378818811E-4</v>
      </c>
      <c r="Y14" s="136">
        <v>3.2139770730184908E-3</v>
      </c>
      <c r="Z14" s="136">
        <v>2.63309580635019E-3</v>
      </c>
      <c r="AA14" s="136">
        <v>2.8900163407108795E-4</v>
      </c>
      <c r="AB14" s="136">
        <v>7.0398054172279567E-3</v>
      </c>
      <c r="AC14" s="136">
        <v>0.86436186614345611</v>
      </c>
      <c r="AD14" s="136">
        <v>1.0174941753631688</v>
      </c>
      <c r="AE14" s="137"/>
      <c r="AF14" s="138">
        <v>471.08030950000006</v>
      </c>
      <c r="AG14" s="138">
        <v>48138.627073499993</v>
      </c>
      <c r="AH14" s="138">
        <v>20379.213101519999</v>
      </c>
      <c r="AI14" s="138">
        <v>2385.2385899599999</v>
      </c>
      <c r="AJ14" s="138">
        <v>1693.4886615</v>
      </c>
      <c r="AK14" s="138" t="s">
        <v>385</v>
      </c>
      <c r="AL14" s="147" t="s">
        <v>397</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1.9174870000000001E-3</v>
      </c>
      <c r="O15" s="136">
        <v>1.4749899999999999E-4</v>
      </c>
      <c r="P15" s="136">
        <v>8.2599440000000003E-5</v>
      </c>
      <c r="Q15" s="136">
        <v>2.359984E-5</v>
      </c>
      <c r="R15" s="136" t="s">
        <v>394</v>
      </c>
      <c r="S15" s="136" t="s">
        <v>394</v>
      </c>
      <c r="T15" s="136">
        <v>2.0649860000000002E-4</v>
      </c>
      <c r="U15" s="136" t="s">
        <v>394</v>
      </c>
      <c r="V15" s="136" t="s">
        <v>394</v>
      </c>
      <c r="W15" s="136">
        <v>0.51624650000000005</v>
      </c>
      <c r="X15" s="136" t="s">
        <v>395</v>
      </c>
      <c r="Y15" s="136" t="s">
        <v>395</v>
      </c>
      <c r="Z15" s="136" t="s">
        <v>395</v>
      </c>
      <c r="AA15" s="136" t="s">
        <v>395</v>
      </c>
      <c r="AB15" s="136">
        <v>2.94998E-2</v>
      </c>
      <c r="AC15" s="136">
        <v>2.9499800000000001E-3</v>
      </c>
      <c r="AD15" s="136" t="s">
        <v>385</v>
      </c>
      <c r="AE15" s="137"/>
      <c r="AF15" s="138">
        <v>31575.657746695586</v>
      </c>
      <c r="AG15" s="138">
        <v>1282.93645984</v>
      </c>
      <c r="AH15" s="138">
        <v>5749.0659904479999</v>
      </c>
      <c r="AI15" s="138" t="s">
        <v>392</v>
      </c>
      <c r="AJ15" s="138" t="s">
        <v>392</v>
      </c>
      <c r="AK15" s="138">
        <v>1.47499</v>
      </c>
      <c r="AL15" s="147" t="s">
        <v>398</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0.18184939681451201</v>
      </c>
      <c r="O16" s="136">
        <v>1.03913941036864E-2</v>
      </c>
      <c r="P16" s="136">
        <v>0.19483863944412</v>
      </c>
      <c r="Q16" s="136">
        <v>7.1440834462843994E-2</v>
      </c>
      <c r="R16" s="136">
        <v>3.7019341494382796E-2</v>
      </c>
      <c r="S16" s="136">
        <v>0.1623655328701</v>
      </c>
      <c r="T16" s="136">
        <v>3.3772030836980799E-2</v>
      </c>
      <c r="U16" s="136">
        <v>1.8834401812931598E-2</v>
      </c>
      <c r="V16" s="136">
        <v>0.29875258048098402</v>
      </c>
      <c r="W16" s="136">
        <v>0.16886015418490397</v>
      </c>
      <c r="X16" s="136">
        <v>1.8834401812931599E-3</v>
      </c>
      <c r="Y16" s="136">
        <v>1.9483863944411999E-5</v>
      </c>
      <c r="Z16" s="136">
        <v>6.4946213148039999E-6</v>
      </c>
      <c r="AA16" s="136">
        <v>6.4946213148039999E-6</v>
      </c>
      <c r="AB16" s="136">
        <v>1.91591328786718E-3</v>
      </c>
      <c r="AC16" s="136" t="s">
        <v>385</v>
      </c>
      <c r="AD16" s="136" t="s">
        <v>385</v>
      </c>
      <c r="AE16" s="137"/>
      <c r="AF16" s="138">
        <v>8.5066300000000011E-2</v>
      </c>
      <c r="AG16" s="138">
        <v>6491.1094965639995</v>
      </c>
      <c r="AH16" s="138">
        <v>3.4267519400000008</v>
      </c>
      <c r="AI16" s="138" t="s">
        <v>392</v>
      </c>
      <c r="AJ16" s="138" t="s">
        <v>392</v>
      </c>
      <c r="AK16" s="138" t="s">
        <v>385</v>
      </c>
      <c r="AL16" s="147" t="s">
        <v>49</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392</v>
      </c>
      <c r="I17" s="136">
        <v>0.17896924400000003</v>
      </c>
      <c r="J17" s="136">
        <v>0.18364319900000003</v>
      </c>
      <c r="K17" s="136">
        <v>0.200728657</v>
      </c>
      <c r="L17" s="136">
        <v>1.1407954386407688E-2</v>
      </c>
      <c r="M17" s="136">
        <v>0.65450262399999992</v>
      </c>
      <c r="N17" s="136">
        <v>1.390922022917755</v>
      </c>
      <c r="O17" s="136">
        <v>1.8695891599056391E-2</v>
      </c>
      <c r="P17" s="136">
        <v>9.0507662969366992E-2</v>
      </c>
      <c r="Q17" s="136">
        <v>4.3091878954812896E-2</v>
      </c>
      <c r="R17" s="136">
        <v>0.14031780270538016</v>
      </c>
      <c r="S17" s="136">
        <v>0.18166868440239725</v>
      </c>
      <c r="T17" s="136">
        <v>0.13512837561955252</v>
      </c>
      <c r="U17" s="136">
        <v>1.9596387484853088E-2</v>
      </c>
      <c r="V17" s="136">
        <v>2.087266181834682</v>
      </c>
      <c r="W17" s="136">
        <v>2.1150810512672824</v>
      </c>
      <c r="X17" s="136">
        <v>0.48358674514248623</v>
      </c>
      <c r="Y17" s="136">
        <v>0.65704448223503631</v>
      </c>
      <c r="Z17" s="136">
        <v>0.26332312291381771</v>
      </c>
      <c r="AA17" s="136">
        <v>0.20903830998797038</v>
      </c>
      <c r="AB17" s="136">
        <v>1.6129926602793108</v>
      </c>
      <c r="AC17" s="136">
        <v>6.4348066149415998E-3</v>
      </c>
      <c r="AD17" s="136">
        <v>1.7643824589356001</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392</v>
      </c>
      <c r="I18" s="136">
        <v>1.5775799999999998E-4</v>
      </c>
      <c r="J18" s="136">
        <v>1.6497799999999998E-4</v>
      </c>
      <c r="K18" s="136">
        <v>1.6877800000000002E-4</v>
      </c>
      <c r="L18" s="136">
        <v>6.3103199999999984E-6</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395</v>
      </c>
      <c r="AD18" s="136" t="s">
        <v>395</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392</v>
      </c>
      <c r="I19" s="136">
        <v>1.0842934000000004E-2</v>
      </c>
      <c r="J19" s="136">
        <v>1.2002914000000002E-2</v>
      </c>
      <c r="K19" s="136">
        <v>1.5316291999999999E-2</v>
      </c>
      <c r="L19" s="136">
        <v>8.1011607776803544E-4</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7" t="s">
        <v>398</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v>6.7642993791899092E-3</v>
      </c>
      <c r="M20" s="136">
        <v>1.8492758899999999</v>
      </c>
      <c r="N20" s="136">
        <v>0.68108195344727984</v>
      </c>
      <c r="O20" s="136">
        <v>0.29706349180742686</v>
      </c>
      <c r="P20" s="136">
        <v>1.8702603424195673E-2</v>
      </c>
      <c r="Q20" s="136">
        <v>6.6773503720168482E-3</v>
      </c>
      <c r="R20" s="136">
        <v>0.53069108693600553</v>
      </c>
      <c r="S20" s="136">
        <v>0.14531343570935007</v>
      </c>
      <c r="T20" s="136">
        <v>5.2008951558000747E-2</v>
      </c>
      <c r="U20" s="136">
        <v>1.2497840497117111E-2</v>
      </c>
      <c r="V20" s="136">
        <v>11.765897460880073</v>
      </c>
      <c r="W20" s="136">
        <v>2.3800957981350299</v>
      </c>
      <c r="X20" s="136">
        <v>0.2529518078446813</v>
      </c>
      <c r="Y20" s="136">
        <v>0.40455697555689057</v>
      </c>
      <c r="Z20" s="136">
        <v>0.12976467658825214</v>
      </c>
      <c r="AA20" s="136">
        <v>0.10434802583076211</v>
      </c>
      <c r="AB20" s="136">
        <v>0.89162148582058609</v>
      </c>
      <c r="AC20" s="136">
        <v>0.11421830367630495</v>
      </c>
      <c r="AD20" s="136">
        <v>8.4981389988192102E-2</v>
      </c>
      <c r="AE20" s="137"/>
      <c r="AF20" s="138">
        <v>0.58056000000000008</v>
      </c>
      <c r="AG20" s="138">
        <v>491.84958649999999</v>
      </c>
      <c r="AH20" s="138">
        <v>3811.8827101720003</v>
      </c>
      <c r="AI20" s="138">
        <v>22783.059134114988</v>
      </c>
      <c r="AJ20" s="138" t="s">
        <v>392</v>
      </c>
      <c r="AK20" s="138" t="s">
        <v>385</v>
      </c>
      <c r="AL20" s="147"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v>1.3522575276890053E-3</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392</v>
      </c>
      <c r="I22" s="136">
        <v>2.9294219999999992E-3</v>
      </c>
      <c r="J22" s="136">
        <v>4.4672389999999996E-3</v>
      </c>
      <c r="K22" s="136">
        <v>1.2434456999999999E-2</v>
      </c>
      <c r="L22" s="136">
        <v>2.6843864339694105E-4</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0.42705467666666669</v>
      </c>
      <c r="F23" s="136">
        <v>9.3160623333333359E-2</v>
      </c>
      <c r="G23" s="136">
        <v>3.0393333333333337E-4</v>
      </c>
      <c r="H23" s="136">
        <v>1.1078666666666667E-4</v>
      </c>
      <c r="I23" s="136">
        <v>2.6723376666666666E-2</v>
      </c>
      <c r="J23" s="136">
        <v>2.6723376666666666E-2</v>
      </c>
      <c r="K23" s="136">
        <v>2.6723376666666666E-2</v>
      </c>
      <c r="L23" s="136">
        <v>1.6346573333333333E-2</v>
      </c>
      <c r="M23" s="136">
        <v>2.2121007066666678</v>
      </c>
      <c r="N23" s="136" t="s">
        <v>395</v>
      </c>
      <c r="O23" s="136">
        <v>1.5196666666666668E-4</v>
      </c>
      <c r="P23" s="136" t="s">
        <v>395</v>
      </c>
      <c r="Q23" s="136" t="s">
        <v>395</v>
      </c>
      <c r="R23" s="136">
        <v>7.5983333333333339E-4</v>
      </c>
      <c r="S23" s="136">
        <v>2.5834333333333338E-2</v>
      </c>
      <c r="T23" s="136">
        <v>1.0637666666666668E-3</v>
      </c>
      <c r="U23" s="136">
        <v>1.5196666666666668E-4</v>
      </c>
      <c r="V23" s="136">
        <v>1.5196666666666669E-2</v>
      </c>
      <c r="W23" s="136" t="s">
        <v>395</v>
      </c>
      <c r="X23" s="136">
        <v>4.8286666666666673E-4</v>
      </c>
      <c r="Y23" s="136">
        <v>7.3286666666666674E-4</v>
      </c>
      <c r="Z23" s="136" t="s">
        <v>395</v>
      </c>
      <c r="AA23" s="136" t="s">
        <v>395</v>
      </c>
      <c r="AB23" s="136">
        <v>1.2157333333333335E-3</v>
      </c>
      <c r="AC23" s="136" t="s">
        <v>395</v>
      </c>
      <c r="AD23" s="136" t="s">
        <v>395</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v>4.0885171031791595E-2</v>
      </c>
      <c r="M24" s="136">
        <v>1.8492758899999999</v>
      </c>
      <c r="N24" s="136">
        <v>0.18291680364865057</v>
      </c>
      <c r="O24" s="136">
        <v>7.6825284918121031E-2</v>
      </c>
      <c r="P24" s="136">
        <v>8.7174819191050898E-3</v>
      </c>
      <c r="Q24" s="136">
        <v>2.5766321656095809E-3</v>
      </c>
      <c r="R24" s="136">
        <v>0.13787590746309855</v>
      </c>
      <c r="S24" s="136">
        <v>3.8483265169057569E-2</v>
      </c>
      <c r="T24" s="136">
        <v>1.418918284984391E-2</v>
      </c>
      <c r="U24" s="136">
        <v>3.7081145634458943E-3</v>
      </c>
      <c r="V24" s="136">
        <v>3.0579494494623187</v>
      </c>
      <c r="W24" s="136">
        <v>0.62875141789249633</v>
      </c>
      <c r="X24" s="136">
        <v>7.256417703282575E-2</v>
      </c>
      <c r="Y24" s="136">
        <v>0.12821159786912861</v>
      </c>
      <c r="Z24" s="136">
        <v>4.2029156250235962E-2</v>
      </c>
      <c r="AA24" s="136">
        <v>3.5039761036225726E-2</v>
      </c>
      <c r="AB24" s="136">
        <v>0.27784469218841601</v>
      </c>
      <c r="AC24" s="136">
        <v>2.9532382668330047E-2</v>
      </c>
      <c r="AD24" s="136">
        <v>3.0734573593967487E-2</v>
      </c>
      <c r="AE24" s="137"/>
      <c r="AF24" s="138">
        <v>217.2896015211943</v>
      </c>
      <c r="AG24" s="138">
        <v>242.57186623600006</v>
      </c>
      <c r="AH24" s="138">
        <v>7253.8435220219981</v>
      </c>
      <c r="AI24" s="138">
        <v>5884.3207294580097</v>
      </c>
      <c r="AJ24" s="138">
        <v>9.9060000000000006</v>
      </c>
      <c r="AK24" s="138" t="s">
        <v>392</v>
      </c>
      <c r="AL24" s="147" t="s">
        <v>398</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395</v>
      </c>
      <c r="I25" s="136">
        <v>7.5656429816300962E-4</v>
      </c>
      <c r="J25" s="136">
        <v>7.5656429816300962E-4</v>
      </c>
      <c r="K25" s="136">
        <v>7.5656429816300962E-4</v>
      </c>
      <c r="L25" s="136">
        <v>3.6315086311824465E-4</v>
      </c>
      <c r="M25" s="136">
        <v>5.4136913735217118E-2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395</v>
      </c>
      <c r="I26" s="136">
        <v>1.9321346899651602E-4</v>
      </c>
      <c r="J26" s="136">
        <v>1.9321346899651602E-4</v>
      </c>
      <c r="K26" s="136">
        <v>1.9321346899651602E-4</v>
      </c>
      <c r="L26" s="136">
        <v>9.2742465118327683E-5</v>
      </c>
      <c r="M26" s="136">
        <v>1.209618773582896E-2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395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395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v>1.5362806000000003E-4</v>
      </c>
      <c r="M32" s="136" t="s">
        <v>395</v>
      </c>
      <c r="N32" s="136">
        <v>0.72835136505018161</v>
      </c>
      <c r="O32" s="136">
        <v>3.3892199358668217E-3</v>
      </c>
      <c r="P32" s="136">
        <v>2.285960169272657E-6</v>
      </c>
      <c r="Q32" s="136">
        <v>2.2859601692726578E-12</v>
      </c>
      <c r="R32" s="136">
        <v>0.26972296130749585</v>
      </c>
      <c r="S32" s="136">
        <v>5.90432441833455</v>
      </c>
      <c r="T32" s="136">
        <v>4.2765026269029498E-2</v>
      </c>
      <c r="U32" s="136">
        <v>5.7659957557997764E-3</v>
      </c>
      <c r="V32" s="136">
        <v>2.2859601692726583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1.4432037826079995</v>
      </c>
      <c r="F34" s="136">
        <v>0.12807056467799999</v>
      </c>
      <c r="G34" s="136">
        <v>5.5084113839999995E-4</v>
      </c>
      <c r="H34" s="136">
        <v>1.9279439843999997E-4</v>
      </c>
      <c r="I34" s="136">
        <v>3.77326179804E-2</v>
      </c>
      <c r="J34" s="136">
        <v>3.9660561964799994E-2</v>
      </c>
      <c r="K34" s="136">
        <v>4.1863926518399999E-2</v>
      </c>
      <c r="L34" s="136">
        <v>2.452620168726E-2</v>
      </c>
      <c r="M34" s="136">
        <v>0.29470000904399996</v>
      </c>
      <c r="N34" s="136" t="s">
        <v>395</v>
      </c>
      <c r="O34" s="136">
        <v>2.7542056919999997E-4</v>
      </c>
      <c r="P34" s="136" t="s">
        <v>395</v>
      </c>
      <c r="Q34" s="136" t="s">
        <v>395</v>
      </c>
      <c r="R34" s="136">
        <v>1.3771028459999997E-3</v>
      </c>
      <c r="S34" s="136">
        <v>4.6821496763999985E-2</v>
      </c>
      <c r="T34" s="136">
        <v>1.9279439843999998E-3</v>
      </c>
      <c r="U34" s="136">
        <v>2.7542056919999997E-4</v>
      </c>
      <c r="V34" s="136">
        <v>2.7542056919999995E-2</v>
      </c>
      <c r="W34" s="136">
        <v>2.7542056919999999E-3</v>
      </c>
      <c r="X34" s="136">
        <v>8.2626170759999976E-4</v>
      </c>
      <c r="Y34" s="136">
        <v>1.3771028459999997E-3</v>
      </c>
      <c r="Z34" s="136">
        <v>1.024564517424E-6</v>
      </c>
      <c r="AA34" s="136">
        <v>2.3686168951199997E-7</v>
      </c>
      <c r="AB34" s="136">
        <v>2.2046259798069357E-3</v>
      </c>
      <c r="AC34" s="136">
        <v>2.2033645535999996E-4</v>
      </c>
      <c r="AD34" s="136">
        <v>0.27542056919999997</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0.8369877107357766</v>
      </c>
      <c r="F36" s="136">
        <v>2.8497690025051661E-2</v>
      </c>
      <c r="G36" s="136">
        <v>0.21109400018556784</v>
      </c>
      <c r="H36" s="136">
        <v>7.3882900064948755E-5</v>
      </c>
      <c r="I36" s="136">
        <v>5.9106320051958997E-2</v>
      </c>
      <c r="J36" s="136">
        <v>6.5439140057526032E-2</v>
      </c>
      <c r="K36" s="136">
        <v>6.5439140057526032E-2</v>
      </c>
      <c r="L36" s="136">
        <v>7.8526968069031235E-3</v>
      </c>
      <c r="M36" s="136">
        <v>7.8104780068660118E-2</v>
      </c>
      <c r="N36" s="136">
        <v>1.8998460016701106E-3</v>
      </c>
      <c r="O36" s="136">
        <v>2.1109400018556786E-4</v>
      </c>
      <c r="P36" s="136">
        <v>2.1109400018556786E-4</v>
      </c>
      <c r="Q36" s="136">
        <v>7.1771960063093075E-3</v>
      </c>
      <c r="R36" s="136">
        <v>7.5993840066804425E-3</v>
      </c>
      <c r="S36" s="136">
        <v>1.319337501159799E-2</v>
      </c>
      <c r="T36" s="136">
        <v>0.33775040029690856</v>
      </c>
      <c r="U36" s="136">
        <v>2.2164870019484623E-3</v>
      </c>
      <c r="V36" s="136">
        <v>1.2665640011134072E-2</v>
      </c>
      <c r="W36" s="136">
        <v>4.9607090043608446E-4</v>
      </c>
      <c r="X36" s="136">
        <v>3.1664100027835177E-4</v>
      </c>
      <c r="Y36" s="136">
        <v>5.2773500046391958E-4</v>
      </c>
      <c r="Z36" s="136">
        <v>3.9263484034515621E-7</v>
      </c>
      <c r="AA36" s="136">
        <v>9.0770420079794196E-8</v>
      </c>
      <c r="AB36" s="136">
        <v>8.448594060026963E-4</v>
      </c>
      <c r="AC36" s="136">
        <v>1.477658001298975E-3</v>
      </c>
      <c r="AD36" s="136">
        <v>6.0161790052886835E-3</v>
      </c>
      <c r="AE36" s="137"/>
      <c r="AF36" s="138">
        <v>445.59832499171523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v>1.6286857787394321E-6</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1.19</v>
      </c>
      <c r="AG37" s="136" t="s">
        <v>392</v>
      </c>
      <c r="AH37" s="136">
        <v>14802.400062740002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392</v>
      </c>
      <c r="I39" s="136">
        <v>0.24497692100000015</v>
      </c>
      <c r="J39" s="136">
        <v>0.29998347600000025</v>
      </c>
      <c r="K39" s="136">
        <v>0.43881836400000002</v>
      </c>
      <c r="L39" s="136">
        <v>5.702240271403132E-2</v>
      </c>
      <c r="M39" s="136">
        <v>2.3220539369999997</v>
      </c>
      <c r="N39" s="136">
        <v>0.23842270222976736</v>
      </c>
      <c r="O39" s="136">
        <v>5.1722885885263407E-2</v>
      </c>
      <c r="P39" s="136">
        <v>1.3561856155628505E-2</v>
      </c>
      <c r="Q39" s="136">
        <v>8.5871474117229125E-3</v>
      </c>
      <c r="R39" s="136">
        <v>0.10409063454349785</v>
      </c>
      <c r="S39" s="136">
        <v>3.9913382178039622E-2</v>
      </c>
      <c r="T39" s="136">
        <v>2.4679831716745385E-2</v>
      </c>
      <c r="U39" s="136">
        <v>4.3544210381574753E-3</v>
      </c>
      <c r="V39" s="136">
        <v>2.1790480995753798</v>
      </c>
      <c r="W39" s="136">
        <v>0.59871345592495151</v>
      </c>
      <c r="X39" s="136">
        <v>9.6594771018614245E-2</v>
      </c>
      <c r="Y39" s="136">
        <v>0.14381262990225285</v>
      </c>
      <c r="Z39" s="136">
        <v>6.6455690462169717E-2</v>
      </c>
      <c r="AA39" s="136">
        <v>5.7256689768688654E-2</v>
      </c>
      <c r="AB39" s="136">
        <v>0.36411978115172544</v>
      </c>
      <c r="AC39" s="136">
        <v>1.9900415865010124E-2</v>
      </c>
      <c r="AD39" s="136">
        <v>0.17298201344878603</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0.15498775000000001</v>
      </c>
      <c r="F40" s="136">
        <v>1.6040749999999999E-2</v>
      </c>
      <c r="G40" s="136">
        <v>9.5000000000000005E-5</v>
      </c>
      <c r="H40" s="136">
        <v>3.8000000000000002E-5</v>
      </c>
      <c r="I40" s="136">
        <v>9.9939999999999994E-3</v>
      </c>
      <c r="J40" s="136">
        <v>9.9939999999999994E-3</v>
      </c>
      <c r="K40" s="136">
        <v>9.9939999999999994E-3</v>
      </c>
      <c r="L40" s="136">
        <v>6.2034999999999998E-3</v>
      </c>
      <c r="M40" s="136">
        <v>5.11765E-2</v>
      </c>
      <c r="N40" s="136" t="s">
        <v>395</v>
      </c>
      <c r="O40" s="136">
        <v>4.7500000000000003E-5</v>
      </c>
      <c r="P40" s="136" t="s">
        <v>395</v>
      </c>
      <c r="Q40" s="136" t="s">
        <v>395</v>
      </c>
      <c r="R40" s="136">
        <v>2.3750000000000003E-4</v>
      </c>
      <c r="S40" s="136">
        <v>8.0749999999999988E-3</v>
      </c>
      <c r="T40" s="136">
        <v>3.325E-4</v>
      </c>
      <c r="U40" s="136">
        <v>4.7500000000000003E-5</v>
      </c>
      <c r="V40" s="136">
        <v>4.7499999999999999E-3</v>
      </c>
      <c r="W40" s="136" t="s">
        <v>395</v>
      </c>
      <c r="X40" s="136">
        <v>1.4249999999999999E-4</v>
      </c>
      <c r="Y40" s="136">
        <v>2.375E-4</v>
      </c>
      <c r="Z40" s="136" t="s">
        <v>395</v>
      </c>
      <c r="AA40" s="136" t="s">
        <v>395</v>
      </c>
      <c r="AB40" s="136">
        <v>3.8000000000000002E-4</v>
      </c>
      <c r="AC40" s="136" t="s">
        <v>395</v>
      </c>
      <c r="AD40" s="136" t="s">
        <v>395</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2.0909973330328802</v>
      </c>
      <c r="I41" s="136">
        <v>20.557543954200607</v>
      </c>
      <c r="J41" s="136">
        <v>21.042228771795674</v>
      </c>
      <c r="K41" s="136">
        <v>22.299038665549951</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2.1280282181822483</v>
      </c>
      <c r="AD41" s="136">
        <v>0.10212416343102686</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0.12421658600000005</v>
      </c>
      <c r="F42" s="136">
        <v>8.8350394000000027E-2</v>
      </c>
      <c r="G42" s="136">
        <v>1.4116000000000004E-4</v>
      </c>
      <c r="H42" s="136">
        <v>3.9832000000000014E-5</v>
      </c>
      <c r="I42" s="136">
        <v>6.7544060000000027E-3</v>
      </c>
      <c r="J42" s="136">
        <v>6.7544060000000027E-3</v>
      </c>
      <c r="K42" s="136">
        <v>6.7544060000000027E-3</v>
      </c>
      <c r="L42" s="136">
        <v>3.8206640000000014E-3</v>
      </c>
      <c r="M42" s="136">
        <v>3.2344347440000005</v>
      </c>
      <c r="N42" s="136" t="s">
        <v>395</v>
      </c>
      <c r="O42" s="136">
        <v>7.0580000000000019E-5</v>
      </c>
      <c r="P42" s="136" t="s">
        <v>395</v>
      </c>
      <c r="Q42" s="136" t="s">
        <v>395</v>
      </c>
      <c r="R42" s="136">
        <v>3.5290000000000018E-4</v>
      </c>
      <c r="S42" s="136">
        <v>1.1998600000000005E-2</v>
      </c>
      <c r="T42" s="136">
        <v>4.9406000000000016E-4</v>
      </c>
      <c r="U42" s="136">
        <v>7.0580000000000019E-5</v>
      </c>
      <c r="V42" s="136">
        <v>7.0580000000000018E-3</v>
      </c>
      <c r="W42" s="136" t="s">
        <v>395</v>
      </c>
      <c r="X42" s="136">
        <v>2.5332000000000008E-4</v>
      </c>
      <c r="Y42" s="136">
        <v>3.1132000000000013E-4</v>
      </c>
      <c r="Z42" s="136" t="s">
        <v>395</v>
      </c>
      <c r="AA42" s="136" t="s">
        <v>395</v>
      </c>
      <c r="AB42" s="136">
        <v>5.6464000000000015E-4</v>
      </c>
      <c r="AC42" s="136" t="s">
        <v>395</v>
      </c>
      <c r="AD42" s="136" t="s">
        <v>395</v>
      </c>
      <c r="AE42" s="137"/>
      <c r="AF42" s="138">
        <v>292.3966625448503</v>
      </c>
      <c r="AG42" s="138" t="s">
        <v>385</v>
      </c>
      <c r="AH42" s="138" t="s">
        <v>385</v>
      </c>
      <c r="AI42" s="138">
        <v>5.4584696993942963</v>
      </c>
      <c r="AJ42" s="138" t="s">
        <v>394</v>
      </c>
      <c r="AK42" s="138" t="s">
        <v>394</v>
      </c>
      <c r="AL42" s="147"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t="s">
        <v>395</v>
      </c>
      <c r="I43" s="136">
        <v>3.2902926999999998E-2</v>
      </c>
      <c r="J43" s="136">
        <v>7.9524715000000037E-2</v>
      </c>
      <c r="K43" s="136">
        <v>0.179085676</v>
      </c>
      <c r="L43" s="136">
        <v>6.6632167638178107E-3</v>
      </c>
      <c r="M43" s="136">
        <v>0.12179503900000001</v>
      </c>
      <c r="N43" s="136">
        <v>5.8291493612109115E-3</v>
      </c>
      <c r="O43" s="136">
        <v>5.9682865311578052E-4</v>
      </c>
      <c r="P43" s="136">
        <v>3.5549214793136996E-4</v>
      </c>
      <c r="Q43" s="136">
        <v>3.3194446545585998E-4</v>
      </c>
      <c r="R43" s="136">
        <v>1.5173258862812239E-3</v>
      </c>
      <c r="S43" s="136">
        <v>1.0206679194452826E-3</v>
      </c>
      <c r="T43" s="136">
        <v>3.9391679275429829E-3</v>
      </c>
      <c r="U43" s="136">
        <v>8.5694467488002001E-5</v>
      </c>
      <c r="V43" s="136">
        <v>2.7610250361909859E-2</v>
      </c>
      <c r="W43" s="136">
        <v>1.3835072006439526E-2</v>
      </c>
      <c r="X43" s="136">
        <v>3.6033131827848202E-3</v>
      </c>
      <c r="Y43" s="136">
        <v>4.9779043865682791E-3</v>
      </c>
      <c r="Z43" s="136">
        <v>2.7482076182031791E-3</v>
      </c>
      <c r="AA43" s="136">
        <v>2.4536528213337798E-3</v>
      </c>
      <c r="AB43" s="136">
        <v>1.378307800889006E-2</v>
      </c>
      <c r="AC43" s="136">
        <v>2.1690044289113998E-4</v>
      </c>
      <c r="AD43" s="136">
        <v>3.9804379468021097E-3</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2.4200442488530425</v>
      </c>
      <c r="F44" s="136">
        <v>0.32211984982050829</v>
      </c>
      <c r="G44" s="136">
        <v>1.4687683031461036E-3</v>
      </c>
      <c r="H44" s="136">
        <v>5.7135176570288597E-4</v>
      </c>
      <c r="I44" s="136">
        <v>0.13339539930703592</v>
      </c>
      <c r="J44" s="136">
        <v>0.13339539930703592</v>
      </c>
      <c r="K44" s="136">
        <v>0.13339539930703592</v>
      </c>
      <c r="L44" s="136">
        <v>7.713518479532161E-2</v>
      </c>
      <c r="M44" s="136">
        <v>3.9073739223280226</v>
      </c>
      <c r="N44" s="136" t="s">
        <v>395</v>
      </c>
      <c r="O44" s="136">
        <v>7.3438415157305189E-4</v>
      </c>
      <c r="P44" s="136" t="s">
        <v>395</v>
      </c>
      <c r="Q44" s="136" t="s">
        <v>395</v>
      </c>
      <c r="R44" s="136">
        <v>3.6719207578652597E-3</v>
      </c>
      <c r="S44" s="136">
        <v>0.12484530576741881</v>
      </c>
      <c r="T44" s="136">
        <v>5.1406890610113639E-3</v>
      </c>
      <c r="U44" s="136">
        <v>7.3438415157305189E-4</v>
      </c>
      <c r="V44" s="136">
        <v>7.3438415157305176E-2</v>
      </c>
      <c r="W44" s="136" t="s">
        <v>395</v>
      </c>
      <c r="X44" s="136">
        <v>2.2435413436080443E-3</v>
      </c>
      <c r="Y44" s="136">
        <v>3.6315318689763699E-3</v>
      </c>
      <c r="Z44" s="136" t="s">
        <v>395</v>
      </c>
      <c r="AA44" s="136" t="s">
        <v>395</v>
      </c>
      <c r="AB44" s="136">
        <v>5.8750732125844142E-3</v>
      </c>
      <c r="AC44" s="136" t="s">
        <v>395</v>
      </c>
      <c r="AD44" s="136" t="s">
        <v>395</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0.13036293999999998</v>
      </c>
      <c r="F46" s="136">
        <v>0.56643084400000032</v>
      </c>
      <c r="G46" s="136">
        <v>0.10064880900000001</v>
      </c>
      <c r="H46" s="136">
        <v>1.6375999999999999E-3</v>
      </c>
      <c r="I46" s="136">
        <v>1.2048850000000003E-2</v>
      </c>
      <c r="J46" s="136">
        <v>1.7331684999999999E-2</v>
      </c>
      <c r="K46" s="136">
        <v>3.5104428999999999E-2</v>
      </c>
      <c r="L46" s="136">
        <v>1.5500002240646199E-3</v>
      </c>
      <c r="M46" s="136">
        <v>0.13955725699999999</v>
      </c>
      <c r="N46" s="136">
        <v>7.9736507266136569E-3</v>
      </c>
      <c r="O46" s="136">
        <v>1.6524918993032975E-4</v>
      </c>
      <c r="P46" s="136">
        <v>5.9719840158968009E-4</v>
      </c>
      <c r="Q46" s="136">
        <v>3.8893109145505996E-4</v>
      </c>
      <c r="R46" s="136">
        <v>1.2503818007181379E-3</v>
      </c>
      <c r="S46" s="136">
        <v>1.0763577997859035E-3</v>
      </c>
      <c r="T46" s="136">
        <v>4.1929973528825586E-3</v>
      </c>
      <c r="U46" s="136">
        <v>1.6271416336578897E-4</v>
      </c>
      <c r="V46" s="136">
        <v>1.472561421583476E-2</v>
      </c>
      <c r="W46" s="136">
        <v>1.2614853187258619E-2</v>
      </c>
      <c r="X46" s="136">
        <v>3.2487071714920402E-3</v>
      </c>
      <c r="Y46" s="136">
        <v>5.5412565280447594E-3</v>
      </c>
      <c r="Z46" s="136">
        <v>2.4652549731323595E-3</v>
      </c>
      <c r="AA46" s="136">
        <v>2.1484072409857589E-3</v>
      </c>
      <c r="AB46" s="136">
        <v>1.3403625913654918E-2</v>
      </c>
      <c r="AC46" s="136">
        <v>6.1329976577559998E-5</v>
      </c>
      <c r="AD46" s="136">
        <v>9.7495714427987407E-3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7.1326019999999994</v>
      </c>
      <c r="G48" s="136" t="s">
        <v>385</v>
      </c>
      <c r="H48" s="136" t="s">
        <v>385</v>
      </c>
      <c r="I48" s="136">
        <v>9.5101359999999996E-2</v>
      </c>
      <c r="J48" s="136">
        <v>0.66570952000000005</v>
      </c>
      <c r="K48" s="136">
        <v>1.4027450599999998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399</v>
      </c>
    </row>
    <row r="49" spans="1:38" s="2" customFormat="1" ht="26.25" customHeight="1" thickBot="1" x14ac:dyDescent="0.25">
      <c r="A49" s="63" t="s">
        <v>119</v>
      </c>
      <c r="B49" s="63" t="s">
        <v>122</v>
      </c>
      <c r="C49" s="64" t="s">
        <v>123</v>
      </c>
      <c r="D49" s="65"/>
      <c r="E49" s="136">
        <v>1.3950054900000002E-3</v>
      </c>
      <c r="F49" s="136">
        <v>1.193504697E-2</v>
      </c>
      <c r="G49" s="136">
        <v>1.24000488E-3</v>
      </c>
      <c r="H49" s="136">
        <v>5.7350225700000005E-3</v>
      </c>
      <c r="I49" s="136">
        <v>9.4550372100000002E-2</v>
      </c>
      <c r="J49" s="136">
        <v>0.2263008906</v>
      </c>
      <c r="K49" s="136">
        <v>0.53785211669999999</v>
      </c>
      <c r="L49" s="136">
        <v>4.6329682328999998E-2</v>
      </c>
      <c r="M49" s="136">
        <v>0.7130028060000001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0.82150323300000005</v>
      </c>
      <c r="AC49" s="136" t="s">
        <v>395</v>
      </c>
      <c r="AD49" s="136" t="s">
        <v>395</v>
      </c>
      <c r="AE49" s="137"/>
      <c r="AF49" s="138" t="s">
        <v>385</v>
      </c>
      <c r="AG49" s="138" t="s">
        <v>385</v>
      </c>
      <c r="AH49" s="138" t="s">
        <v>385</v>
      </c>
      <c r="AI49" s="138" t="s">
        <v>385</v>
      </c>
      <c r="AJ49" s="138" t="s">
        <v>385</v>
      </c>
      <c r="AK49" s="138">
        <v>1.5500061000000001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0.54965792800000013</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2.7810300000000003E-2</v>
      </c>
      <c r="O52" s="136">
        <v>2.7810300000000003E-2</v>
      </c>
      <c r="P52" s="136">
        <v>2.7810300000000003E-2</v>
      </c>
      <c r="Q52" s="136">
        <v>2.7810300000000003E-2</v>
      </c>
      <c r="R52" s="136">
        <v>2.7810300000000003E-2</v>
      </c>
      <c r="S52" s="136">
        <v>2.7810300000000003E-2</v>
      </c>
      <c r="T52" s="136">
        <v>2.7810300000000003E-2</v>
      </c>
      <c r="U52" s="136">
        <v>2.7810300000000003E-2</v>
      </c>
      <c r="V52" s="136">
        <v>2.7810300000000003E-2</v>
      </c>
      <c r="W52" s="136">
        <v>3.1082100000000001E-2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403</v>
      </c>
    </row>
    <row r="53" spans="1:38" s="2" customFormat="1" ht="26.25" customHeight="1" thickBot="1" x14ac:dyDescent="0.25">
      <c r="A53" s="63" t="s">
        <v>119</v>
      </c>
      <c r="B53" s="67" t="s">
        <v>129</v>
      </c>
      <c r="C53" s="69" t="s">
        <v>130</v>
      </c>
      <c r="D53" s="66"/>
      <c r="E53" s="136" t="s">
        <v>385</v>
      </c>
      <c r="F53" s="136">
        <v>4.3668439643522019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404</v>
      </c>
    </row>
    <row r="54" spans="1:38" s="2" customFormat="1" ht="37.5" customHeight="1" thickBot="1" x14ac:dyDescent="0.25">
      <c r="A54" s="63" t="s">
        <v>119</v>
      </c>
      <c r="B54" s="67" t="s">
        <v>131</v>
      </c>
      <c r="C54" s="69" t="s">
        <v>132</v>
      </c>
      <c r="D54" s="66"/>
      <c r="E54" s="136" t="s">
        <v>385</v>
      </c>
      <c r="F54" s="136">
        <v>7.1711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7" t="s">
        <v>405</v>
      </c>
    </row>
    <row r="55" spans="1:38" s="2" customFormat="1" ht="26.25" customHeight="1" thickBot="1" x14ac:dyDescent="0.25">
      <c r="A55" s="63" t="s">
        <v>119</v>
      </c>
      <c r="B55" s="67" t="s">
        <v>133</v>
      </c>
      <c r="C55" s="69" t="s">
        <v>134</v>
      </c>
      <c r="D55" s="66"/>
      <c r="E55" s="136">
        <v>0.12375999999999998</v>
      </c>
      <c r="F55" s="136">
        <v>0.15911999999999998</v>
      </c>
      <c r="G55" s="136">
        <v>1.1491999999999997E-3</v>
      </c>
      <c r="H55" s="136" t="s">
        <v>395</v>
      </c>
      <c r="I55" s="136">
        <v>0.22983999999999999</v>
      </c>
      <c r="J55" s="136">
        <v>0.22983999999999999</v>
      </c>
      <c r="K55" s="136">
        <v>0.22983999999999999</v>
      </c>
      <c r="L55" s="136">
        <v>5.5161599999999998E-2</v>
      </c>
      <c r="M55" s="136">
        <v>0.55691999999999997</v>
      </c>
      <c r="N55" s="136">
        <v>4.3315999999999998E-4</v>
      </c>
      <c r="O55" s="136">
        <v>1.7679999999999998E-3</v>
      </c>
      <c r="P55" s="136">
        <v>4.1547999999999997E-4</v>
      </c>
      <c r="Q55" s="136">
        <v>3.3591999999999997E-4</v>
      </c>
      <c r="R55" s="136">
        <v>1.1491999999999999E-4</v>
      </c>
      <c r="S55" s="136">
        <v>1.4144E-4</v>
      </c>
      <c r="T55" s="136">
        <v>3.3591999999999997E-3</v>
      </c>
      <c r="U55" s="136">
        <v>3.8011999999999995E-5</v>
      </c>
      <c r="V55" s="136">
        <v>4.5967999999999995E-2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2.5611460999999999E-2</v>
      </c>
      <c r="J57" s="136">
        <v>5.9760891000000003E-2</v>
      </c>
      <c r="K57" s="136">
        <v>0.14229391399999999</v>
      </c>
      <c r="L57" s="136">
        <v>7.6834382999999994E-4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3.9985229999999995E-3</v>
      </c>
      <c r="J58" s="136">
        <v>4.7982295000000001E-2</v>
      </c>
      <c r="K58" s="136">
        <v>0.39985247199999996</v>
      </c>
      <c r="L58" s="136">
        <v>1.8393205799999999E-5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1.0557891E-2</v>
      </c>
      <c r="J59" s="136">
        <v>1.1021167E-2</v>
      </c>
      <c r="K59" s="136">
        <v>1.1477616E-2</v>
      </c>
      <c r="L59" s="136">
        <v>6.5458924199999995E-6</v>
      </c>
      <c r="M59" s="136" t="s">
        <v>394</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7" t="s">
        <v>409</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8.7994853372020163E-2</v>
      </c>
      <c r="J61" s="136">
        <v>0.87994853372020143</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395</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401</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413</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395</v>
      </c>
      <c r="M67" s="136">
        <v>0.27889704999999998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7" t="s">
        <v>401</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392</v>
      </c>
      <c r="I71" s="136">
        <v>9.2800000000000005E-7</v>
      </c>
      <c r="J71" s="136">
        <v>1.1620000000000001E-6</v>
      </c>
      <c r="K71" s="136">
        <v>1.1739999999999999E-6</v>
      </c>
      <c r="L71" s="136" t="s">
        <v>395</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401</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4.3876784038533785</v>
      </c>
      <c r="O72" s="136">
        <v>7.7714423441776301E-2</v>
      </c>
      <c r="P72" s="136">
        <v>2.8584896466152185E-2</v>
      </c>
      <c r="Q72" s="136">
        <v>0.4269948461327378</v>
      </c>
      <c r="R72" s="136">
        <v>0.3887898597226267</v>
      </c>
      <c r="S72" s="136">
        <v>0.22379747</v>
      </c>
      <c r="T72" s="136">
        <v>0.16758792582671261</v>
      </c>
      <c r="U72" s="136">
        <v>6.2808152000000006E-2</v>
      </c>
      <c r="V72" s="136">
        <v>6.9608536183211713</v>
      </c>
      <c r="W72" s="136">
        <v>23.879392643999999</v>
      </c>
      <c r="X72" s="136" t="s">
        <v>395</v>
      </c>
      <c r="Y72" s="136" t="s">
        <v>395</v>
      </c>
      <c r="Z72" s="136" t="s">
        <v>395</v>
      </c>
      <c r="AA72" s="136" t="s">
        <v>395</v>
      </c>
      <c r="AB72" s="136">
        <v>10.46532444</v>
      </c>
      <c r="AC72" s="136">
        <v>7.440419999999999E-2</v>
      </c>
      <c r="AD72" s="136">
        <v>21.177897600000001</v>
      </c>
      <c r="AE72" s="137"/>
      <c r="AF72" s="138" t="s">
        <v>392</v>
      </c>
      <c r="AG72" s="138">
        <v>74624.26195308099</v>
      </c>
      <c r="AH72" s="138">
        <v>3855.84966166</v>
      </c>
      <c r="AI72" s="138" t="s">
        <v>392</v>
      </c>
      <c r="AJ72" s="138" t="s">
        <v>392</v>
      </c>
      <c r="AK72" s="138">
        <v>9134.8159999999989</v>
      </c>
      <c r="AL72" s="147" t="s">
        <v>419</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7" t="s">
        <v>420</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395</v>
      </c>
      <c r="I74" s="136">
        <v>0.12060817900000001</v>
      </c>
      <c r="J74" s="136">
        <v>0.13531649700000001</v>
      </c>
      <c r="K74" s="136">
        <v>0.14707720299999999</v>
      </c>
      <c r="L74" s="136">
        <v>2.7739881170000002E-3</v>
      </c>
      <c r="M74" s="136">
        <v>13.472238326999902</v>
      </c>
      <c r="N74" s="136" t="s">
        <v>395</v>
      </c>
      <c r="O74" s="136" t="s">
        <v>395</v>
      </c>
      <c r="P74" s="136" t="s">
        <v>395</v>
      </c>
      <c r="Q74" s="136" t="s">
        <v>395</v>
      </c>
      <c r="R74" s="136" t="s">
        <v>395</v>
      </c>
      <c r="S74" s="136" t="s">
        <v>395</v>
      </c>
      <c r="T74" s="136" t="s">
        <v>395</v>
      </c>
      <c r="U74" s="136" t="s">
        <v>395</v>
      </c>
      <c r="V74" s="136" t="s">
        <v>395</v>
      </c>
      <c r="W74" s="136" t="s">
        <v>395</v>
      </c>
      <c r="X74" s="136">
        <v>1.1409790000000003E-2</v>
      </c>
      <c r="Y74" s="136">
        <v>3.2599400000000002E-3</v>
      </c>
      <c r="Z74" s="136">
        <v>3.2599400000000002E-3</v>
      </c>
      <c r="AA74" s="136">
        <v>1.6299700000000001E-3</v>
      </c>
      <c r="AB74" s="136">
        <v>1.9559640000000003E-2</v>
      </c>
      <c r="AC74" s="136" t="s">
        <v>395</v>
      </c>
      <c r="AD74" s="136" t="s">
        <v>385</v>
      </c>
      <c r="AE74" s="137"/>
      <c r="AF74" s="138">
        <v>2.511325E-2</v>
      </c>
      <c r="AG74" s="138" t="s">
        <v>392</v>
      </c>
      <c r="AH74" s="138">
        <v>5749.0659904479999</v>
      </c>
      <c r="AI74" s="138" t="s">
        <v>392</v>
      </c>
      <c r="AJ74" s="138" t="s">
        <v>392</v>
      </c>
      <c r="AK74" s="138">
        <v>162.99700000000001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395</v>
      </c>
      <c r="I78" s="136">
        <v>1.1553065E-2</v>
      </c>
      <c r="J78" s="136">
        <v>1.4644730999999999E-2</v>
      </c>
      <c r="K78" s="136">
        <v>6.8162237000000001E-2</v>
      </c>
      <c r="L78" s="136">
        <v>1.1553065E-5</v>
      </c>
      <c r="M78" s="136">
        <v>3.0989810879999999</v>
      </c>
      <c r="N78" s="136">
        <v>4.9325990399994566E-4</v>
      </c>
      <c r="O78" s="136">
        <v>0.10929636118407267</v>
      </c>
      <c r="P78" s="136">
        <v>1.57569136E-3</v>
      </c>
      <c r="Q78" s="136">
        <v>1.7162220998548475E-2</v>
      </c>
      <c r="R78" s="136">
        <v>1.0961331200000002</v>
      </c>
      <c r="S78" s="136">
        <v>1.9182329599999999</v>
      </c>
      <c r="T78" s="136">
        <v>2.6718244799997059E-6</v>
      </c>
      <c r="U78" s="136" t="s">
        <v>395</v>
      </c>
      <c r="V78" s="136" t="s">
        <v>395</v>
      </c>
      <c r="W78" s="136">
        <v>3.0828744000000001</v>
      </c>
      <c r="X78" s="136" t="s">
        <v>395</v>
      </c>
      <c r="Y78" s="136" t="s">
        <v>395</v>
      </c>
      <c r="Z78" s="136" t="s">
        <v>395</v>
      </c>
      <c r="AA78" s="136" t="s">
        <v>395</v>
      </c>
      <c r="AB78" s="136" t="s">
        <v>395</v>
      </c>
      <c r="AC78" s="136" t="s">
        <v>395</v>
      </c>
      <c r="AD78" s="136">
        <v>2.5348078400000006E-4</v>
      </c>
      <c r="AE78" s="137"/>
      <c r="AF78" s="138" t="s">
        <v>392</v>
      </c>
      <c r="AG78" s="138">
        <v>137.80379479999999</v>
      </c>
      <c r="AH78" s="138">
        <v>415.98019082000008</v>
      </c>
      <c r="AI78" s="138" t="s">
        <v>392</v>
      </c>
      <c r="AJ78" s="138" t="s">
        <v>392</v>
      </c>
      <c r="AK78" s="138">
        <v>68.507999999999996</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1.9834756529999999</v>
      </c>
      <c r="F80" s="136">
        <v>0.12184350999999996</v>
      </c>
      <c r="G80" s="136">
        <v>0.44719476099999994</v>
      </c>
      <c r="H80" s="136">
        <v>3.5946480000000002E-3</v>
      </c>
      <c r="I80" s="136">
        <v>5.9530811999999933E-2</v>
      </c>
      <c r="J80" s="136">
        <v>7.7537319999999965E-2</v>
      </c>
      <c r="K80" s="136">
        <v>0.11978795200000002</v>
      </c>
      <c r="L80" s="136" t="s">
        <v>395</v>
      </c>
      <c r="M80" s="136">
        <v>3.8858658140000979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0.47284821193834448</v>
      </c>
      <c r="AG80" s="138">
        <v>1.9658375E-3</v>
      </c>
      <c r="AH80" s="138">
        <v>4.6820049777259971</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395</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431</v>
      </c>
    </row>
    <row r="83" spans="1:38" s="2" customFormat="1" ht="26.25" customHeight="1" thickBot="1" x14ac:dyDescent="0.25">
      <c r="A83" s="63" t="s">
        <v>53</v>
      </c>
      <c r="B83" s="74" t="s">
        <v>188</v>
      </c>
      <c r="C83" s="75" t="s">
        <v>189</v>
      </c>
      <c r="D83" s="65"/>
      <c r="E83" s="136" t="s">
        <v>395</v>
      </c>
      <c r="F83" s="136">
        <v>1.4372876E-2</v>
      </c>
      <c r="G83" s="136" t="s">
        <v>395</v>
      </c>
      <c r="H83" s="136" t="s">
        <v>385</v>
      </c>
      <c r="I83" s="136">
        <v>7.065000000000001E-5</v>
      </c>
      <c r="J83" s="136">
        <v>8.3484100000000001E-4</v>
      </c>
      <c r="K83" s="136">
        <v>6.9483620000000005E-3</v>
      </c>
      <c r="L83" s="136">
        <v>4.0270500000000007E-6</v>
      </c>
      <c r="M83" s="136" t="s">
        <v>395</v>
      </c>
      <c r="N83" s="136" t="s">
        <v>385</v>
      </c>
      <c r="O83" s="136" t="s">
        <v>385</v>
      </c>
      <c r="P83" s="136" t="s">
        <v>385</v>
      </c>
      <c r="Q83" s="136" t="s">
        <v>385</v>
      </c>
      <c r="R83" s="136" t="s">
        <v>385</v>
      </c>
      <c r="S83" s="136" t="s">
        <v>385</v>
      </c>
      <c r="T83" s="136" t="s">
        <v>385</v>
      </c>
      <c r="U83" s="136" t="s">
        <v>385</v>
      </c>
      <c r="V83" s="136" t="s">
        <v>385</v>
      </c>
      <c r="W83" s="136">
        <v>7.3954999999999993E-3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7" t="s">
        <v>432</v>
      </c>
    </row>
    <row r="84" spans="1:38" s="2" customFormat="1" ht="26.25" customHeight="1" thickBot="1" x14ac:dyDescent="0.25">
      <c r="A84" s="63" t="s">
        <v>53</v>
      </c>
      <c r="B84" s="74" t="s">
        <v>190</v>
      </c>
      <c r="C84" s="75" t="s">
        <v>191</v>
      </c>
      <c r="D84" s="65"/>
      <c r="E84" s="136" t="s">
        <v>395</v>
      </c>
      <c r="F84" s="136">
        <v>2.4023760000000003E-3</v>
      </c>
      <c r="G84" s="136" t="s">
        <v>385</v>
      </c>
      <c r="H84" s="136" t="s">
        <v>385</v>
      </c>
      <c r="I84" s="136">
        <v>1.3721509999999998E-3</v>
      </c>
      <c r="J84" s="136">
        <v>1.7195319999999997E-3</v>
      </c>
      <c r="K84" s="136">
        <v>1.736902E-3</v>
      </c>
      <c r="L84" s="136">
        <v>1.7837962999999996E-5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7" t="s">
        <v>433</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434</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435</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435</v>
      </c>
    </row>
    <row r="88" spans="1:38" s="2" customFormat="1" ht="26.25" customHeight="1" thickBot="1" x14ac:dyDescent="0.25">
      <c r="A88" s="63" t="s">
        <v>185</v>
      </c>
      <c r="B88" s="69" t="s">
        <v>197</v>
      </c>
      <c r="C88" s="73" t="s">
        <v>198</v>
      </c>
      <c r="D88" s="65"/>
      <c r="E88" s="136" t="s">
        <v>395</v>
      </c>
      <c r="F88" s="136">
        <v>0.62945299999999993</v>
      </c>
      <c r="G88" s="136" t="s">
        <v>395</v>
      </c>
      <c r="H88" s="136" t="s">
        <v>395</v>
      </c>
      <c r="I88" s="136" t="s">
        <v>395</v>
      </c>
      <c r="J88" s="136" t="s">
        <v>395</v>
      </c>
      <c r="K88" s="136" t="s">
        <v>395</v>
      </c>
      <c r="L88" s="136" t="s">
        <v>395</v>
      </c>
      <c r="M88" s="136" t="s">
        <v>395</v>
      </c>
      <c r="N88" s="136" t="s">
        <v>395</v>
      </c>
      <c r="O88" s="136">
        <v>2.5257000000000002E-6</v>
      </c>
      <c r="P88" s="136" t="s">
        <v>395</v>
      </c>
      <c r="Q88" s="136">
        <v>1.2628500000000001E-5</v>
      </c>
      <c r="R88" s="136">
        <v>1.5154200000000001E-4</v>
      </c>
      <c r="S88" s="136" t="s">
        <v>395</v>
      </c>
      <c r="T88" s="136">
        <v>1.2628500000000003E-3</v>
      </c>
      <c r="U88" s="136">
        <v>1.2628500000000001E-5</v>
      </c>
      <c r="V88" s="136" t="s">
        <v>395</v>
      </c>
      <c r="W88" s="136" t="s">
        <v>395</v>
      </c>
      <c r="X88" s="136" t="s">
        <v>395</v>
      </c>
      <c r="Y88" s="136" t="s">
        <v>395</v>
      </c>
      <c r="Z88" s="136" t="s">
        <v>395</v>
      </c>
      <c r="AA88" s="136" t="s">
        <v>395</v>
      </c>
      <c r="AB88" s="136">
        <v>6.440535E-2</v>
      </c>
      <c r="AC88" s="136" t="s">
        <v>395</v>
      </c>
      <c r="AD88" s="136" t="s">
        <v>395</v>
      </c>
      <c r="AE88" s="137"/>
      <c r="AF88" s="138" t="s">
        <v>385</v>
      </c>
      <c r="AG88" s="138" t="s">
        <v>385</v>
      </c>
      <c r="AH88" s="138" t="s">
        <v>385</v>
      </c>
      <c r="AI88" s="138" t="s">
        <v>385</v>
      </c>
      <c r="AJ88" s="138" t="s">
        <v>385</v>
      </c>
      <c r="AK88" s="138">
        <v>10.507639000000001</v>
      </c>
      <c r="AL88" s="147" t="s">
        <v>435</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435</v>
      </c>
    </row>
    <row r="90" spans="1:38" s="7" customFormat="1" ht="26.25" customHeight="1" thickBot="1" x14ac:dyDescent="0.25">
      <c r="A90" s="63" t="s">
        <v>185</v>
      </c>
      <c r="B90" s="69" t="s">
        <v>201</v>
      </c>
      <c r="C90" s="73" t="s">
        <v>202</v>
      </c>
      <c r="D90" s="65"/>
      <c r="E90" s="136" t="s">
        <v>395</v>
      </c>
      <c r="F90" s="136">
        <v>0.20846000000000001</v>
      </c>
      <c r="G90" s="136">
        <v>2.7121037535507375E-2</v>
      </c>
      <c r="H90" s="136" t="s">
        <v>395</v>
      </c>
      <c r="I90" s="136" t="s">
        <v>395</v>
      </c>
      <c r="J90" s="136" t="s">
        <v>395</v>
      </c>
      <c r="K90" s="136" t="s">
        <v>395</v>
      </c>
      <c r="L90" s="136" t="s">
        <v>395</v>
      </c>
      <c r="M90" s="136" t="s">
        <v>395</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0.41913300000000003</v>
      </c>
      <c r="AL90" s="145" t="s">
        <v>435</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395</v>
      </c>
      <c r="V91" s="136">
        <v>5.4948460564361964E-2</v>
      </c>
      <c r="W91" s="136">
        <v>8.9048450000000004E-4</v>
      </c>
      <c r="X91" s="136">
        <v>9.8843779499999986E-4</v>
      </c>
      <c r="Y91" s="136">
        <v>4.00718025E-4</v>
      </c>
      <c r="Z91" s="136">
        <v>4.00718025E-4</v>
      </c>
      <c r="AA91" s="136">
        <v>4.00718025E-4</v>
      </c>
      <c r="AB91" s="136">
        <v>2.19059187E-3</v>
      </c>
      <c r="AC91" s="136" t="s">
        <v>395</v>
      </c>
      <c r="AD91" s="136" t="s">
        <v>395</v>
      </c>
      <c r="AE91" s="137"/>
      <c r="AF91" s="138" t="s">
        <v>392</v>
      </c>
      <c r="AG91" s="138" t="s">
        <v>392</v>
      </c>
      <c r="AH91" s="138" t="s">
        <v>392</v>
      </c>
      <c r="AI91" s="138" t="s">
        <v>392</v>
      </c>
      <c r="AJ91" s="138" t="s">
        <v>392</v>
      </c>
      <c r="AK91" s="138">
        <v>9.0237118425552385</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1.1991498000000001E-2</v>
      </c>
      <c r="J92" s="136">
        <v>4.4661975E-2</v>
      </c>
      <c r="K92" s="136">
        <v>0.109409117</v>
      </c>
      <c r="L92" s="136">
        <v>3.1177894800000003E-4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7" t="s">
        <v>427</v>
      </c>
    </row>
    <row r="93" spans="1:38" s="2" customFormat="1" ht="26.25" customHeight="1" thickBot="1" x14ac:dyDescent="0.25">
      <c r="A93" s="63" t="s">
        <v>53</v>
      </c>
      <c r="B93" s="67" t="s">
        <v>206</v>
      </c>
      <c r="C93" s="64" t="s">
        <v>375</v>
      </c>
      <c r="D93" s="70"/>
      <c r="E93" s="136" t="s">
        <v>385</v>
      </c>
      <c r="F93" s="136">
        <v>2.3025906210481124</v>
      </c>
      <c r="G93" s="136" t="s">
        <v>385</v>
      </c>
      <c r="H93" s="136" t="s">
        <v>385</v>
      </c>
      <c r="I93" s="136">
        <v>1.4197720000000001E-3</v>
      </c>
      <c r="J93" s="136">
        <v>5.6790920000000002E-3</v>
      </c>
      <c r="K93" s="136">
        <v>1.419773E-2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428</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395</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395</v>
      </c>
      <c r="M95" s="136">
        <v>0.33868801100000001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5.4310239999999996E-2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0.54310239999999999</v>
      </c>
      <c r="AE97" s="137"/>
      <c r="AF97" s="138" t="s">
        <v>385</v>
      </c>
      <c r="AG97" s="138" t="s">
        <v>385</v>
      </c>
      <c r="AH97" s="138" t="s">
        <v>385</v>
      </c>
      <c r="AI97" s="138" t="s">
        <v>385</v>
      </c>
      <c r="AJ97" s="138" t="s">
        <v>385</v>
      </c>
      <c r="AK97" s="138">
        <v>5431024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4.7479176735453668E-2</v>
      </c>
      <c r="F99" s="139">
        <v>3.2041288316339918</v>
      </c>
      <c r="G99" s="139" t="s">
        <v>385</v>
      </c>
      <c r="H99" s="139">
        <v>1.2290903534650921</v>
      </c>
      <c r="I99" s="139">
        <v>3.8462380821917809E-2</v>
      </c>
      <c r="J99" s="139">
        <v>5.9100731506849316E-2</v>
      </c>
      <c r="K99" s="139">
        <v>0.12945874520547945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391</v>
      </c>
    </row>
    <row r="100" spans="1:38" s="2" customFormat="1" ht="26.25" customHeight="1" thickBot="1" x14ac:dyDescent="0.25">
      <c r="A100" s="63" t="s">
        <v>216</v>
      </c>
      <c r="B100" s="63" t="s">
        <v>218</v>
      </c>
      <c r="C100" s="64" t="s">
        <v>378</v>
      </c>
      <c r="D100" s="77"/>
      <c r="E100" s="139">
        <v>4.2086581407037062E-2</v>
      </c>
      <c r="F100" s="139">
        <v>2.8219500356973697</v>
      </c>
      <c r="G100" s="139" t="s">
        <v>385</v>
      </c>
      <c r="H100" s="139">
        <v>1.0824287892233031</v>
      </c>
      <c r="I100" s="139">
        <v>3.8605731287671238E-2</v>
      </c>
      <c r="J100" s="139">
        <v>5.8323709479452056E-2</v>
      </c>
      <c r="K100" s="139">
        <v>0.12704836789041093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391</v>
      </c>
    </row>
    <row r="101" spans="1:38" s="2" customFormat="1" ht="26.25" customHeight="1" thickBot="1" x14ac:dyDescent="0.25">
      <c r="A101" s="63" t="s">
        <v>216</v>
      </c>
      <c r="B101" s="63" t="s">
        <v>219</v>
      </c>
      <c r="C101" s="64" t="s">
        <v>220</v>
      </c>
      <c r="D101" s="77"/>
      <c r="E101" s="139">
        <v>1.28876485989019E-2</v>
      </c>
      <c r="F101" s="139">
        <v>6.661557500000001E-2</v>
      </c>
      <c r="G101" s="139" t="s">
        <v>385</v>
      </c>
      <c r="H101" s="139">
        <v>0.59374298474375531</v>
      </c>
      <c r="I101" s="139">
        <v>7.8834999999999999E-3</v>
      </c>
      <c r="J101" s="139">
        <v>1.1687082276000002E-2</v>
      </c>
      <c r="K101" s="139">
        <v>2.7269858644000004E-2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391</v>
      </c>
    </row>
    <row r="102" spans="1:38" s="2" customFormat="1" ht="26.25" customHeight="1" thickBot="1" x14ac:dyDescent="0.25">
      <c r="A102" s="63" t="s">
        <v>216</v>
      </c>
      <c r="B102" s="63" t="s">
        <v>221</v>
      </c>
      <c r="C102" s="64" t="s">
        <v>356</v>
      </c>
      <c r="D102" s="77"/>
      <c r="E102" s="139">
        <v>5.6438406343564057E-3</v>
      </c>
      <c r="F102" s="139">
        <v>7.0308743999999992E-2</v>
      </c>
      <c r="G102" s="139" t="s">
        <v>385</v>
      </c>
      <c r="H102" s="139">
        <v>1.6145751904603081</v>
      </c>
      <c r="I102" s="139">
        <v>4.2458280000000001E-3</v>
      </c>
      <c r="J102" s="139">
        <v>9.5480050000000011E-2</v>
      </c>
      <c r="K102" s="139">
        <v>0.67513643000000001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1.260671098562074E-3</v>
      </c>
      <c r="F104" s="139">
        <v>1.9128264000000002E-2</v>
      </c>
      <c r="G104" s="139" t="s">
        <v>385</v>
      </c>
      <c r="H104" s="139">
        <v>6.9910059001348765E-2</v>
      </c>
      <c r="I104" s="139">
        <v>3.5574336000000008E-4</v>
      </c>
      <c r="J104" s="139">
        <v>1.0672300800000001E-3</v>
      </c>
      <c r="K104" s="139">
        <v>2.4902035200000004E-3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391</v>
      </c>
    </row>
    <row r="105" spans="1:38" s="2" customFormat="1" ht="26.25" customHeight="1" thickBot="1" x14ac:dyDescent="0.25">
      <c r="A105" s="63" t="s">
        <v>216</v>
      </c>
      <c r="B105" s="63" t="s">
        <v>226</v>
      </c>
      <c r="C105" s="64" t="s">
        <v>227</v>
      </c>
      <c r="D105" s="77"/>
      <c r="E105" s="139">
        <v>8.4720228426341936E-4</v>
      </c>
      <c r="F105" s="139">
        <v>3.0399525E-2</v>
      </c>
      <c r="G105" s="139" t="s">
        <v>385</v>
      </c>
      <c r="H105" s="139">
        <v>4.7793174407287697E-2</v>
      </c>
      <c r="I105" s="139">
        <v>6.9687800000000006E-4</v>
      </c>
      <c r="J105" s="139">
        <v>1.095094E-3</v>
      </c>
      <c r="K105" s="139">
        <v>2.389296E-3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1.0383698215495681E-2</v>
      </c>
      <c r="F107" s="139">
        <v>1.0578752250000001</v>
      </c>
      <c r="G107" s="139" t="s">
        <v>385</v>
      </c>
      <c r="H107" s="139">
        <v>1.228554639444275</v>
      </c>
      <c r="I107" s="139">
        <v>1.9234095E-2</v>
      </c>
      <c r="J107" s="139">
        <v>0.25645460000000003</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391</v>
      </c>
    </row>
    <row r="108" spans="1:38" s="2" customFormat="1" ht="26.25" customHeight="1" thickBot="1" x14ac:dyDescent="0.25">
      <c r="A108" s="63" t="s">
        <v>216</v>
      </c>
      <c r="B108" s="63" t="s">
        <v>231</v>
      </c>
      <c r="C108" s="64" t="s">
        <v>350</v>
      </c>
      <c r="D108" s="77"/>
      <c r="E108" s="139">
        <v>2.7370849835901011E-2</v>
      </c>
      <c r="F108" s="139">
        <v>0.67533663599999993</v>
      </c>
      <c r="G108" s="139" t="s">
        <v>385</v>
      </c>
      <c r="H108" s="139">
        <v>1.1967541109264681</v>
      </c>
      <c r="I108" s="139">
        <v>1.2506234E-2</v>
      </c>
      <c r="J108" s="139">
        <v>0.12506233999999999</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391</v>
      </c>
    </row>
    <row r="109" spans="1:38" s="2" customFormat="1" ht="26.25" customHeight="1" thickBot="1" x14ac:dyDescent="0.25">
      <c r="A109" s="63" t="s">
        <v>216</v>
      </c>
      <c r="B109" s="63" t="s">
        <v>232</v>
      </c>
      <c r="C109" s="64" t="s">
        <v>351</v>
      </c>
      <c r="D109" s="77"/>
      <c r="E109" s="139">
        <v>7.6449362950272012E-4</v>
      </c>
      <c r="F109" s="139">
        <v>5.6727911999999998E-2</v>
      </c>
      <c r="G109" s="139" t="s">
        <v>385</v>
      </c>
      <c r="H109" s="139">
        <v>7.0168924203554556E-2</v>
      </c>
      <c r="I109" s="139">
        <v>2.3201599999999999E-3</v>
      </c>
      <c r="J109" s="139">
        <v>1.2760879999999999E-2</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391</v>
      </c>
    </row>
    <row r="110" spans="1:38" s="2" customFormat="1" ht="26.25" customHeight="1" thickBot="1" x14ac:dyDescent="0.25">
      <c r="A110" s="63" t="s">
        <v>216</v>
      </c>
      <c r="B110" s="63" t="s">
        <v>233</v>
      </c>
      <c r="C110" s="64" t="s">
        <v>352</v>
      </c>
      <c r="D110" s="77"/>
      <c r="E110" s="139">
        <v>1.0035956232091201E-3</v>
      </c>
      <c r="F110" s="139">
        <v>0.10338731399999999</v>
      </c>
      <c r="G110" s="139" t="s">
        <v>385</v>
      </c>
      <c r="H110" s="139">
        <v>8.1336966327975116E-2</v>
      </c>
      <c r="I110" s="139">
        <v>4.5512499999999997E-3</v>
      </c>
      <c r="J110" s="139">
        <v>3.2826940000000006E-2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4.2605199999999996</v>
      </c>
      <c r="F112" s="139" t="s">
        <v>385</v>
      </c>
      <c r="G112" s="139" t="s">
        <v>385</v>
      </c>
      <c r="H112" s="139">
        <v>4.8149150000000001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393</v>
      </c>
    </row>
    <row r="113" spans="1:38" s="2" customFormat="1" ht="26.25" customHeight="1" thickBot="1" x14ac:dyDescent="0.25">
      <c r="A113" s="63" t="s">
        <v>235</v>
      </c>
      <c r="B113" s="78" t="s">
        <v>238</v>
      </c>
      <c r="C113" s="79" t="s">
        <v>239</v>
      </c>
      <c r="D113" s="65"/>
      <c r="E113" s="139">
        <v>1.1726358900378031</v>
      </c>
      <c r="F113" s="139" t="s">
        <v>394</v>
      </c>
      <c r="G113" s="139" t="s">
        <v>385</v>
      </c>
      <c r="H113" s="139">
        <v>10.97810486346709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393</v>
      </c>
    </row>
    <row r="114" spans="1:38" s="2" customFormat="1" ht="26.25" customHeight="1" thickBot="1" x14ac:dyDescent="0.25">
      <c r="A114" s="63" t="s">
        <v>235</v>
      </c>
      <c r="B114" s="78" t="s">
        <v>240</v>
      </c>
      <c r="C114" s="79" t="s">
        <v>357</v>
      </c>
      <c r="D114" s="65"/>
      <c r="E114" s="139">
        <v>2.6809074903999999E-3</v>
      </c>
      <c r="F114" s="139" t="s">
        <v>385</v>
      </c>
      <c r="G114" s="139" t="s">
        <v>385</v>
      </c>
      <c r="H114" s="139">
        <v>8.7129493437999982E-3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393</v>
      </c>
    </row>
    <row r="115" spans="1:38" s="2" customFormat="1" ht="26.25" customHeight="1" thickBot="1" x14ac:dyDescent="0.25">
      <c r="A115" s="63" t="s">
        <v>235</v>
      </c>
      <c r="B115" s="78" t="s">
        <v>241</v>
      </c>
      <c r="C115" s="79" t="s">
        <v>242</v>
      </c>
      <c r="D115" s="65"/>
      <c r="E115" s="139">
        <v>0.13862651629131317</v>
      </c>
      <c r="F115" s="139" t="s">
        <v>385</v>
      </c>
      <c r="G115" s="139" t="s">
        <v>385</v>
      </c>
      <c r="H115" s="139">
        <v>0.27725303258262635</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3465662.9072828293</v>
      </c>
      <c r="AL115" s="148" t="s">
        <v>393</v>
      </c>
    </row>
    <row r="116" spans="1:38" s="2" customFormat="1" ht="26.25" customHeight="1" thickBot="1" x14ac:dyDescent="0.25">
      <c r="A116" s="63" t="s">
        <v>235</v>
      </c>
      <c r="B116" s="63" t="s">
        <v>243</v>
      </c>
      <c r="C116" s="69" t="s">
        <v>379</v>
      </c>
      <c r="D116" s="65"/>
      <c r="E116" s="139">
        <v>0.82713591529024544</v>
      </c>
      <c r="F116" s="139" t="s">
        <v>394</v>
      </c>
      <c r="G116" s="139" t="s">
        <v>385</v>
      </c>
      <c r="H116" s="139">
        <v>1.1068895249508579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0.165929139295</v>
      </c>
      <c r="J119" s="139">
        <v>2.6414597736000003</v>
      </c>
      <c r="K119" s="139">
        <v>2.1129201599999998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0.13025506350000002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1.4377100000000001E-6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0.66259826785671949</v>
      </c>
      <c r="G125" s="136" t="s">
        <v>385</v>
      </c>
      <c r="H125" s="136" t="s">
        <v>395</v>
      </c>
      <c r="I125" s="136">
        <v>1.256898456E-4</v>
      </c>
      <c r="J125" s="136">
        <v>8.341235207999999E-4</v>
      </c>
      <c r="K125" s="136">
        <v>1.7634666216E-3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41.864892354896519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6.4248959999999994E-2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267.70400000000001</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8.6595423906734841E-3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1.0643830559999999E-3</v>
      </c>
      <c r="F129" s="136">
        <v>9.0533731199999995E-3</v>
      </c>
      <c r="G129" s="136">
        <v>5.7501153599999992E-5</v>
      </c>
      <c r="H129" s="136" t="s">
        <v>392</v>
      </c>
      <c r="I129" s="136">
        <v>4.8937152000000003E-6</v>
      </c>
      <c r="J129" s="136">
        <v>8.5640015999999987E-6</v>
      </c>
      <c r="K129" s="136">
        <v>1.2234288E-5</v>
      </c>
      <c r="L129" s="136">
        <v>1.7128003200000002E-7</v>
      </c>
      <c r="M129" s="136">
        <v>8.5640016000000004E-5</v>
      </c>
      <c r="N129" s="136">
        <v>1.59045744E-3</v>
      </c>
      <c r="O129" s="136">
        <v>1.2234287999999998E-4</v>
      </c>
      <c r="P129" s="136">
        <v>6.8512012799999989E-5</v>
      </c>
      <c r="Q129" s="136">
        <v>1.9574860800000001E-5</v>
      </c>
      <c r="R129" s="136" t="s">
        <v>395</v>
      </c>
      <c r="S129" s="136" t="s">
        <v>395</v>
      </c>
      <c r="T129" s="136">
        <v>1.7128003200000001E-4</v>
      </c>
      <c r="U129" s="136" t="s">
        <v>395</v>
      </c>
      <c r="V129" s="136" t="s">
        <v>395</v>
      </c>
      <c r="W129" s="136">
        <v>0.42820007999999998</v>
      </c>
      <c r="X129" s="136" t="s">
        <v>392</v>
      </c>
      <c r="Y129" s="136" t="s">
        <v>395</v>
      </c>
      <c r="Z129" s="136" t="s">
        <v>395</v>
      </c>
      <c r="AA129" s="136" t="s">
        <v>395</v>
      </c>
      <c r="AB129" s="136">
        <v>2.4468575999999999E-5</v>
      </c>
      <c r="AC129" s="136">
        <v>2.4468576E-3</v>
      </c>
      <c r="AD129" s="136" t="s">
        <v>385</v>
      </c>
      <c r="AE129" s="137"/>
      <c r="AF129" s="138" t="s">
        <v>385</v>
      </c>
      <c r="AG129" s="138" t="s">
        <v>385</v>
      </c>
      <c r="AH129" s="138" t="s">
        <v>385</v>
      </c>
      <c r="AI129" s="138" t="s">
        <v>385</v>
      </c>
      <c r="AJ129" s="138" t="s">
        <v>385</v>
      </c>
      <c r="AK129" s="138">
        <v>1.2234288</v>
      </c>
      <c r="AL129" s="147" t="s">
        <v>398</v>
      </c>
    </row>
    <row r="130" spans="1:38" s="2" customFormat="1" ht="26.25" customHeight="1" thickBot="1" x14ac:dyDescent="0.25">
      <c r="A130" s="63" t="s">
        <v>260</v>
      </c>
      <c r="B130" s="67" t="s">
        <v>272</v>
      </c>
      <c r="C130" s="81" t="s">
        <v>273</v>
      </c>
      <c r="D130" s="65"/>
      <c r="E130" s="136">
        <v>1.4474741580000003E-3</v>
      </c>
      <c r="F130" s="136">
        <v>1.2311849160000003E-2</v>
      </c>
      <c r="G130" s="136">
        <v>7.8196879800000019E-5</v>
      </c>
      <c r="H130" s="136" t="s">
        <v>395</v>
      </c>
      <c r="I130" s="136">
        <v>6.6550536000000011E-6</v>
      </c>
      <c r="J130" s="136">
        <v>1.1646343800000003E-5</v>
      </c>
      <c r="K130" s="136">
        <v>1.6637634000000001E-5</v>
      </c>
      <c r="L130" s="136">
        <v>2.3292687600000006E-7</v>
      </c>
      <c r="M130" s="136">
        <v>1.1646343800000002E-4</v>
      </c>
      <c r="N130" s="136">
        <v>2.1628924200000005E-3</v>
      </c>
      <c r="O130" s="136">
        <v>1.6637634000000003E-4</v>
      </c>
      <c r="P130" s="136">
        <v>9.3170750400000022E-5</v>
      </c>
      <c r="Q130" s="136">
        <v>2.6620214400000004E-5</v>
      </c>
      <c r="R130" s="136" t="s">
        <v>395</v>
      </c>
      <c r="S130" s="136" t="s">
        <v>395</v>
      </c>
      <c r="T130" s="136">
        <v>2.3292687600000005E-4</v>
      </c>
      <c r="U130" s="136" t="s">
        <v>395</v>
      </c>
      <c r="V130" s="136" t="s">
        <v>395</v>
      </c>
      <c r="W130" s="136">
        <v>0.58231719000000004</v>
      </c>
      <c r="X130" s="136" t="s">
        <v>395</v>
      </c>
      <c r="Y130" s="136" t="s">
        <v>395</v>
      </c>
      <c r="Z130" s="136" t="s">
        <v>395</v>
      </c>
      <c r="AA130" s="136" t="s">
        <v>395</v>
      </c>
      <c r="AB130" s="136">
        <v>3.3275268000000002E-5</v>
      </c>
      <c r="AC130" s="136">
        <v>3.3275268000000006E-3</v>
      </c>
      <c r="AD130" s="136" t="s">
        <v>385</v>
      </c>
      <c r="AE130" s="137"/>
      <c r="AF130" s="138" t="s">
        <v>385</v>
      </c>
      <c r="AG130" s="138" t="s">
        <v>385</v>
      </c>
      <c r="AH130" s="138" t="s">
        <v>385</v>
      </c>
      <c r="AI130" s="138" t="s">
        <v>385</v>
      </c>
      <c r="AJ130" s="138" t="s">
        <v>385</v>
      </c>
      <c r="AK130" s="138">
        <v>1.6637634000000003</v>
      </c>
      <c r="AL130" s="147" t="s">
        <v>398</v>
      </c>
    </row>
    <row r="131" spans="1:38" s="2" customFormat="1" ht="26.25" customHeight="1" thickBot="1" x14ac:dyDescent="0.25">
      <c r="A131" s="63" t="s">
        <v>260</v>
      </c>
      <c r="B131" s="67" t="s">
        <v>274</v>
      </c>
      <c r="C131" s="75" t="s">
        <v>275</v>
      </c>
      <c r="D131" s="65"/>
      <c r="E131" s="136">
        <v>2.0385345600000002E-3</v>
      </c>
      <c r="F131" s="136">
        <v>7.9276343999999991E-4</v>
      </c>
      <c r="G131" s="136">
        <v>9.9661689599999954E-5</v>
      </c>
      <c r="H131" s="136" t="s">
        <v>395</v>
      </c>
      <c r="I131" s="136" t="s">
        <v>395</v>
      </c>
      <c r="J131" s="136" t="s">
        <v>395</v>
      </c>
      <c r="K131" s="136">
        <v>2.6047941599999995E-4</v>
      </c>
      <c r="L131" s="136">
        <v>5.9910265679999989E-6</v>
      </c>
      <c r="M131" s="136">
        <v>1.6987788E-3</v>
      </c>
      <c r="N131" s="136" t="s">
        <v>392</v>
      </c>
      <c r="O131" s="136">
        <v>1.3590230400000014E-4</v>
      </c>
      <c r="P131" s="136">
        <v>1.8346811040000014E-3</v>
      </c>
      <c r="Q131" s="136">
        <v>1.132519200000001E-6</v>
      </c>
      <c r="R131" s="136">
        <v>1.8120307200000016E-5</v>
      </c>
      <c r="S131" s="136">
        <v>2.7859972320000001E-3</v>
      </c>
      <c r="T131" s="136">
        <v>3.3975575999999996E-4</v>
      </c>
      <c r="U131" s="136" t="s">
        <v>395</v>
      </c>
      <c r="V131" s="136" t="s">
        <v>395</v>
      </c>
      <c r="W131" s="136">
        <v>3.1710537599999977</v>
      </c>
      <c r="X131" s="136" t="s">
        <v>395</v>
      </c>
      <c r="Y131" s="136" t="s">
        <v>395</v>
      </c>
      <c r="Z131" s="136" t="s">
        <v>395</v>
      </c>
      <c r="AA131" s="136" t="s">
        <v>395</v>
      </c>
      <c r="AB131" s="136">
        <v>4.5300767999999995E-8</v>
      </c>
      <c r="AC131" s="136">
        <v>0.11325191999999999</v>
      </c>
      <c r="AD131" s="136">
        <v>2.2650383999999999E-2</v>
      </c>
      <c r="AE131" s="137"/>
      <c r="AF131" s="138" t="s">
        <v>385</v>
      </c>
      <c r="AG131" s="138" t="s">
        <v>385</v>
      </c>
      <c r="AH131" s="138" t="s">
        <v>385</v>
      </c>
      <c r="AI131" s="138" t="s">
        <v>385</v>
      </c>
      <c r="AJ131" s="138" t="s">
        <v>385</v>
      </c>
      <c r="AK131" s="138">
        <v>1.1325191999999999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1.0862775E-2</v>
      </c>
      <c r="F133" s="136">
        <v>1.7117099999999999E-4</v>
      </c>
      <c r="G133" s="136">
        <v>1.4878710000000002E-3</v>
      </c>
      <c r="H133" s="136" t="s">
        <v>385</v>
      </c>
      <c r="I133" s="136">
        <v>4.5689490000000004E-4</v>
      </c>
      <c r="J133" s="136">
        <v>4.5689490000000004E-4</v>
      </c>
      <c r="K133" s="136">
        <v>5.0771951999999999E-4</v>
      </c>
      <c r="L133" s="136" t="s">
        <v>395</v>
      </c>
      <c r="M133" s="136">
        <v>1.8433800000000001E-3</v>
      </c>
      <c r="N133" s="136">
        <v>3.9540501E-4</v>
      </c>
      <c r="O133" s="136">
        <v>6.6230010000000009E-5</v>
      </c>
      <c r="P133" s="136">
        <v>1.9618829999999997E-2</v>
      </c>
      <c r="Q133" s="136">
        <v>1.7920286999999999E-4</v>
      </c>
      <c r="R133" s="136">
        <v>1.7854452000000003E-4</v>
      </c>
      <c r="S133" s="136">
        <v>1.6366581E-4</v>
      </c>
      <c r="T133" s="136">
        <v>2.2818410999999998E-4</v>
      </c>
      <c r="U133" s="136">
        <v>2.6044326E-4</v>
      </c>
      <c r="V133" s="136">
        <v>2.1083000399999999E-3</v>
      </c>
      <c r="W133" s="136">
        <v>3.55509E-4</v>
      </c>
      <c r="X133" s="136">
        <v>1.7380439999999998E-7</v>
      </c>
      <c r="Y133" s="136">
        <v>9.4934069999999997E-8</v>
      </c>
      <c r="Z133" s="136">
        <v>8.4795480000000007E-8</v>
      </c>
      <c r="AA133" s="136">
        <v>9.2037329999999998E-8</v>
      </c>
      <c r="AB133" s="136">
        <v>4.4557128000000002E-7</v>
      </c>
      <c r="AC133" s="136">
        <v>1.9750499999999999E-3</v>
      </c>
      <c r="AD133" s="136">
        <v>5.398469999999999E-3</v>
      </c>
      <c r="AE133" s="137"/>
      <c r="AF133" s="138" t="s">
        <v>385</v>
      </c>
      <c r="AG133" s="138" t="s">
        <v>385</v>
      </c>
      <c r="AH133" s="138" t="s">
        <v>385</v>
      </c>
      <c r="AI133" s="138" t="s">
        <v>385</v>
      </c>
      <c r="AJ133" s="138" t="s">
        <v>385</v>
      </c>
      <c r="AK133" s="138">
        <v>13167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7.3129739999999999E-3</v>
      </c>
      <c r="F136" s="136">
        <v>0.19740171399999992</v>
      </c>
      <c r="G136" s="136">
        <v>2.6853099999999998E-3</v>
      </c>
      <c r="H136" s="136">
        <v>0.60663756699999927</v>
      </c>
      <c r="I136" s="136">
        <v>6.6034199999999996E-4</v>
      </c>
      <c r="J136" s="136">
        <v>6.6034199999999996E-4</v>
      </c>
      <c r="K136" s="136">
        <v>6.6034199999999996E-4</v>
      </c>
      <c r="L136" s="136" t="s">
        <v>395</v>
      </c>
      <c r="M136" s="136">
        <v>2.3129979999999997E-3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445</v>
      </c>
    </row>
    <row r="137" spans="1:38" s="2" customFormat="1" ht="26.25" customHeight="1" thickBot="1" x14ac:dyDescent="0.25">
      <c r="A137" s="63" t="s">
        <v>260</v>
      </c>
      <c r="B137" s="63" t="s">
        <v>286</v>
      </c>
      <c r="C137" s="64" t="s">
        <v>287</v>
      </c>
      <c r="D137" s="65"/>
      <c r="E137" s="136">
        <v>1.06121E-4</v>
      </c>
      <c r="F137" s="136">
        <v>3.5555765849999998</v>
      </c>
      <c r="G137" s="136">
        <v>5.9870000000000004E-6</v>
      </c>
      <c r="H137" s="136">
        <v>2.9145300000000002E-3</v>
      </c>
      <c r="I137" s="136">
        <v>2.1918999999999998E-5</v>
      </c>
      <c r="J137" s="136">
        <v>2.1918999999999998E-5</v>
      </c>
      <c r="K137" s="136">
        <v>2.1919000000000001E-5</v>
      </c>
      <c r="L137" s="136" t="s">
        <v>395</v>
      </c>
      <c r="M137" s="136">
        <v>3.6746999999999999E-5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0.17848727999999997</v>
      </c>
      <c r="J139" s="136">
        <v>0.17848727999999997</v>
      </c>
      <c r="K139" s="136">
        <v>0.17848727999999997</v>
      </c>
      <c r="L139" s="136" t="s">
        <v>395</v>
      </c>
      <c r="M139" s="136" t="s">
        <v>395</v>
      </c>
      <c r="N139" s="136">
        <v>5.1612999999999995E-4</v>
      </c>
      <c r="O139" s="136">
        <v>1.0421499999999999E-3</v>
      </c>
      <c r="P139" s="136">
        <v>1.0421499999999999E-3</v>
      </c>
      <c r="Q139" s="136">
        <v>1.6523000000000002E-3</v>
      </c>
      <c r="R139" s="136">
        <v>1.5780600000000001E-3</v>
      </c>
      <c r="S139" s="136">
        <v>3.6649600000000001E-3</v>
      </c>
      <c r="T139" s="136" t="s">
        <v>395</v>
      </c>
      <c r="U139" s="136" t="s">
        <v>395</v>
      </c>
      <c r="V139" s="136" t="s">
        <v>395</v>
      </c>
      <c r="W139" s="136">
        <v>1.8118079999999999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87.975761290418944</v>
      </c>
      <c r="F141" s="19">
        <f t="shared" ref="F141:AJ141" si="0">SUM(F14:F140)</f>
        <v>126.96824744210461</v>
      </c>
      <c r="G141" s="19">
        <f t="shared" si="0"/>
        <v>67.714945275245711</v>
      </c>
      <c r="H141" s="19">
        <f t="shared" si="0"/>
        <v>27.824900506082269</v>
      </c>
      <c r="I141" s="19">
        <f t="shared" si="0"/>
        <v>26.425985967658853</v>
      </c>
      <c r="J141" s="19">
        <f t="shared" si="0"/>
        <v>32.70764488779345</v>
      </c>
      <c r="K141" s="19">
        <f t="shared" si="0"/>
        <v>42.144419794775509</v>
      </c>
      <c r="L141" s="19">
        <f t="shared" si="0"/>
        <v>3.8964491575060607</v>
      </c>
      <c r="M141" s="19">
        <f t="shared" si="0"/>
        <v>447.34643081193173</v>
      </c>
      <c r="N141" s="19">
        <f t="shared" si="0"/>
        <v>10.699280560435623</v>
      </c>
      <c r="O141" s="19">
        <f t="shared" si="0"/>
        <v>1.1966634035439103</v>
      </c>
      <c r="P141" s="19">
        <f t="shared" si="0"/>
        <v>0.87921403984300861</v>
      </c>
      <c r="Q141" s="19">
        <f t="shared" si="0"/>
        <v>1.6670201174021035</v>
      </c>
      <c r="R141" s="19">
        <f t="shared" si="0"/>
        <v>4.7096896400941803</v>
      </c>
      <c r="S141" s="19">
        <f t="shared" si="0"/>
        <v>9.742240583640756</v>
      </c>
      <c r="T141" s="19">
        <f t="shared" si="0"/>
        <v>2.1574814916100675</v>
      </c>
      <c r="U141" s="19">
        <f t="shared" si="0"/>
        <v>3.167321638851099</v>
      </c>
      <c r="V141" s="19">
        <f t="shared" si="0"/>
        <v>45.377782306507882</v>
      </c>
      <c r="W141" s="19">
        <f t="shared" si="0"/>
        <v>57.892207951936712</v>
      </c>
      <c r="X141" s="19">
        <f t="shared" si="0"/>
        <v>7.078138004060528</v>
      </c>
      <c r="Y141" s="19">
        <f t="shared" si="0"/>
        <v>6.0033690219408413</v>
      </c>
      <c r="Z141" s="19">
        <f t="shared" si="0"/>
        <v>3.0442352654742546</v>
      </c>
      <c r="AA141" s="19">
        <f t="shared" si="0"/>
        <v>3.6401455745606817</v>
      </c>
      <c r="AB141" s="19">
        <f t="shared" si="0"/>
        <v>30.459686685181072</v>
      </c>
      <c r="AC141" s="19">
        <f t="shared" si="0"/>
        <v>3.3854307494718072</v>
      </c>
      <c r="AD141" s="19">
        <f t="shared" si="0"/>
        <v>25.466783314072298</v>
      </c>
      <c r="AE141" s="55"/>
      <c r="AF141" s="19">
        <f t="shared" si="0"/>
        <v>127585.60193753583</v>
      </c>
      <c r="AG141" s="19">
        <f t="shared" si="0"/>
        <v>167789.28695735036</v>
      </c>
      <c r="AH141" s="19">
        <f t="shared" si="0"/>
        <v>169235.82245546466</v>
      </c>
      <c r="AI141" s="19">
        <f t="shared" si="0"/>
        <v>71861.395808598085</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87.975761290418944</v>
      </c>
      <c r="F152" s="13">
        <f t="shared" ref="F152:AD152" si="1">SUM(F$141, F$151, IF(AND(ISNUMBER(SEARCH($B$4,"AT|BE|CH|GB|IE|LT|LU|NL")),SUM(F$143:F$149)&gt;0),SUM(F$143:F$149)-SUM(F$27:F$33),0))</f>
        <v>126.96824744210461</v>
      </c>
      <c r="G152" s="13">
        <f t="shared" si="1"/>
        <v>67.714945275245711</v>
      </c>
      <c r="H152" s="13">
        <f t="shared" si="1"/>
        <v>27.824900506082269</v>
      </c>
      <c r="I152" s="13">
        <f t="shared" si="1"/>
        <v>26.425985967658853</v>
      </c>
      <c r="J152" s="13">
        <f t="shared" si="1"/>
        <v>32.70764488779345</v>
      </c>
      <c r="K152" s="13">
        <f t="shared" si="1"/>
        <v>42.144419794775509</v>
      </c>
      <c r="L152" s="13">
        <f t="shared" si="1"/>
        <v>3.8964491575060607</v>
      </c>
      <c r="M152" s="13">
        <f t="shared" si="1"/>
        <v>447.34643081193173</v>
      </c>
      <c r="N152" s="13">
        <f t="shared" si="1"/>
        <v>10.699280560435623</v>
      </c>
      <c r="O152" s="13">
        <f t="shared" si="1"/>
        <v>1.1966634035439103</v>
      </c>
      <c r="P152" s="13">
        <f t="shared" si="1"/>
        <v>0.87921403984300861</v>
      </c>
      <c r="Q152" s="13">
        <f t="shared" si="1"/>
        <v>1.6670201174021035</v>
      </c>
      <c r="R152" s="13">
        <f t="shared" si="1"/>
        <v>4.7096896400941803</v>
      </c>
      <c r="S152" s="13">
        <f t="shared" si="1"/>
        <v>9.742240583640756</v>
      </c>
      <c r="T152" s="13">
        <f t="shared" si="1"/>
        <v>2.1574814916100675</v>
      </c>
      <c r="U152" s="13">
        <f t="shared" si="1"/>
        <v>3.167321638851099</v>
      </c>
      <c r="V152" s="13">
        <f t="shared" si="1"/>
        <v>45.377782306507882</v>
      </c>
      <c r="W152" s="13">
        <f t="shared" si="1"/>
        <v>57.892207951936712</v>
      </c>
      <c r="X152" s="13">
        <f t="shared" si="1"/>
        <v>7.078138004060528</v>
      </c>
      <c r="Y152" s="13">
        <f t="shared" si="1"/>
        <v>6.0033690219408413</v>
      </c>
      <c r="Z152" s="13">
        <f t="shared" si="1"/>
        <v>3.0442352654742546</v>
      </c>
      <c r="AA152" s="13">
        <f t="shared" si="1"/>
        <v>3.6401455745606817</v>
      </c>
      <c r="AB152" s="13">
        <f t="shared" si="1"/>
        <v>30.459686685181072</v>
      </c>
      <c r="AC152" s="13">
        <f t="shared" si="1"/>
        <v>3.3854307494718072</v>
      </c>
      <c r="AD152" s="13">
        <f t="shared" si="1"/>
        <v>25.466783314072298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87.975761290418944</v>
      </c>
      <c r="F154" s="13">
        <f>SUM(F$141, F$153, -1 * IF(OR($B$6=2005,$B$6&gt;=2020),SUM(F$99:F$122),0), IF(AND(ISNUMBER(SEARCH($B$4,"AT|BE|CH|GB|IE|LT|LU|NL")),SUM(F$143:F$149)&gt;0),SUM(F$143:F$149)-SUM(F$27:F$33),0))</f>
        <v>126.96824744210461</v>
      </c>
      <c r="G154" s="13">
        <f>SUM(G$141, G$153, IF(AND(ISNUMBER(SEARCH($B$4,"AT|BE|CH|GB|IE|LT|LU|NL")),SUM(G$143:G$149)&gt;0),SUM(G$143:G$149)-SUM(G$27:G$33),0))</f>
        <v>67.714945275245711</v>
      </c>
      <c r="H154" s="13">
        <f>SUM(H$141, H$153, IF(AND(ISNUMBER(SEARCH($B$4,"AT|BE|CH|GB|IE|LT|LU|NL")),SUM(H$143:H$149)&gt;0),SUM(H$143:H$149)-SUM(H$27:H$33),0))</f>
        <v>27.824900506082269</v>
      </c>
      <c r="I154" s="13">
        <f t="shared" ref="I154:AD154" si="2">SUM(I$141, I$153, IF(AND(ISNUMBER(SEARCH($B$4,"AT|BE|CH|GB|IE|LT|LU|NL")),SUM(I$143:I$149)&gt;0),SUM(I$143:I$149)-SUM(I$27:I$33),0))</f>
        <v>26.425985967658853</v>
      </c>
      <c r="J154" s="13">
        <f t="shared" si="2"/>
        <v>32.70764488779345</v>
      </c>
      <c r="K154" s="13">
        <f t="shared" si="2"/>
        <v>42.144419794775509</v>
      </c>
      <c r="L154" s="13">
        <f t="shared" si="2"/>
        <v>3.8964491575060607</v>
      </c>
      <c r="M154" s="13">
        <f t="shared" si="2"/>
        <v>447.34643081193173</v>
      </c>
      <c r="N154" s="13">
        <f t="shared" si="2"/>
        <v>10.699280560435623</v>
      </c>
      <c r="O154" s="13">
        <f t="shared" si="2"/>
        <v>1.1966634035439103</v>
      </c>
      <c r="P154" s="13">
        <f t="shared" si="2"/>
        <v>0.87921403984300861</v>
      </c>
      <c r="Q154" s="13">
        <f t="shared" si="2"/>
        <v>1.6670201174021035</v>
      </c>
      <c r="R154" s="13">
        <f t="shared" si="2"/>
        <v>4.7096896400941803</v>
      </c>
      <c r="S154" s="13">
        <f t="shared" si="2"/>
        <v>9.742240583640756</v>
      </c>
      <c r="T154" s="13">
        <f t="shared" si="2"/>
        <v>2.1574814916100675</v>
      </c>
      <c r="U154" s="13">
        <f t="shared" si="2"/>
        <v>3.167321638851099</v>
      </c>
      <c r="V154" s="13">
        <f t="shared" si="2"/>
        <v>45.377782306507882</v>
      </c>
      <c r="W154" s="13">
        <f t="shared" si="2"/>
        <v>57.892207951936712</v>
      </c>
      <c r="X154" s="13">
        <f t="shared" si="2"/>
        <v>7.078138004060528</v>
      </c>
      <c r="Y154" s="13">
        <f t="shared" si="2"/>
        <v>6.0033690219408413</v>
      </c>
      <c r="Z154" s="13">
        <f t="shared" si="2"/>
        <v>3.0442352654742546</v>
      </c>
      <c r="AA154" s="13">
        <f t="shared" si="2"/>
        <v>3.6401455745606817</v>
      </c>
      <c r="AB154" s="13">
        <f t="shared" si="2"/>
        <v>30.459686685181072</v>
      </c>
      <c r="AC154" s="13">
        <f t="shared" si="2"/>
        <v>3.3854307494718072</v>
      </c>
      <c r="AD154" s="13">
        <f t="shared" si="2"/>
        <v>25.466783314072298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7.2945179999999981E-3</v>
      </c>
      <c r="H163" s="23">
        <v>8.2543229999999992E-3</v>
      </c>
      <c r="I163" s="23">
        <v>2.0746120137543969</v>
      </c>
      <c r="J163" s="23">
        <v>2.5356369056998185</v>
      </c>
      <c r="K163" s="23">
        <v>3.9187115815360825</v>
      </c>
      <c r="L163" s="23">
        <v>0.18671508123789571</v>
      </c>
      <c r="M163" s="23">
        <v>16.574121696367062</v>
      </c>
      <c r="N163" s="23" t="s">
        <v>395</v>
      </c>
      <c r="O163" s="23" t="s">
        <v>395</v>
      </c>
      <c r="P163" s="23" t="s">
        <v>395</v>
      </c>
      <c r="Q163" s="23" t="s">
        <v>395</v>
      </c>
      <c r="R163" s="23" t="s">
        <v>395</v>
      </c>
      <c r="S163" s="23" t="s">
        <v>395</v>
      </c>
      <c r="T163" s="23" t="s">
        <v>395</v>
      </c>
      <c r="U163" s="23" t="s">
        <v>395</v>
      </c>
      <c r="V163" s="23" t="s">
        <v>395</v>
      </c>
      <c r="W163" s="23">
        <v>1.1525622298635538</v>
      </c>
      <c r="X163" s="23">
        <v>6.9153733791813221E-2</v>
      </c>
      <c r="Y163" s="23">
        <v>9.2204978389084299E-2</v>
      </c>
      <c r="Z163" s="23">
        <v>3.9187115815360829E-2</v>
      </c>
      <c r="AA163" s="23">
        <v>2.6508931286861735E-2</v>
      </c>
      <c r="AB163" s="23">
        <v>0.22705475928312008</v>
      </c>
      <c r="AC163" s="23">
        <v>2.0285095245598544E-2</v>
      </c>
      <c r="AD163" s="23">
        <v>0.13830746758362644</v>
      </c>
      <c r="AE163" s="58"/>
      <c r="AF163" s="23" t="s">
        <v>392</v>
      </c>
      <c r="AG163" s="23" t="s">
        <v>392</v>
      </c>
      <c r="AH163" s="23" t="s">
        <v>392</v>
      </c>
      <c r="AI163" s="23" t="s">
        <v>392</v>
      </c>
      <c r="AJ163" s="23" t="s">
        <v>392</v>
      </c>
      <c r="AK163" s="23">
        <v>230.51244597271074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04" priority="23" stopIfTrue="1" operator="equal">
      <formula>"NO"</formula>
    </cfRule>
    <cfRule type="cellIs" dxfId="503" priority="24" stopIfTrue="1" operator="equal">
      <formula>"NA"</formula>
    </cfRule>
    <cfRule type="cellIs" dxfId="502" priority="25" stopIfTrue="1" operator="equal">
      <formula>"IE"</formula>
    </cfRule>
    <cfRule type="cellIs" dxfId="501" priority="26" stopIfTrue="1" operator="equal">
      <formula>"NE"</formula>
    </cfRule>
  </conditionalFormatting>
  <conditionalFormatting sqref="AL37:AL38">
    <cfRule type="cellIs" dxfId="500" priority="17" stopIfTrue="1" operator="equal">
      <formula>"NO"</formula>
    </cfRule>
    <cfRule type="cellIs" dxfId="499" priority="18" stopIfTrue="1" operator="equal">
      <formula>"NA"</formula>
    </cfRule>
    <cfRule type="cellIs" dxfId="498" priority="19" stopIfTrue="1" operator="equal">
      <formula>"IE"</formula>
    </cfRule>
    <cfRule type="cellIs" dxfId="497" priority="20" stopIfTrue="1" operator="equal">
      <formula>"NE"</formula>
    </cfRule>
  </conditionalFormatting>
  <conditionalFormatting sqref="E14:AK89 E91:AK140">
    <cfRule type="cellIs" dxfId="496" priority="13" stopIfTrue="1" operator="equal">
      <formula>"NO"</formula>
    </cfRule>
    <cfRule type="cellIs" dxfId="495" priority="14" stopIfTrue="1" operator="equal">
      <formula>"NA"</formula>
    </cfRule>
    <cfRule type="cellIs" dxfId="494" priority="15" stopIfTrue="1" operator="equal">
      <formula>"IE"</formula>
    </cfRule>
    <cfRule type="cellIs" dxfId="493" priority="16" stopIfTrue="1" operator="equal">
      <formula>"NE"</formula>
    </cfRule>
  </conditionalFormatting>
  <conditionalFormatting sqref="E157:AD164 E143:AD149 E14:AD89 E91:AD141">
    <cfRule type="cellIs" dxfId="492" priority="12" operator="equal">
      <formula>0</formula>
    </cfRule>
  </conditionalFormatting>
  <conditionalFormatting sqref="AF14:AK89 AF91:AK140">
    <cfRule type="cellIs" dxfId="491" priority="11" operator="equal">
      <formula>0</formula>
    </cfRule>
  </conditionalFormatting>
  <conditionalFormatting sqref="E157:AD164 AF157:AK164 E143:AD149 AF143:AK149">
    <cfRule type="cellIs" dxfId="490" priority="10" operator="equal">
      <formula>0</formula>
    </cfRule>
  </conditionalFormatting>
  <conditionalFormatting sqref="AF37:AK38">
    <cfRule type="cellIs" dxfId="489" priority="9" operator="equal">
      <formula>0</formula>
    </cfRule>
  </conditionalFormatting>
  <conditionalFormatting sqref="E90:AL90">
    <cfRule type="cellIs" dxfId="488" priority="5" stopIfTrue="1" operator="equal">
      <formula>"NO"</formula>
    </cfRule>
    <cfRule type="cellIs" dxfId="487" priority="6" stopIfTrue="1" operator="equal">
      <formula>"NA"</formula>
    </cfRule>
    <cfRule type="cellIs" dxfId="486" priority="7" stopIfTrue="1" operator="equal">
      <formula>"IE"</formula>
    </cfRule>
    <cfRule type="cellIs" dxfId="485" priority="8" stopIfTrue="1" operator="equal">
      <formula>"NE"</formula>
    </cfRule>
  </conditionalFormatting>
  <conditionalFormatting sqref="E90:AD90">
    <cfRule type="cellIs" dxfId="484" priority="4" operator="equal">
      <formula>0</formula>
    </cfRule>
  </conditionalFormatting>
  <conditionalFormatting sqref="AF90:AK90">
    <cfRule type="cellIs" dxfId="483" priority="3" operator="equal">
      <formula>0</formula>
    </cfRule>
  </conditionalFormatting>
  <conditionalFormatting sqref="AL90">
    <cfRule type="cellIs" dxfId="482" priority="2" operator="equal">
      <formula>0</formula>
    </cfRule>
  </conditionalFormatting>
  <conditionalFormatting sqref="AF90:AL90">
    <cfRule type="cellIs" dxfId="481"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A70"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392</v>
      </c>
      <c r="I14" s="136">
        <v>0.46732586200000009</v>
      </c>
      <c r="J14" s="136">
        <v>0.59796347400000005</v>
      </c>
      <c r="K14" s="136">
        <v>0.83611226800000005</v>
      </c>
      <c r="L14" s="136">
        <v>1.1177669011628175E-2</v>
      </c>
      <c r="M14" s="136">
        <v>1.8690137060000001</v>
      </c>
      <c r="N14" s="136">
        <v>0.72458400815452884</v>
      </c>
      <c r="O14" s="136">
        <v>8.9142542815427245E-2</v>
      </c>
      <c r="P14" s="136">
        <v>0.14265417284366341</v>
      </c>
      <c r="Q14" s="136">
        <v>0.67712230824104758</v>
      </c>
      <c r="R14" s="136">
        <v>0.43498874925387326</v>
      </c>
      <c r="S14" s="136">
        <v>0.23836511068927113</v>
      </c>
      <c r="T14" s="136">
        <v>0.60252537776715243</v>
      </c>
      <c r="U14" s="136">
        <v>2.0930123394015867</v>
      </c>
      <c r="V14" s="136">
        <v>1.8622621300520845</v>
      </c>
      <c r="W14" s="136">
        <v>1.3218845152374681</v>
      </c>
      <c r="X14" s="136">
        <v>9.0836743449664655E-4</v>
      </c>
      <c r="Y14" s="136">
        <v>2.7412567528744733E-3</v>
      </c>
      <c r="Z14" s="136">
        <v>2.2662356337739692E-3</v>
      </c>
      <c r="AA14" s="136">
        <v>2.2231053217608215E-4</v>
      </c>
      <c r="AB14" s="136">
        <v>6.1381703533211693E-3</v>
      </c>
      <c r="AC14" s="136">
        <v>0.77900793050688899</v>
      </c>
      <c r="AD14" s="136">
        <v>1.052312117205938</v>
      </c>
      <c r="AE14" s="137"/>
      <c r="AF14" s="138">
        <v>354.25110400000005</v>
      </c>
      <c r="AG14" s="138">
        <v>48360.163393800001</v>
      </c>
      <c r="AH14" s="138">
        <v>18823.271469039999</v>
      </c>
      <c r="AI14" s="138">
        <v>1049.4144508000002</v>
      </c>
      <c r="AJ14" s="138">
        <v>1752.2068856000003</v>
      </c>
      <c r="AK14" s="138" t="s">
        <v>385</v>
      </c>
      <c r="AL14" s="147" t="s">
        <v>397</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5.2238680000000004E-3</v>
      </c>
      <c r="O15" s="136">
        <v>4.0183600000000003E-4</v>
      </c>
      <c r="P15" s="136">
        <v>2.2502816000000001E-4</v>
      </c>
      <c r="Q15" s="136">
        <v>6.4293760000000002E-5</v>
      </c>
      <c r="R15" s="136" t="s">
        <v>394</v>
      </c>
      <c r="S15" s="136" t="s">
        <v>394</v>
      </c>
      <c r="T15" s="136">
        <v>5.6257040000000011E-4</v>
      </c>
      <c r="U15" s="136" t="s">
        <v>394</v>
      </c>
      <c r="V15" s="136" t="s">
        <v>394</v>
      </c>
      <c r="W15" s="136">
        <v>1.406426</v>
      </c>
      <c r="X15" s="136" t="s">
        <v>395</v>
      </c>
      <c r="Y15" s="136" t="s">
        <v>395</v>
      </c>
      <c r="Z15" s="136" t="s">
        <v>395</v>
      </c>
      <c r="AA15" s="136" t="s">
        <v>395</v>
      </c>
      <c r="AB15" s="136">
        <v>8.0367200000000014E-2</v>
      </c>
      <c r="AC15" s="136">
        <v>8.0367200000000007E-3</v>
      </c>
      <c r="AD15" s="136" t="s">
        <v>385</v>
      </c>
      <c r="AE15" s="137"/>
      <c r="AF15" s="138">
        <v>27527.800929117151</v>
      </c>
      <c r="AG15" s="138">
        <v>1523.4255576759999</v>
      </c>
      <c r="AH15" s="138">
        <v>4229.9325012199997</v>
      </c>
      <c r="AI15" s="138" t="s">
        <v>392</v>
      </c>
      <c r="AJ15" s="138">
        <v>17.205880000000001</v>
      </c>
      <c r="AK15" s="138">
        <v>4.0183600000000004</v>
      </c>
      <c r="AL15" s="147" t="s">
        <v>398</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0.17575004695687599</v>
      </c>
      <c r="O16" s="136">
        <v>1.0042859826107199E-2</v>
      </c>
      <c r="P16" s="136">
        <v>0.18830362173950999</v>
      </c>
      <c r="Q16" s="136">
        <v>6.9044661304486998E-2</v>
      </c>
      <c r="R16" s="136">
        <v>3.5777688130506899E-2</v>
      </c>
      <c r="S16" s="136">
        <v>0.15691968478292501</v>
      </c>
      <c r="T16" s="136">
        <v>3.26392944348484E-2</v>
      </c>
      <c r="U16" s="136">
        <v>1.8202683434819296E-2</v>
      </c>
      <c r="V16" s="136">
        <v>0.28873222000058196</v>
      </c>
      <c r="W16" s="136">
        <v>0.16319647217424199</v>
      </c>
      <c r="X16" s="136">
        <v>1.8202683434819299E-3</v>
      </c>
      <c r="Y16" s="136">
        <v>1.8830362173950997E-5</v>
      </c>
      <c r="Z16" s="136">
        <v>6.2767873913169998E-6</v>
      </c>
      <c r="AA16" s="136">
        <v>6.2767873913169998E-6</v>
      </c>
      <c r="AB16" s="136">
        <v>1.8516522804385147E-3</v>
      </c>
      <c r="AC16" s="136" t="s">
        <v>385</v>
      </c>
      <c r="AD16" s="136" t="s">
        <v>385</v>
      </c>
      <c r="AE16" s="137"/>
      <c r="AF16" s="138">
        <v>9.2240073000000006E-2</v>
      </c>
      <c r="AG16" s="138">
        <v>6276.1547960440002</v>
      </c>
      <c r="AH16" s="138">
        <v>0.54035519999999992</v>
      </c>
      <c r="AI16" s="138" t="s">
        <v>392</v>
      </c>
      <c r="AJ16" s="138" t="s">
        <v>392</v>
      </c>
      <c r="AK16" s="138" t="s">
        <v>385</v>
      </c>
      <c r="AL16" s="147" t="s">
        <v>49</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392</v>
      </c>
      <c r="I17" s="136">
        <v>0.13223706899999998</v>
      </c>
      <c r="J17" s="136">
        <v>0.135679578</v>
      </c>
      <c r="K17" s="136">
        <v>0.14921222100000001</v>
      </c>
      <c r="L17" s="136">
        <v>8.4472072727139746E-3</v>
      </c>
      <c r="M17" s="136">
        <v>0.47397668700000001</v>
      </c>
      <c r="N17" s="136">
        <v>1.3243409124504741</v>
      </c>
      <c r="O17" s="136">
        <v>1.7799537108525356E-2</v>
      </c>
      <c r="P17" s="136">
        <v>8.5123516125141616E-2</v>
      </c>
      <c r="Q17" s="136">
        <v>4.0834860961282853E-2</v>
      </c>
      <c r="R17" s="136">
        <v>0.13357995787524457</v>
      </c>
      <c r="S17" s="136">
        <v>0.17297258455348805</v>
      </c>
      <c r="T17" s="136">
        <v>0.12863671225925954</v>
      </c>
      <c r="U17" s="136">
        <v>1.8546615252144388E-2</v>
      </c>
      <c r="V17" s="136">
        <v>1.9862826423490689</v>
      </c>
      <c r="W17" s="136">
        <v>2.0128673119745164</v>
      </c>
      <c r="X17" s="136">
        <v>0.45906085764085014</v>
      </c>
      <c r="Y17" s="136">
        <v>0.62010821497142199</v>
      </c>
      <c r="Z17" s="136">
        <v>0.24859341555431452</v>
      </c>
      <c r="AA17" s="136">
        <v>0.19694313310110692</v>
      </c>
      <c r="AB17" s="136">
        <v>1.5247056212676933</v>
      </c>
      <c r="AC17" s="136">
        <v>6.1268784043500002E-3</v>
      </c>
      <c r="AD17" s="136">
        <v>1.6799505302250002</v>
      </c>
      <c r="AE17" s="137"/>
      <c r="AF17" s="138">
        <v>11.534607995</v>
      </c>
      <c r="AG17" s="138">
        <v>21561.17163053</v>
      </c>
      <c r="AH17" s="138">
        <v>1383.5618424000002</v>
      </c>
      <c r="AI17" s="138" t="s">
        <v>392</v>
      </c>
      <c r="AJ17" s="138" t="s">
        <v>392</v>
      </c>
      <c r="AK17" s="138" t="s">
        <v>385</v>
      </c>
      <c r="AL17" s="147" t="s">
        <v>49</v>
      </c>
    </row>
    <row r="18" spans="1:38" s="2" customFormat="1" ht="26.25" customHeight="1" thickBot="1" x14ac:dyDescent="0.25">
      <c r="A18" s="63" t="s">
        <v>53</v>
      </c>
      <c r="B18" s="63" t="s">
        <v>60</v>
      </c>
      <c r="C18" s="64" t="s">
        <v>61</v>
      </c>
      <c r="D18" s="65"/>
      <c r="E18" s="136">
        <v>3.453097E-3</v>
      </c>
      <c r="F18" s="136">
        <v>1.9776000000000003E-4</v>
      </c>
      <c r="G18" s="136">
        <v>2.1067E-5</v>
      </c>
      <c r="H18" s="136" t="s">
        <v>392</v>
      </c>
      <c r="I18" s="136">
        <v>1.5885500000000001E-4</v>
      </c>
      <c r="J18" s="136">
        <v>1.69839E-4</v>
      </c>
      <c r="K18" s="136">
        <v>1.7562E-4</v>
      </c>
      <c r="L18" s="136">
        <v>6.3542000000000009E-6</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395</v>
      </c>
      <c r="AD18" s="136" t="s">
        <v>395</v>
      </c>
      <c r="AE18" s="137"/>
      <c r="AF18" s="138" t="s">
        <v>392</v>
      </c>
      <c r="AG18" s="138" t="s">
        <v>392</v>
      </c>
      <c r="AH18" s="138">
        <v>79.215700799999979</v>
      </c>
      <c r="AI18" s="138" t="s">
        <v>392</v>
      </c>
      <c r="AJ18" s="138" t="s">
        <v>392</v>
      </c>
      <c r="AK18" s="138" t="s">
        <v>385</v>
      </c>
      <c r="AL18" s="147"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392</v>
      </c>
      <c r="I19" s="136">
        <v>1.0547902E-2</v>
      </c>
      <c r="J19" s="136">
        <v>1.1672977999999999E-2</v>
      </c>
      <c r="K19" s="136">
        <v>1.4918955999999999E-2</v>
      </c>
      <c r="L19" s="136">
        <v>1.487085122585355E-3</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7" t="s">
        <v>398</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v>2.4168597348635953E-2</v>
      </c>
      <c r="M20" s="136">
        <v>1.3888122609999998</v>
      </c>
      <c r="N20" s="136">
        <v>1.334013668879225</v>
      </c>
      <c r="O20" s="136">
        <v>0.31889870834678735</v>
      </c>
      <c r="P20" s="136">
        <v>5.6154010255569875E-2</v>
      </c>
      <c r="Q20" s="136">
        <v>2.5535845889751604E-2</v>
      </c>
      <c r="R20" s="136">
        <v>0.61744549792059589</v>
      </c>
      <c r="S20" s="136">
        <v>0.23315123511104885</v>
      </c>
      <c r="T20" s="136">
        <v>0.11471317938026866</v>
      </c>
      <c r="U20" s="136">
        <v>2.1417442834662712E-2</v>
      </c>
      <c r="V20" s="136">
        <v>13.229376096384259</v>
      </c>
      <c r="W20" s="136">
        <v>3.4304071918195791</v>
      </c>
      <c r="X20" s="136">
        <v>0.47562561436915224</v>
      </c>
      <c r="Y20" s="136">
        <v>0.69659816305509215</v>
      </c>
      <c r="Z20" s="136">
        <v>0.24559248638831313</v>
      </c>
      <c r="AA20" s="136">
        <v>0.19487806367178453</v>
      </c>
      <c r="AB20" s="136">
        <v>1.6126943274843417</v>
      </c>
      <c r="AC20" s="136">
        <v>0.12227908397126513</v>
      </c>
      <c r="AD20" s="136">
        <v>0.87797365039528152</v>
      </c>
      <c r="AE20" s="137"/>
      <c r="AF20" s="138">
        <v>45.286996000000009</v>
      </c>
      <c r="AG20" s="138">
        <v>5156.1450771</v>
      </c>
      <c r="AH20" s="138">
        <v>3847.1910799999996</v>
      </c>
      <c r="AI20" s="138">
        <v>23817.069310492632</v>
      </c>
      <c r="AJ20" s="138" t="s">
        <v>392</v>
      </c>
      <c r="AK20" s="138" t="s">
        <v>385</v>
      </c>
      <c r="AL20" s="147"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v>1.3186479308646569E-3</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392</v>
      </c>
      <c r="AK21" s="138" t="s">
        <v>385</v>
      </c>
      <c r="AL21" s="147"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392</v>
      </c>
      <c r="I22" s="136">
        <v>2.7847370000000007E-3</v>
      </c>
      <c r="J22" s="136">
        <v>5.0207240000000016E-3</v>
      </c>
      <c r="K22" s="136">
        <v>1.7879069000000001E-2</v>
      </c>
      <c r="L22" s="136">
        <v>2.4549802739314431E-4</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612.49530800000002</v>
      </c>
      <c r="AJ22" s="138">
        <v>3054.59557</v>
      </c>
      <c r="AK22" s="138" t="s">
        <v>385</v>
      </c>
      <c r="AL22" s="147" t="s">
        <v>49</v>
      </c>
    </row>
    <row r="23" spans="1:38" s="2" customFormat="1" ht="26.25" customHeight="1" thickBot="1" x14ac:dyDescent="0.25">
      <c r="A23" s="63" t="s">
        <v>70</v>
      </c>
      <c r="B23" s="67" t="s">
        <v>363</v>
      </c>
      <c r="C23" s="64" t="s">
        <v>359</v>
      </c>
      <c r="D23" s="110"/>
      <c r="E23" s="136">
        <v>0.43082489833333337</v>
      </c>
      <c r="F23" s="136">
        <v>9.276405166666668E-2</v>
      </c>
      <c r="G23" s="136">
        <v>3.055666666666667E-4</v>
      </c>
      <c r="H23" s="136">
        <v>1.1161333333333334E-4</v>
      </c>
      <c r="I23" s="136">
        <v>2.6979573333333333E-2</v>
      </c>
      <c r="J23" s="136">
        <v>2.6979573333333333E-2</v>
      </c>
      <c r="K23" s="136">
        <v>2.6979573333333333E-2</v>
      </c>
      <c r="L23" s="136">
        <v>1.6509476666666665E-2</v>
      </c>
      <c r="M23" s="136">
        <v>2.1800648433333341</v>
      </c>
      <c r="N23" s="136" t="s">
        <v>395</v>
      </c>
      <c r="O23" s="136">
        <v>1.5278333333333335E-4</v>
      </c>
      <c r="P23" s="136" t="s">
        <v>395</v>
      </c>
      <c r="Q23" s="136" t="s">
        <v>395</v>
      </c>
      <c r="R23" s="136">
        <v>7.6391666666666687E-4</v>
      </c>
      <c r="S23" s="136">
        <v>2.5973166666666669E-2</v>
      </c>
      <c r="T23" s="136">
        <v>1.0694833333333334E-3</v>
      </c>
      <c r="U23" s="136">
        <v>1.5278333333333335E-4</v>
      </c>
      <c r="V23" s="136">
        <v>1.5278333333333335E-2</v>
      </c>
      <c r="W23" s="136" t="s">
        <v>395</v>
      </c>
      <c r="X23" s="136">
        <v>4.848833333333334E-4</v>
      </c>
      <c r="Y23" s="136">
        <v>7.3738333333333336E-4</v>
      </c>
      <c r="Z23" s="136" t="s">
        <v>395</v>
      </c>
      <c r="AA23" s="136" t="s">
        <v>395</v>
      </c>
      <c r="AB23" s="136">
        <v>1.2222666666666668E-3</v>
      </c>
      <c r="AC23" s="136" t="s">
        <v>395</v>
      </c>
      <c r="AD23" s="136" t="s">
        <v>395</v>
      </c>
      <c r="AE23" s="137"/>
      <c r="AF23" s="136">
        <v>598.67053793799926</v>
      </c>
      <c r="AG23" s="136" t="s">
        <v>385</v>
      </c>
      <c r="AH23" s="136" t="s">
        <v>385</v>
      </c>
      <c r="AI23" s="136">
        <v>23.211663423267581</v>
      </c>
      <c r="AJ23" s="136" t="s">
        <v>385</v>
      </c>
      <c r="AK23" s="136" t="s">
        <v>385</v>
      </c>
      <c r="AL23" s="145"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v>3.9115542167521306E-2</v>
      </c>
      <c r="M24" s="136">
        <v>1.3888122609999998</v>
      </c>
      <c r="N24" s="136">
        <v>0.12962564435216092</v>
      </c>
      <c r="O24" s="136">
        <v>5.0924306588892167E-2</v>
      </c>
      <c r="P24" s="136">
        <v>7.1866295341304117E-3</v>
      </c>
      <c r="Q24" s="136">
        <v>2.1308801020729351E-3</v>
      </c>
      <c r="R24" s="136">
        <v>9.2075642760816381E-2</v>
      </c>
      <c r="S24" s="136">
        <v>2.6585087042187653E-2</v>
      </c>
      <c r="T24" s="136">
        <v>1.0243756587843303E-2</v>
      </c>
      <c r="U24" s="136">
        <v>2.6674124264763769E-3</v>
      </c>
      <c r="V24" s="136">
        <v>2.0367638414449081</v>
      </c>
      <c r="W24" s="136">
        <v>0.42979018193980223</v>
      </c>
      <c r="X24" s="136">
        <v>5.2158146719361864E-2</v>
      </c>
      <c r="Y24" s="136">
        <v>9.3650848127296543E-2</v>
      </c>
      <c r="Z24" s="136">
        <v>3.1197854484256354E-2</v>
      </c>
      <c r="AA24" s="136">
        <v>2.6204325847642561E-2</v>
      </c>
      <c r="AB24" s="136">
        <v>0.20321117517855733</v>
      </c>
      <c r="AC24" s="136">
        <v>1.9570548574782062E-2</v>
      </c>
      <c r="AD24" s="136">
        <v>3.1284576844111095E-2</v>
      </c>
      <c r="AE24" s="137"/>
      <c r="AF24" s="138">
        <v>165.99116973680495</v>
      </c>
      <c r="AG24" s="138">
        <v>195.74596812999999</v>
      </c>
      <c r="AH24" s="138">
        <v>6502.2759232000026</v>
      </c>
      <c r="AI24" s="138">
        <v>3891.4857551848127</v>
      </c>
      <c r="AJ24" s="138">
        <v>2.0358000000000001</v>
      </c>
      <c r="AK24" s="138" t="s">
        <v>392</v>
      </c>
      <c r="AL24" s="147" t="s">
        <v>398</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395</v>
      </c>
      <c r="I25" s="136">
        <v>9.629665176308981E-4</v>
      </c>
      <c r="J25" s="136">
        <v>9.629665176308981E-4</v>
      </c>
      <c r="K25" s="136">
        <v>9.629665176308981E-4</v>
      </c>
      <c r="L25" s="136">
        <v>4.622239284628307E-4</v>
      </c>
      <c r="M25" s="136">
        <v>5.7446145506408378E-2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272.71835430133399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395</v>
      </c>
      <c r="I26" s="136">
        <v>2.5881535975148074E-4</v>
      </c>
      <c r="J26" s="136">
        <v>2.5881535975148074E-4</v>
      </c>
      <c r="K26" s="136">
        <v>2.5881535975148074E-4</v>
      </c>
      <c r="L26" s="136">
        <v>1.2423137268071074E-4</v>
      </c>
      <c r="M26" s="136">
        <v>1.4448022102906979E-2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43.032223390082002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7"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395</v>
      </c>
      <c r="AI28" s="138">
        <v>539.53490609649998</v>
      </c>
      <c r="AJ28" s="138" t="s">
        <v>385</v>
      </c>
      <c r="AK28" s="138" t="s">
        <v>385</v>
      </c>
      <c r="AL28" s="147"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7"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0.75662201073272906</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395</v>
      </c>
      <c r="AI30" s="138">
        <v>5.7587401587000002</v>
      </c>
      <c r="AJ30" s="138" t="s">
        <v>385</v>
      </c>
      <c r="AK30" s="138" t="s">
        <v>385</v>
      </c>
      <c r="AL30" s="147"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v>1.5206488000000016E-4</v>
      </c>
      <c r="M32" s="136" t="s">
        <v>395</v>
      </c>
      <c r="N32" s="136">
        <v>0.67247733937339882</v>
      </c>
      <c r="O32" s="136">
        <v>3.1194480711727161E-3</v>
      </c>
      <c r="P32" s="136">
        <v>2.093265499136262E-6</v>
      </c>
      <c r="Q32" s="136">
        <v>2.0932654991362601E-12</v>
      </c>
      <c r="R32" s="136">
        <v>0.24913590982302075</v>
      </c>
      <c r="S32" s="136">
        <v>5.4545409995862295</v>
      </c>
      <c r="T32" s="136">
        <v>3.9435113695239998E-2</v>
      </c>
      <c r="U32" s="136">
        <v>5.2768067333917581E-3</v>
      </c>
      <c r="V32" s="136">
        <v>2.0932654991362627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19264.557982034301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19264.557982034301</v>
      </c>
      <c r="AL33" s="147" t="s">
        <v>382</v>
      </c>
    </row>
    <row r="34" spans="1:38" s="2" customFormat="1" ht="26.25" customHeight="1" thickBot="1" x14ac:dyDescent="0.25">
      <c r="A34" s="63" t="s">
        <v>70</v>
      </c>
      <c r="B34" s="63" t="s">
        <v>93</v>
      </c>
      <c r="C34" s="64" t="s">
        <v>94</v>
      </c>
      <c r="D34" s="65"/>
      <c r="E34" s="136">
        <v>1.4119842461759995</v>
      </c>
      <c r="F34" s="136">
        <v>0.12530012871599996</v>
      </c>
      <c r="G34" s="136">
        <v>5.3892528479999988E-4</v>
      </c>
      <c r="H34" s="136">
        <v>1.8862384967999996E-4</v>
      </c>
      <c r="I34" s="136">
        <v>3.6916382008799993E-2</v>
      </c>
      <c r="J34" s="136">
        <v>3.8802620505599988E-2</v>
      </c>
      <c r="K34" s="136">
        <v>4.095832164479999E-2</v>
      </c>
      <c r="L34" s="136">
        <v>2.3995648305719996E-2</v>
      </c>
      <c r="M34" s="136">
        <v>0.28832502736799992</v>
      </c>
      <c r="N34" s="136" t="s">
        <v>395</v>
      </c>
      <c r="O34" s="136">
        <v>2.6946264239999994E-4</v>
      </c>
      <c r="P34" s="136" t="s">
        <v>395</v>
      </c>
      <c r="Q34" s="136" t="s">
        <v>395</v>
      </c>
      <c r="R34" s="136">
        <v>1.3473132119999997E-3</v>
      </c>
      <c r="S34" s="136">
        <v>4.5808649207999985E-2</v>
      </c>
      <c r="T34" s="136">
        <v>1.8862384967999997E-3</v>
      </c>
      <c r="U34" s="136">
        <v>2.6946264239999994E-4</v>
      </c>
      <c r="V34" s="136">
        <v>2.6946264239999993E-2</v>
      </c>
      <c r="W34" s="136">
        <v>2.6946264239999995E-3</v>
      </c>
      <c r="X34" s="136">
        <v>8.0838792719999976E-4</v>
      </c>
      <c r="Y34" s="136">
        <v>1.3473132119999997E-3</v>
      </c>
      <c r="Z34" s="136">
        <v>1.0024010297279998E-6</v>
      </c>
      <c r="AA34" s="136">
        <v>2.3173787246399996E-7</v>
      </c>
      <c r="AB34" s="136">
        <v>2.1569352781021915E-3</v>
      </c>
      <c r="AC34" s="136">
        <v>2.1557011391999995E-4</v>
      </c>
      <c r="AD34" s="136">
        <v>0.26946264239999995</v>
      </c>
      <c r="AE34" s="137"/>
      <c r="AF34" s="138">
        <v>1081.0886348172314</v>
      </c>
      <c r="AG34" s="138" t="s">
        <v>385</v>
      </c>
      <c r="AH34" s="138" t="s">
        <v>385</v>
      </c>
      <c r="AI34" s="138">
        <v>49.943681196229072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0.79460254572456801</v>
      </c>
      <c r="F36" s="136">
        <v>2.7054563347494748E-2</v>
      </c>
      <c r="G36" s="136">
        <v>0.20040417294440555</v>
      </c>
      <c r="H36" s="136">
        <v>7.0141460530541943E-5</v>
      </c>
      <c r="I36" s="136">
        <v>5.6113168424433549E-2</v>
      </c>
      <c r="J36" s="136">
        <v>6.2125293612765725E-2</v>
      </c>
      <c r="K36" s="136">
        <v>6.2125293612765725E-2</v>
      </c>
      <c r="L36" s="136">
        <v>7.455035233531887E-3</v>
      </c>
      <c r="M36" s="136">
        <v>7.414954398943005E-2</v>
      </c>
      <c r="N36" s="136">
        <v>1.8036375564996498E-3</v>
      </c>
      <c r="O36" s="136">
        <v>2.0040417294440557E-4</v>
      </c>
      <c r="P36" s="136">
        <v>2.0040417294440557E-4</v>
      </c>
      <c r="Q36" s="136">
        <v>6.8137418801097896E-3</v>
      </c>
      <c r="R36" s="136">
        <v>7.2145502259985993E-3</v>
      </c>
      <c r="S36" s="136">
        <v>1.2525260809025347E-2</v>
      </c>
      <c r="T36" s="136">
        <v>0.32064667671104885</v>
      </c>
      <c r="U36" s="136">
        <v>2.1042438159162582E-3</v>
      </c>
      <c r="V36" s="136">
        <v>1.2024250376664334E-2</v>
      </c>
      <c r="W36" s="136">
        <v>4.7094980641935303E-4</v>
      </c>
      <c r="X36" s="136">
        <v>3.0060625941660829E-4</v>
      </c>
      <c r="Y36" s="136">
        <v>5.0101043236101394E-4</v>
      </c>
      <c r="Z36" s="136">
        <v>3.7275176167659434E-7</v>
      </c>
      <c r="AA36" s="136">
        <v>8.6173794366094385E-8</v>
      </c>
      <c r="AB36" s="136">
        <v>8.0207561733366484E-4</v>
      </c>
      <c r="AC36" s="136">
        <v>1.4028292106108391E-3</v>
      </c>
      <c r="AD36" s="136">
        <v>5.7115189289155578E-3</v>
      </c>
      <c r="AE36" s="137"/>
      <c r="AF36" s="138">
        <v>423.0331686683457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v>1.4671387899452694E-6</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1.0754199999999998</v>
      </c>
      <c r="AG37" s="136" t="s">
        <v>392</v>
      </c>
      <c r="AH37" s="136">
        <v>15505.078439359999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392</v>
      </c>
      <c r="I39" s="136">
        <v>0.20401509800000031</v>
      </c>
      <c r="J39" s="136">
        <v>0.25425273300000034</v>
      </c>
      <c r="K39" s="136">
        <v>0.40370995800000004</v>
      </c>
      <c r="L39" s="136">
        <v>4.1289384120879943E-2</v>
      </c>
      <c r="M39" s="136">
        <v>2.0142973070000001</v>
      </c>
      <c r="N39" s="136">
        <v>0.19872888397426991</v>
      </c>
      <c r="O39" s="136">
        <v>2.6480287688828801E-2</v>
      </c>
      <c r="P39" s="136">
        <v>1.2885577639925969E-2</v>
      </c>
      <c r="Q39" s="136">
        <v>8.4575960247758233E-3</v>
      </c>
      <c r="R39" s="136">
        <v>6.0115949010206227E-2</v>
      </c>
      <c r="S39" s="136">
        <v>3.0092068099572607E-2</v>
      </c>
      <c r="T39" s="136">
        <v>2.2161979359379427E-2</v>
      </c>
      <c r="U39" s="136">
        <v>3.5222627057403797E-3</v>
      </c>
      <c r="V39" s="136">
        <v>1.192537062519931</v>
      </c>
      <c r="W39" s="136">
        <v>0.42831748802307146</v>
      </c>
      <c r="X39" s="136">
        <v>8.2963574208008858E-2</v>
      </c>
      <c r="Y39" s="136">
        <v>0.12041957923068045</v>
      </c>
      <c r="Z39" s="136">
        <v>5.9327805178654797E-2</v>
      </c>
      <c r="AA39" s="136">
        <v>5.1475508093486097E-2</v>
      </c>
      <c r="AB39" s="136">
        <v>0.31418646671083023</v>
      </c>
      <c r="AC39" s="136">
        <v>1.0141116583916041E-2</v>
      </c>
      <c r="AD39" s="136">
        <v>0.18464457222010347</v>
      </c>
      <c r="AE39" s="137"/>
      <c r="AF39" s="138">
        <v>51.018153502321113</v>
      </c>
      <c r="AG39" s="138">
        <v>1323.8794868076091</v>
      </c>
      <c r="AH39" s="138">
        <v>28478.839673100014</v>
      </c>
      <c r="AI39" s="138">
        <v>1932.638565792</v>
      </c>
      <c r="AJ39" s="138" t="s">
        <v>392</v>
      </c>
      <c r="AK39" s="138" t="s">
        <v>385</v>
      </c>
      <c r="AL39" s="147" t="s">
        <v>49</v>
      </c>
    </row>
    <row r="40" spans="1:38" s="2" customFormat="1" ht="26.25" customHeight="1" thickBot="1" x14ac:dyDescent="0.25">
      <c r="A40" s="63" t="s">
        <v>70</v>
      </c>
      <c r="B40" s="63" t="s">
        <v>105</v>
      </c>
      <c r="C40" s="64" t="s">
        <v>361</v>
      </c>
      <c r="D40" s="65"/>
      <c r="E40" s="136">
        <v>0.15294843750000001</v>
      </c>
      <c r="F40" s="136">
        <v>1.5829687499999998E-2</v>
      </c>
      <c r="G40" s="136">
        <v>9.3750000000000002E-5</v>
      </c>
      <c r="H40" s="136">
        <v>3.7499999999999997E-5</v>
      </c>
      <c r="I40" s="136">
        <v>9.8624999999999997E-3</v>
      </c>
      <c r="J40" s="136">
        <v>9.8624999999999997E-3</v>
      </c>
      <c r="K40" s="136">
        <v>9.8624999999999997E-3</v>
      </c>
      <c r="L40" s="136">
        <v>6.1218749999999997E-3</v>
      </c>
      <c r="M40" s="136">
        <v>5.0503125000000003E-2</v>
      </c>
      <c r="N40" s="136" t="s">
        <v>395</v>
      </c>
      <c r="O40" s="136">
        <v>4.6875000000000001E-5</v>
      </c>
      <c r="P40" s="136" t="s">
        <v>395</v>
      </c>
      <c r="Q40" s="136" t="s">
        <v>395</v>
      </c>
      <c r="R40" s="136">
        <v>2.3437499999999999E-4</v>
      </c>
      <c r="S40" s="136">
        <v>7.9687500000000001E-3</v>
      </c>
      <c r="T40" s="136">
        <v>3.2812500000000007E-4</v>
      </c>
      <c r="U40" s="136">
        <v>4.6875000000000001E-5</v>
      </c>
      <c r="V40" s="136">
        <v>4.6874999999999998E-3</v>
      </c>
      <c r="W40" s="136" t="s">
        <v>395</v>
      </c>
      <c r="X40" s="136">
        <v>1.4062499999999999E-4</v>
      </c>
      <c r="Y40" s="136">
        <v>2.3437499999999999E-4</v>
      </c>
      <c r="Z40" s="136" t="s">
        <v>395</v>
      </c>
      <c r="AA40" s="136" t="s">
        <v>395</v>
      </c>
      <c r="AB40" s="136">
        <v>3.7500000000000001E-4</v>
      </c>
      <c r="AC40" s="136" t="s">
        <v>395</v>
      </c>
      <c r="AD40" s="136" t="s">
        <v>395</v>
      </c>
      <c r="AE40" s="137"/>
      <c r="AF40" s="138">
        <v>179.16070453725303</v>
      </c>
      <c r="AG40" s="138" t="s">
        <v>385</v>
      </c>
      <c r="AH40" s="138" t="s">
        <v>385</v>
      </c>
      <c r="AI40" s="138">
        <v>8.6181918650745963</v>
      </c>
      <c r="AJ40" s="138" t="s">
        <v>385</v>
      </c>
      <c r="AK40" s="138" t="s">
        <v>385</v>
      </c>
      <c r="AL40" s="147"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1.798421271953454</v>
      </c>
      <c r="I41" s="136">
        <v>17.991667062047281</v>
      </c>
      <c r="J41" s="136">
        <v>18.413494695641681</v>
      </c>
      <c r="K41" s="136">
        <v>19.522310247218442</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v>
      </c>
      <c r="AD41" s="136">
        <v>9.0183413180800295E-2</v>
      </c>
      <c r="AE41" s="137"/>
      <c r="AF41" s="138">
        <v>736</v>
      </c>
      <c r="AG41" s="138">
        <v>2521.941219396615</v>
      </c>
      <c r="AH41" s="138">
        <v>50334.22089740925</v>
      </c>
      <c r="AI41" s="138">
        <v>27225.791947221293</v>
      </c>
      <c r="AJ41" s="138" t="s">
        <v>392</v>
      </c>
      <c r="AK41" s="138" t="s">
        <v>385</v>
      </c>
      <c r="AL41" s="147" t="s">
        <v>49</v>
      </c>
    </row>
    <row r="42" spans="1:38" s="2" customFormat="1" ht="26.25" customHeight="1" thickBot="1" x14ac:dyDescent="0.25">
      <c r="A42" s="63" t="s">
        <v>70</v>
      </c>
      <c r="B42" s="63" t="s">
        <v>107</v>
      </c>
      <c r="C42" s="64" t="s">
        <v>108</v>
      </c>
      <c r="D42" s="65"/>
      <c r="E42" s="136">
        <v>0.12081113520000004</v>
      </c>
      <c r="F42" s="136">
        <v>8.5303528800000028E-2</v>
      </c>
      <c r="G42" s="136">
        <v>1.3675200000000005E-4</v>
      </c>
      <c r="H42" s="136">
        <v>3.8662400000000018E-5</v>
      </c>
      <c r="I42" s="136">
        <v>6.5796192000000036E-3</v>
      </c>
      <c r="J42" s="136">
        <v>6.5796192000000036E-3</v>
      </c>
      <c r="K42" s="136">
        <v>6.5796192000000036E-3</v>
      </c>
      <c r="L42" s="136">
        <v>3.7254448000000016E-3</v>
      </c>
      <c r="M42" s="136">
        <v>3.1193364048000012</v>
      </c>
      <c r="N42" s="136" t="s">
        <v>395</v>
      </c>
      <c r="O42" s="136">
        <v>6.8376000000000024E-5</v>
      </c>
      <c r="P42" s="136" t="s">
        <v>395</v>
      </c>
      <c r="Q42" s="136" t="s">
        <v>395</v>
      </c>
      <c r="R42" s="136">
        <v>3.4188000000000014E-4</v>
      </c>
      <c r="S42" s="136">
        <v>1.1623920000000003E-2</v>
      </c>
      <c r="T42" s="136">
        <v>4.7863200000000027E-4</v>
      </c>
      <c r="U42" s="136">
        <v>6.8376000000000024E-5</v>
      </c>
      <c r="V42" s="136">
        <v>6.8376000000000027E-3</v>
      </c>
      <c r="W42" s="136" t="s">
        <v>395</v>
      </c>
      <c r="X42" s="136">
        <v>2.452240000000001E-4</v>
      </c>
      <c r="Y42" s="136">
        <v>3.0178400000000015E-4</v>
      </c>
      <c r="Z42" s="136" t="s">
        <v>395</v>
      </c>
      <c r="AA42" s="136" t="s">
        <v>395</v>
      </c>
      <c r="AB42" s="136">
        <v>5.470080000000003E-4</v>
      </c>
      <c r="AC42" s="136" t="s">
        <v>395</v>
      </c>
      <c r="AD42" s="136" t="s">
        <v>395</v>
      </c>
      <c r="AE42" s="137"/>
      <c r="AF42" s="138">
        <v>283.5809402378311</v>
      </c>
      <c r="AG42" s="138" t="s">
        <v>385</v>
      </c>
      <c r="AH42" s="138" t="s">
        <v>385</v>
      </c>
      <c r="AI42" s="138">
        <v>5.1994126068119408</v>
      </c>
      <c r="AJ42" s="138" t="s">
        <v>385</v>
      </c>
      <c r="AK42" s="138" t="s">
        <v>385</v>
      </c>
      <c r="AL42" s="147"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t="s">
        <v>395</v>
      </c>
      <c r="I43" s="136">
        <v>3.227658199999997E-2</v>
      </c>
      <c r="J43" s="136">
        <v>6.9555168999999986E-2</v>
      </c>
      <c r="K43" s="136">
        <v>0.14952756</v>
      </c>
      <c r="L43" s="136">
        <v>6.3932514967447677E-3</v>
      </c>
      <c r="M43" s="136">
        <v>0.14008430799999999</v>
      </c>
      <c r="N43" s="136">
        <v>6.9872004777958817E-3</v>
      </c>
      <c r="O43" s="136">
        <v>5.4667667721501362E-4</v>
      </c>
      <c r="P43" s="136">
        <v>3.9752998367059998E-4</v>
      </c>
      <c r="Q43" s="136">
        <v>3.4243507260567997E-4</v>
      </c>
      <c r="R43" s="136">
        <v>1.4718116594123931E-3</v>
      </c>
      <c r="S43" s="136">
        <v>1.1512402329068392E-3</v>
      </c>
      <c r="T43" s="136">
        <v>3.2591675435447802E-3</v>
      </c>
      <c r="U43" s="136">
        <v>9.9656338172193992E-5</v>
      </c>
      <c r="V43" s="136">
        <v>2.7466234353102883E-2</v>
      </c>
      <c r="W43" s="136">
        <v>1.5571140391336804E-2</v>
      </c>
      <c r="X43" s="136">
        <v>3.9855917352402404E-3</v>
      </c>
      <c r="Y43" s="136">
        <v>5.5557940666433586E-3</v>
      </c>
      <c r="Z43" s="136">
        <v>2.8316513193673591E-3</v>
      </c>
      <c r="AA43" s="136">
        <v>2.4877279120533594E-3</v>
      </c>
      <c r="AB43" s="136">
        <v>1.4860765033304323E-2</v>
      </c>
      <c r="AC43" s="136">
        <v>1.9794603417640002E-4</v>
      </c>
      <c r="AD43" s="136">
        <v>5.4063656279605991E-3</v>
      </c>
      <c r="AE43" s="137"/>
      <c r="AF43" s="138">
        <v>46.648333133755997</v>
      </c>
      <c r="AG43" s="138">
        <v>49.809525224999987</v>
      </c>
      <c r="AH43" s="138">
        <v>1481.040128240001</v>
      </c>
      <c r="AI43" s="138">
        <v>63.054448459999996</v>
      </c>
      <c r="AJ43" s="138" t="s">
        <v>392</v>
      </c>
      <c r="AK43" s="138" t="s">
        <v>385</v>
      </c>
      <c r="AL43" s="147" t="s">
        <v>49</v>
      </c>
    </row>
    <row r="44" spans="1:38" s="2" customFormat="1" ht="26.25" customHeight="1" thickBot="1" x14ac:dyDescent="0.25">
      <c r="A44" s="63" t="s">
        <v>70</v>
      </c>
      <c r="B44" s="63" t="s">
        <v>111</v>
      </c>
      <c r="C44" s="64" t="s">
        <v>112</v>
      </c>
      <c r="D44" s="65"/>
      <c r="E44" s="136">
        <v>2.3458384867766484</v>
      </c>
      <c r="F44" s="136">
        <v>0.31798291075326091</v>
      </c>
      <c r="G44" s="136">
        <v>1.4287471715787364E-3</v>
      </c>
      <c r="H44" s="136">
        <v>5.5457442418705013E-4</v>
      </c>
      <c r="I44" s="136">
        <v>0.12922983585039502</v>
      </c>
      <c r="J44" s="136">
        <v>0.12922983585039502</v>
      </c>
      <c r="K44" s="136">
        <v>0.12922983585039502</v>
      </c>
      <c r="L44" s="136">
        <v>7.4699989825643229E-2</v>
      </c>
      <c r="M44" s="136">
        <v>4.030301056652938</v>
      </c>
      <c r="N44" s="136" t="s">
        <v>395</v>
      </c>
      <c r="O44" s="136">
        <v>7.1437358578936821E-4</v>
      </c>
      <c r="P44" s="136" t="s">
        <v>395</v>
      </c>
      <c r="Q44" s="136" t="s">
        <v>395</v>
      </c>
      <c r="R44" s="136">
        <v>3.5718679289468412E-3</v>
      </c>
      <c r="S44" s="136">
        <v>0.12144350958419259</v>
      </c>
      <c r="T44" s="136">
        <v>5.0006151005255774E-3</v>
      </c>
      <c r="U44" s="136">
        <v>7.1437358578936821E-4</v>
      </c>
      <c r="V44" s="136">
        <v>7.1437358578936822E-2</v>
      </c>
      <c r="W44" s="136" t="s">
        <v>395</v>
      </c>
      <c r="X44" s="136">
        <v>2.1854318684792159E-3</v>
      </c>
      <c r="Y44" s="136">
        <v>3.5295568178357298E-3</v>
      </c>
      <c r="Z44" s="136" t="s">
        <v>395</v>
      </c>
      <c r="AA44" s="136" t="s">
        <v>395</v>
      </c>
      <c r="AB44" s="136">
        <v>5.7149886863149457E-3</v>
      </c>
      <c r="AC44" s="136" t="s">
        <v>395</v>
      </c>
      <c r="AD44" s="136" t="s">
        <v>395</v>
      </c>
      <c r="AE44" s="137"/>
      <c r="AF44" s="138">
        <v>2753.8738310798558</v>
      </c>
      <c r="AG44" s="138" t="s">
        <v>385</v>
      </c>
      <c r="AH44" s="138" t="s">
        <v>385</v>
      </c>
      <c r="AI44" s="138">
        <v>123.56188484467322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0.12558386000000002</v>
      </c>
      <c r="F46" s="136">
        <v>0.54667658399999997</v>
      </c>
      <c r="G46" s="136">
        <v>9.4954081999999995E-2</v>
      </c>
      <c r="H46" s="136">
        <v>5.0000000000000001E-4</v>
      </c>
      <c r="I46" s="136">
        <v>1.3194942000000005E-2</v>
      </c>
      <c r="J46" s="136">
        <v>1.8648137000000002E-2</v>
      </c>
      <c r="K46" s="136">
        <v>3.7043881000000008E-2</v>
      </c>
      <c r="L46" s="136">
        <v>2.0219778804151604E-3</v>
      </c>
      <c r="M46" s="136">
        <v>0.10577226099999999</v>
      </c>
      <c r="N46" s="136">
        <v>7.0068335822352631E-3</v>
      </c>
      <c r="O46" s="136">
        <v>2.0512149016086375E-4</v>
      </c>
      <c r="P46" s="136">
        <v>5.1874828057589994E-4</v>
      </c>
      <c r="Q46" s="136">
        <v>3.4241288639740003E-4</v>
      </c>
      <c r="R46" s="136">
        <v>1.3269098228460689E-3</v>
      </c>
      <c r="S46" s="136">
        <v>9.6855311299500694E-4</v>
      </c>
      <c r="T46" s="136">
        <v>5.1069787393575247E-3</v>
      </c>
      <c r="U46" s="136">
        <v>1.4142170193832498E-4</v>
      </c>
      <c r="V46" s="136">
        <v>1.498199523084166E-2</v>
      </c>
      <c r="W46" s="136">
        <v>1.1182157922485902E-2</v>
      </c>
      <c r="X46" s="136">
        <v>2.7719152084980003E-3</v>
      </c>
      <c r="Y46" s="136">
        <v>4.5914037145309994E-3</v>
      </c>
      <c r="Z46" s="136">
        <v>2.0982923138669995E-3</v>
      </c>
      <c r="AA46" s="136">
        <v>1.8208040250429994E-3</v>
      </c>
      <c r="AB46" s="136">
        <v>1.1282415261939001E-2</v>
      </c>
      <c r="AC46" s="136">
        <v>7.6709083520800004E-5</v>
      </c>
      <c r="AD46" s="136">
        <v>8.4118508282251987E-3</v>
      </c>
      <c r="AE46" s="137"/>
      <c r="AF46" s="138">
        <v>22.100659496114101</v>
      </c>
      <c r="AG46" s="138">
        <v>49.3946726</v>
      </c>
      <c r="AH46" s="138">
        <v>1773.7456966000004</v>
      </c>
      <c r="AI46" s="138">
        <v>342.76794841000003</v>
      </c>
      <c r="AJ46" s="138">
        <v>37.281675</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7.7156850000000006</v>
      </c>
      <c r="G48" s="136" t="s">
        <v>385</v>
      </c>
      <c r="H48" s="136" t="s">
        <v>385</v>
      </c>
      <c r="I48" s="136">
        <v>0.1028758</v>
      </c>
      <c r="J48" s="136">
        <v>0.72013060000000007</v>
      </c>
      <c r="K48" s="136">
        <v>1.5174180499999999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7" t="s">
        <v>399</v>
      </c>
    </row>
    <row r="49" spans="1:38" s="2" customFormat="1" ht="26.25" customHeight="1" thickBot="1" x14ac:dyDescent="0.25">
      <c r="A49" s="63" t="s">
        <v>119</v>
      </c>
      <c r="B49" s="63" t="s">
        <v>122</v>
      </c>
      <c r="C49" s="64" t="s">
        <v>123</v>
      </c>
      <c r="D49" s="65"/>
      <c r="E49" s="136">
        <v>1.3320094506570001E-3</v>
      </c>
      <c r="F49" s="136">
        <v>1.1396080855621001E-2</v>
      </c>
      <c r="G49" s="136">
        <v>1.1840084005840001E-3</v>
      </c>
      <c r="H49" s="136">
        <v>5.4760388527010017E-3</v>
      </c>
      <c r="I49" s="136">
        <v>9.0280640544530014E-2</v>
      </c>
      <c r="J49" s="136">
        <v>0.21608153310658001</v>
      </c>
      <c r="K49" s="136">
        <v>0.5135636437533101</v>
      </c>
      <c r="L49" s="136">
        <v>4.4237513866819705E-2</v>
      </c>
      <c r="M49" s="136">
        <v>0.68080483033580008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0.78440556538690009</v>
      </c>
      <c r="AC49" s="136" t="s">
        <v>395</v>
      </c>
      <c r="AD49" s="136" t="s">
        <v>395</v>
      </c>
      <c r="AE49" s="137"/>
      <c r="AF49" s="138" t="s">
        <v>385</v>
      </c>
      <c r="AG49" s="138" t="s">
        <v>385</v>
      </c>
      <c r="AH49" s="138" t="s">
        <v>385</v>
      </c>
      <c r="AI49" s="138" t="s">
        <v>385</v>
      </c>
      <c r="AJ49" s="138" t="s">
        <v>385</v>
      </c>
      <c r="AK49" s="138">
        <v>1.4800105007300002</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0.58345410479999993</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2.9070000000000006E-2</v>
      </c>
      <c r="O52" s="136">
        <v>2.9070000000000006E-2</v>
      </c>
      <c r="P52" s="136">
        <v>2.9070000000000006E-2</v>
      </c>
      <c r="Q52" s="136">
        <v>2.9070000000000006E-2</v>
      </c>
      <c r="R52" s="136">
        <v>2.9070000000000006E-2</v>
      </c>
      <c r="S52" s="136">
        <v>2.9070000000000006E-2</v>
      </c>
      <c r="T52" s="136">
        <v>2.9070000000000006E-2</v>
      </c>
      <c r="U52" s="136">
        <v>2.9070000000000006E-2</v>
      </c>
      <c r="V52" s="136">
        <v>2.9070000000000006E-2</v>
      </c>
      <c r="W52" s="136">
        <v>3.2490000000000005E-2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v>
      </c>
      <c r="AL52" s="147" t="s">
        <v>403</v>
      </c>
    </row>
    <row r="53" spans="1:38" s="2" customFormat="1" ht="26.25" customHeight="1" thickBot="1" x14ac:dyDescent="0.25">
      <c r="A53" s="63" t="s">
        <v>119</v>
      </c>
      <c r="B53" s="67" t="s">
        <v>129</v>
      </c>
      <c r="C53" s="69" t="s">
        <v>130</v>
      </c>
      <c r="D53" s="66"/>
      <c r="E53" s="136" t="s">
        <v>385</v>
      </c>
      <c r="F53" s="136">
        <v>3.9993298968773967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7" t="s">
        <v>404</v>
      </c>
    </row>
    <row r="54" spans="1:38" s="2" customFormat="1" ht="37.5" customHeight="1" thickBot="1" x14ac:dyDescent="0.25">
      <c r="A54" s="63" t="s">
        <v>119</v>
      </c>
      <c r="B54" s="67" t="s">
        <v>131</v>
      </c>
      <c r="C54" s="69" t="s">
        <v>132</v>
      </c>
      <c r="D54" s="66"/>
      <c r="E54" s="136" t="s">
        <v>385</v>
      </c>
      <c r="F54" s="136">
        <v>6.5136000000000003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7" t="s">
        <v>405</v>
      </c>
    </row>
    <row r="55" spans="1:38" s="2" customFormat="1" ht="26.25" customHeight="1" thickBot="1" x14ac:dyDescent="0.25">
      <c r="A55" s="63" t="s">
        <v>119</v>
      </c>
      <c r="B55" s="67" t="s">
        <v>133</v>
      </c>
      <c r="C55" s="69" t="s">
        <v>134</v>
      </c>
      <c r="D55" s="66"/>
      <c r="E55" s="136">
        <v>0.12257</v>
      </c>
      <c r="F55" s="136">
        <v>0.15759000000000001</v>
      </c>
      <c r="G55" s="136">
        <v>1.1381500000000001E-3</v>
      </c>
      <c r="H55" s="136" t="s">
        <v>395</v>
      </c>
      <c r="I55" s="136">
        <v>0.22763</v>
      </c>
      <c r="J55" s="136">
        <v>0.22763</v>
      </c>
      <c r="K55" s="136">
        <v>0.22763</v>
      </c>
      <c r="L55" s="136">
        <v>5.4631199999999998E-2</v>
      </c>
      <c r="M55" s="136">
        <v>0.55156499999999997</v>
      </c>
      <c r="N55" s="136">
        <v>4.2899499999999999E-4</v>
      </c>
      <c r="O55" s="136">
        <v>1.751E-3</v>
      </c>
      <c r="P55" s="136">
        <v>4.1148500000000001E-4</v>
      </c>
      <c r="Q55" s="136">
        <v>3.3269000000000001E-4</v>
      </c>
      <c r="R55" s="136">
        <v>1.1381499999999999E-4</v>
      </c>
      <c r="S55" s="136">
        <v>1.4008E-4</v>
      </c>
      <c r="T55" s="136">
        <v>3.3269000000000003E-3</v>
      </c>
      <c r="U55" s="136">
        <v>3.7646499999999999E-5</v>
      </c>
      <c r="V55" s="136">
        <v>4.5525999999999997E-2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2.8441384E-2</v>
      </c>
      <c r="J57" s="136">
        <v>6.647902600000001E-2</v>
      </c>
      <c r="K57" s="136">
        <v>0.159140316</v>
      </c>
      <c r="L57" s="136">
        <v>8.5324152000000001E-4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2348.0711999999999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5.7793929999999999E-3</v>
      </c>
      <c r="J58" s="136">
        <v>6.9352695000000006E-2</v>
      </c>
      <c r="K58" s="136">
        <v>0.57793913299999999</v>
      </c>
      <c r="L58" s="136">
        <v>2.65852078E-5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3.8715296000000003E-2</v>
      </c>
      <c r="J59" s="136">
        <v>4.0416194000000003E-2</v>
      </c>
      <c r="K59" s="136">
        <v>4.2542323E-2</v>
      </c>
      <c r="L59" s="136">
        <v>2.4003483520000003E-5</v>
      </c>
      <c r="M59" s="136" t="s">
        <v>394</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250.93199999999996</v>
      </c>
      <c r="AL59" s="147" t="s">
        <v>409</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395</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392</v>
      </c>
      <c r="AJ63" s="138" t="s">
        <v>385</v>
      </c>
      <c r="AK63" s="138" t="s">
        <v>385</v>
      </c>
      <c r="AL63" s="147" t="s">
        <v>401</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3184.5308148799995</v>
      </c>
      <c r="AI64" s="138" t="s">
        <v>392</v>
      </c>
      <c r="AJ64" s="138" t="s">
        <v>392</v>
      </c>
      <c r="AK64" s="138">
        <v>344.4</v>
      </c>
      <c r="AL64" s="147" t="s">
        <v>413</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418.61599999999999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395</v>
      </c>
      <c r="M67" s="136">
        <v>0.27760880999999998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46.970925200000003</v>
      </c>
      <c r="AI67" s="138" t="s">
        <v>392</v>
      </c>
      <c r="AJ67" s="138" t="s">
        <v>392</v>
      </c>
      <c r="AK67" s="138">
        <v>97.503399999999999</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6393.0207941079188</v>
      </c>
      <c r="AG70" s="138" t="s">
        <v>392</v>
      </c>
      <c r="AH70" s="138">
        <v>2705.3397002799998</v>
      </c>
      <c r="AI70" s="138" t="s">
        <v>392</v>
      </c>
      <c r="AJ70" s="138">
        <v>27.6</v>
      </c>
      <c r="AK70" s="138" t="s">
        <v>385</v>
      </c>
      <c r="AL70" s="147" t="s">
        <v>401</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392</v>
      </c>
      <c r="I71" s="136">
        <v>2.982E-6</v>
      </c>
      <c r="J71" s="136">
        <v>3.738E-6</v>
      </c>
      <c r="K71" s="136">
        <v>3.7740000000000002E-6</v>
      </c>
      <c r="L71" s="136" t="s">
        <v>395</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392</v>
      </c>
      <c r="AH71" s="138">
        <v>1.4386423999999998</v>
      </c>
      <c r="AI71" s="138" t="s">
        <v>392</v>
      </c>
      <c r="AJ71" s="138" t="s">
        <v>392</v>
      </c>
      <c r="AK71" s="138" t="s">
        <v>385</v>
      </c>
      <c r="AL71" s="147" t="s">
        <v>401</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0.33149753432145568</v>
      </c>
      <c r="R72" s="136">
        <v>0.30353483811217818</v>
      </c>
      <c r="S72" s="136">
        <v>0.18304870500000001</v>
      </c>
      <c r="T72" s="136">
        <v>0.13688048253118523</v>
      </c>
      <c r="U72" s="136">
        <v>4.9563749000000004E-2</v>
      </c>
      <c r="V72" s="136">
        <v>5.4570124379030744</v>
      </c>
      <c r="W72" s="136">
        <v>19.018168455999998</v>
      </c>
      <c r="X72" s="136" t="s">
        <v>395</v>
      </c>
      <c r="Y72" s="136" t="s">
        <v>395</v>
      </c>
      <c r="Z72" s="136" t="s">
        <v>395</v>
      </c>
      <c r="AA72" s="136" t="s">
        <v>395</v>
      </c>
      <c r="AB72" s="136">
        <v>8.6585854999999992</v>
      </c>
      <c r="AC72" s="136">
        <v>5.7955349999999996E-2</v>
      </c>
      <c r="AD72" s="136">
        <v>17.69746855</v>
      </c>
      <c r="AE72" s="137"/>
      <c r="AF72" s="138" t="s">
        <v>392</v>
      </c>
      <c r="AG72" s="138">
        <v>68567.57681612001</v>
      </c>
      <c r="AH72" s="138">
        <v>2840.0644953599995</v>
      </c>
      <c r="AI72" s="138" t="s">
        <v>392</v>
      </c>
      <c r="AJ72" s="138" t="s">
        <v>392</v>
      </c>
      <c r="AK72" s="138">
        <v>7632.6309999999994</v>
      </c>
      <c r="AL72" s="147" t="s">
        <v>419</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392</v>
      </c>
      <c r="I73" s="136">
        <v>1.6753531999999988E-2</v>
      </c>
      <c r="J73" s="136">
        <v>2.1241510999999987E-2</v>
      </c>
      <c r="K73" s="136">
        <v>2.3612906999999999E-2</v>
      </c>
      <c r="L73" s="136">
        <v>1.6753531999999989E-3</v>
      </c>
      <c r="M73" s="136">
        <v>6.2608617000000005E-2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110.09653800000001</v>
      </c>
      <c r="AH73" s="138">
        <v>11.985716799999999</v>
      </c>
      <c r="AI73" s="138" t="s">
        <v>392</v>
      </c>
      <c r="AJ73" s="138" t="s">
        <v>392</v>
      </c>
      <c r="AK73" s="138">
        <v>57.715000000000003</v>
      </c>
      <c r="AL73" s="147" t="s">
        <v>420</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395</v>
      </c>
      <c r="I74" s="136">
        <v>0.122180412</v>
      </c>
      <c r="J74" s="136">
        <v>0.137332924</v>
      </c>
      <c r="K74" s="136">
        <v>0.14909091900000002</v>
      </c>
      <c r="L74" s="136">
        <v>2.8101494759999999E-3</v>
      </c>
      <c r="M74" s="136">
        <v>13.470422771999999</v>
      </c>
      <c r="N74" s="136" t="s">
        <v>395</v>
      </c>
      <c r="O74" s="136" t="s">
        <v>395</v>
      </c>
      <c r="P74" s="136" t="s">
        <v>395</v>
      </c>
      <c r="Q74" s="136" t="s">
        <v>395</v>
      </c>
      <c r="R74" s="136" t="s">
        <v>395</v>
      </c>
      <c r="S74" s="136" t="s">
        <v>395</v>
      </c>
      <c r="T74" s="136" t="s">
        <v>395</v>
      </c>
      <c r="U74" s="136" t="s">
        <v>395</v>
      </c>
      <c r="V74" s="136" t="s">
        <v>395</v>
      </c>
      <c r="W74" s="136" t="s">
        <v>395</v>
      </c>
      <c r="X74" s="136">
        <v>1.0472280000000002E-2</v>
      </c>
      <c r="Y74" s="136">
        <v>2.9920800000000007E-3</v>
      </c>
      <c r="Z74" s="136">
        <v>2.9920800000000007E-3</v>
      </c>
      <c r="AA74" s="136">
        <v>1.4960400000000003E-3</v>
      </c>
      <c r="AB74" s="136">
        <v>1.795248E-2</v>
      </c>
      <c r="AC74" s="136" t="s">
        <v>395</v>
      </c>
      <c r="AD74" s="136" t="s">
        <v>385</v>
      </c>
      <c r="AE74" s="137"/>
      <c r="AF74" s="138">
        <v>2.1254249999999999E-2</v>
      </c>
      <c r="AG74" s="138" t="s">
        <v>392</v>
      </c>
      <c r="AH74" s="138">
        <v>4229.9325012199997</v>
      </c>
      <c r="AI74" s="138" t="s">
        <v>392</v>
      </c>
      <c r="AJ74" s="138">
        <v>17.205880000000001</v>
      </c>
      <c r="AK74" s="138">
        <v>149.60400000000001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395</v>
      </c>
      <c r="I78" s="136">
        <v>2.0409610000000002E-2</v>
      </c>
      <c r="J78" s="136">
        <v>2.5871335999999998E-2</v>
      </c>
      <c r="K78" s="136">
        <v>0.213777248</v>
      </c>
      <c r="L78" s="136">
        <v>2.0409610000000003E-5</v>
      </c>
      <c r="M78" s="136">
        <v>3.0598677759999999</v>
      </c>
      <c r="N78" s="136">
        <v>3.015725759999668E-4</v>
      </c>
      <c r="O78" s="136">
        <v>6.6822348466635567E-2</v>
      </c>
      <c r="P78" s="136">
        <v>9.6335684000000007E-4</v>
      </c>
      <c r="Q78" s="136">
        <v>1.0492754741349414E-2</v>
      </c>
      <c r="R78" s="136">
        <v>0.67016128000000008</v>
      </c>
      <c r="S78" s="136">
        <v>1.1727822400000001</v>
      </c>
      <c r="T78" s="136">
        <v>1.6335181199998204E-6</v>
      </c>
      <c r="U78" s="136" t="s">
        <v>395</v>
      </c>
      <c r="V78" s="136" t="s">
        <v>395</v>
      </c>
      <c r="W78" s="136">
        <v>1.8848286000000001</v>
      </c>
      <c r="X78" s="136" t="s">
        <v>395</v>
      </c>
      <c r="Y78" s="136" t="s">
        <v>395</v>
      </c>
      <c r="Z78" s="136" t="s">
        <v>395</v>
      </c>
      <c r="AA78" s="136" t="s">
        <v>395</v>
      </c>
      <c r="AB78" s="136" t="s">
        <v>395</v>
      </c>
      <c r="AC78" s="136" t="s">
        <v>395</v>
      </c>
      <c r="AD78" s="136">
        <v>1.5497479600000001E-4</v>
      </c>
      <c r="AE78" s="137"/>
      <c r="AF78" s="138" t="s">
        <v>392</v>
      </c>
      <c r="AG78" s="138">
        <v>138.23278952000001</v>
      </c>
      <c r="AH78" s="138">
        <v>253.67069120000002</v>
      </c>
      <c r="AI78" s="138" t="s">
        <v>392</v>
      </c>
      <c r="AJ78" s="138" t="s">
        <v>392</v>
      </c>
      <c r="AK78" s="138">
        <v>41.462000000000003</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0.90322430899999995</v>
      </c>
      <c r="F80" s="136">
        <v>0.12161617200000001</v>
      </c>
      <c r="G80" s="136">
        <v>0.32688744099999989</v>
      </c>
      <c r="H80" s="136">
        <v>7.0941930000000004E-3</v>
      </c>
      <c r="I80" s="136">
        <v>5.3416070000000128E-2</v>
      </c>
      <c r="J80" s="136">
        <v>6.9385680000000158E-2</v>
      </c>
      <c r="K80" s="136">
        <v>0.10331073799999997</v>
      </c>
      <c r="L80" s="136" t="s">
        <v>395</v>
      </c>
      <c r="M80" s="136">
        <v>2.9412256329999997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1.9507054060571412</v>
      </c>
      <c r="AG80" s="138" t="s">
        <v>392</v>
      </c>
      <c r="AH80" s="138">
        <v>2.3637343173600001</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395</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7" t="s">
        <v>431</v>
      </c>
    </row>
    <row r="83" spans="1:38" s="2" customFormat="1" ht="26.25" customHeight="1" thickBot="1" x14ac:dyDescent="0.25">
      <c r="A83" s="63" t="s">
        <v>53</v>
      </c>
      <c r="B83" s="74" t="s">
        <v>188</v>
      </c>
      <c r="C83" s="75" t="s">
        <v>189</v>
      </c>
      <c r="D83" s="65"/>
      <c r="E83" s="136" t="s">
        <v>395</v>
      </c>
      <c r="F83" s="136">
        <v>1.5363296E-2</v>
      </c>
      <c r="G83" s="136" t="s">
        <v>395</v>
      </c>
      <c r="H83" s="136" t="s">
        <v>385</v>
      </c>
      <c r="I83" s="136">
        <v>6.3661000000000013E-5</v>
      </c>
      <c r="J83" s="136">
        <v>7.5283000000000001E-4</v>
      </c>
      <c r="K83" s="136">
        <v>6.2661899999999996E-3</v>
      </c>
      <c r="L83" s="136">
        <v>3.6286770000000009E-6</v>
      </c>
      <c r="M83" s="136" t="s">
        <v>395</v>
      </c>
      <c r="N83" s="136" t="s">
        <v>385</v>
      </c>
      <c r="O83" s="136" t="s">
        <v>385</v>
      </c>
      <c r="P83" s="136" t="s">
        <v>385</v>
      </c>
      <c r="Q83" s="136" t="s">
        <v>385</v>
      </c>
      <c r="R83" s="136" t="s">
        <v>385</v>
      </c>
      <c r="S83" s="136" t="s">
        <v>385</v>
      </c>
      <c r="T83" s="136" t="s">
        <v>385</v>
      </c>
      <c r="U83" s="136" t="s">
        <v>385</v>
      </c>
      <c r="V83" s="136" t="s">
        <v>385</v>
      </c>
      <c r="W83" s="136">
        <v>8.6274999999999998E-3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123250</v>
      </c>
      <c r="AL83" s="147" t="s">
        <v>432</v>
      </c>
    </row>
    <row r="84" spans="1:38" s="2" customFormat="1" ht="26.25" customHeight="1" thickBot="1" x14ac:dyDescent="0.25">
      <c r="A84" s="63" t="s">
        <v>53</v>
      </c>
      <c r="B84" s="74" t="s">
        <v>190</v>
      </c>
      <c r="C84" s="75" t="s">
        <v>191</v>
      </c>
      <c r="D84" s="65"/>
      <c r="E84" s="136" t="s">
        <v>395</v>
      </c>
      <c r="F84" s="136">
        <v>2.7371319999999998E-3</v>
      </c>
      <c r="G84" s="136" t="s">
        <v>385</v>
      </c>
      <c r="H84" s="136" t="s">
        <v>385</v>
      </c>
      <c r="I84" s="136">
        <v>1.42771E-3</v>
      </c>
      <c r="J84" s="136">
        <v>1.7891570000000002E-3</v>
      </c>
      <c r="K84" s="136">
        <v>1.8072280000000001E-3</v>
      </c>
      <c r="L84" s="136">
        <v>1.8560229999999998E-5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14.154</v>
      </c>
      <c r="AL84" s="147" t="s">
        <v>433</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7" t="s">
        <v>434</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7" t="s">
        <v>435</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7" t="s">
        <v>435</v>
      </c>
    </row>
    <row r="88" spans="1:38" s="2" customFormat="1" ht="26.25" customHeight="1" thickBot="1" x14ac:dyDescent="0.25">
      <c r="A88" s="63" t="s">
        <v>185</v>
      </c>
      <c r="B88" s="69" t="s">
        <v>197</v>
      </c>
      <c r="C88" s="73" t="s">
        <v>198</v>
      </c>
      <c r="D88" s="65"/>
      <c r="E88" s="136" t="s">
        <v>395</v>
      </c>
      <c r="F88" s="136">
        <v>0.62541400000000003</v>
      </c>
      <c r="G88" s="136" t="s">
        <v>395</v>
      </c>
      <c r="H88" s="136" t="s">
        <v>395</v>
      </c>
      <c r="I88" s="136" t="s">
        <v>395</v>
      </c>
      <c r="J88" s="136" t="s">
        <v>395</v>
      </c>
      <c r="K88" s="136" t="s">
        <v>395</v>
      </c>
      <c r="L88" s="136" t="s">
        <v>395</v>
      </c>
      <c r="M88" s="136" t="s">
        <v>395</v>
      </c>
      <c r="N88" s="136" t="s">
        <v>395</v>
      </c>
      <c r="O88" s="136">
        <v>1.4154E-6</v>
      </c>
      <c r="P88" s="136" t="s">
        <v>395</v>
      </c>
      <c r="Q88" s="136">
        <v>7.0770000000000002E-6</v>
      </c>
      <c r="R88" s="136">
        <v>8.4924000000000002E-5</v>
      </c>
      <c r="S88" s="136" t="s">
        <v>395</v>
      </c>
      <c r="T88" s="136">
        <v>7.0770000000000002E-4</v>
      </c>
      <c r="U88" s="136">
        <v>7.0770000000000002E-6</v>
      </c>
      <c r="V88" s="136" t="s">
        <v>395</v>
      </c>
      <c r="W88" s="136" t="s">
        <v>395</v>
      </c>
      <c r="X88" s="136" t="s">
        <v>395</v>
      </c>
      <c r="Y88" s="136" t="s">
        <v>395</v>
      </c>
      <c r="Z88" s="136" t="s">
        <v>395</v>
      </c>
      <c r="AA88" s="136" t="s">
        <v>395</v>
      </c>
      <c r="AB88" s="136">
        <v>3.6092699999999998E-2</v>
      </c>
      <c r="AC88" s="136" t="s">
        <v>395</v>
      </c>
      <c r="AD88" s="136" t="s">
        <v>395</v>
      </c>
      <c r="AE88" s="137"/>
      <c r="AF88" s="138" t="s">
        <v>385</v>
      </c>
      <c r="AG88" s="138" t="s">
        <v>385</v>
      </c>
      <c r="AH88" s="138" t="s">
        <v>385</v>
      </c>
      <c r="AI88" s="138" t="s">
        <v>385</v>
      </c>
      <c r="AJ88" s="138" t="s">
        <v>385</v>
      </c>
      <c r="AK88" s="138">
        <v>8.902906999999999</v>
      </c>
      <c r="AL88" s="147" t="s">
        <v>435</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7" t="s">
        <v>435</v>
      </c>
    </row>
    <row r="90" spans="1:38" s="7" customFormat="1" ht="26.25" customHeight="1" thickBot="1" x14ac:dyDescent="0.25">
      <c r="A90" s="63" t="s">
        <v>185</v>
      </c>
      <c r="B90" s="69" t="s">
        <v>201</v>
      </c>
      <c r="C90" s="73" t="s">
        <v>202</v>
      </c>
      <c r="D90" s="65"/>
      <c r="E90" s="136" t="s">
        <v>395</v>
      </c>
      <c r="F90" s="136">
        <v>0.21843299999999999</v>
      </c>
      <c r="G90" s="136">
        <v>2.1389676563412084E-2</v>
      </c>
      <c r="H90" s="136" t="s">
        <v>395</v>
      </c>
      <c r="I90" s="136" t="s">
        <v>395</v>
      </c>
      <c r="J90" s="136" t="s">
        <v>395</v>
      </c>
      <c r="K90" s="136" t="s">
        <v>395</v>
      </c>
      <c r="L90" s="136" t="s">
        <v>395</v>
      </c>
      <c r="M90" s="136" t="s">
        <v>395</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0.47583099999999989</v>
      </c>
      <c r="AL90" s="145" t="s">
        <v>435</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395</v>
      </c>
      <c r="V91" s="136">
        <v>0.10223472856842106</v>
      </c>
      <c r="W91" s="136">
        <v>5.4803559999999998E-4</v>
      </c>
      <c r="X91" s="136">
        <v>6.0831951599999996E-4</v>
      </c>
      <c r="Y91" s="136">
        <v>2.4661601999999999E-4</v>
      </c>
      <c r="Z91" s="136">
        <v>2.4661601999999999E-4</v>
      </c>
      <c r="AA91" s="136">
        <v>2.4661601999999999E-4</v>
      </c>
      <c r="AB91" s="136">
        <v>1.3481675759999998E-3</v>
      </c>
      <c r="AC91" s="136" t="s">
        <v>395</v>
      </c>
      <c r="AD91" s="136" t="s">
        <v>395</v>
      </c>
      <c r="AE91" s="137"/>
      <c r="AF91" s="138" t="s">
        <v>392</v>
      </c>
      <c r="AG91" s="138" t="s">
        <v>392</v>
      </c>
      <c r="AH91" s="138" t="s">
        <v>392</v>
      </c>
      <c r="AI91" s="138" t="s">
        <v>392</v>
      </c>
      <c r="AJ91" s="138" t="s">
        <v>392</v>
      </c>
      <c r="AK91" s="138">
        <v>5.8166551052631572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1.074547E-2</v>
      </c>
      <c r="J92" s="136">
        <v>3.9907360999999995E-2</v>
      </c>
      <c r="K92" s="136">
        <v>9.7678582E-2</v>
      </c>
      <c r="L92" s="136">
        <v>2.7938221999999999E-4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566.15389000000005</v>
      </c>
      <c r="AL92" s="147" t="s">
        <v>427</v>
      </c>
    </row>
    <row r="93" spans="1:38" s="2" customFormat="1" ht="26.25" customHeight="1" thickBot="1" x14ac:dyDescent="0.25">
      <c r="A93" s="63" t="s">
        <v>53</v>
      </c>
      <c r="B93" s="67" t="s">
        <v>206</v>
      </c>
      <c r="C93" s="64" t="s">
        <v>375</v>
      </c>
      <c r="D93" s="70"/>
      <c r="E93" s="136" t="s">
        <v>385</v>
      </c>
      <c r="F93" s="136">
        <v>2.3589574389504309</v>
      </c>
      <c r="G93" s="136" t="s">
        <v>385</v>
      </c>
      <c r="H93" s="136" t="s">
        <v>385</v>
      </c>
      <c r="I93" s="136">
        <v>1.400182E-3</v>
      </c>
      <c r="J93" s="136">
        <v>5.600725E-3</v>
      </c>
      <c r="K93" s="136">
        <v>1.4001808000000001E-2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612.30459741373681</v>
      </c>
      <c r="AL93" s="147" t="s">
        <v>428</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395</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395</v>
      </c>
      <c r="M95" s="136">
        <v>0.223655776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0.36643956719999998</v>
      </c>
      <c r="AI95" s="138">
        <v>0.79695727200000011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5.4183740000000001E-2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0.54183740000000002</v>
      </c>
      <c r="AE97" s="137"/>
      <c r="AF97" s="138" t="s">
        <v>385</v>
      </c>
      <c r="AG97" s="138" t="s">
        <v>385</v>
      </c>
      <c r="AH97" s="138" t="s">
        <v>385</v>
      </c>
      <c r="AI97" s="138" t="s">
        <v>385</v>
      </c>
      <c r="AJ97" s="138" t="s">
        <v>385</v>
      </c>
      <c r="AK97" s="138">
        <v>5418374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4.6341787815179121E-2</v>
      </c>
      <c r="F99" s="139">
        <v>3.2828667003646297</v>
      </c>
      <c r="G99" s="139" t="s">
        <v>385</v>
      </c>
      <c r="H99" s="139">
        <v>1.251666387148344</v>
      </c>
      <c r="I99" s="139">
        <v>3.9245829041095893E-2</v>
      </c>
      <c r="J99" s="139">
        <v>6.0304566575342472E-2</v>
      </c>
      <c r="K99" s="139">
        <v>0.13209571726027397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8" t="s">
        <v>391</v>
      </c>
    </row>
    <row r="100" spans="1:38" s="2" customFormat="1" ht="26.25" customHeight="1" thickBot="1" x14ac:dyDescent="0.25">
      <c r="A100" s="63" t="s">
        <v>216</v>
      </c>
      <c r="B100" s="63" t="s">
        <v>218</v>
      </c>
      <c r="C100" s="64" t="s">
        <v>378</v>
      </c>
      <c r="D100" s="77"/>
      <c r="E100" s="139">
        <v>4.0346109777114808E-2</v>
      </c>
      <c r="F100" s="139">
        <v>3.0392352932973665</v>
      </c>
      <c r="G100" s="139" t="s">
        <v>385</v>
      </c>
      <c r="H100" s="139">
        <v>1.0947605306510499</v>
      </c>
      <c r="I100" s="139">
        <v>4.2665477315068499E-2</v>
      </c>
      <c r="J100" s="139">
        <v>6.441295164383562E-2</v>
      </c>
      <c r="K100" s="139">
        <v>0.14035485257534244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321778</v>
      </c>
      <c r="AL100" s="148" t="s">
        <v>391</v>
      </c>
    </row>
    <row r="101" spans="1:38" s="2" customFormat="1" ht="26.25" customHeight="1" thickBot="1" x14ac:dyDescent="0.25">
      <c r="A101" s="63" t="s">
        <v>216</v>
      </c>
      <c r="B101" s="63" t="s">
        <v>219</v>
      </c>
      <c r="C101" s="64" t="s">
        <v>220</v>
      </c>
      <c r="D101" s="77"/>
      <c r="E101" s="139">
        <v>1.0816770455074971E-2</v>
      </c>
      <c r="F101" s="139">
        <v>6.3709282000000006E-2</v>
      </c>
      <c r="G101" s="139" t="s">
        <v>385</v>
      </c>
      <c r="H101" s="139">
        <v>0.57181581029001893</v>
      </c>
      <c r="I101" s="139">
        <v>7.5395600000000007E-3</v>
      </c>
      <c r="J101" s="139">
        <v>1.1195954616E-2</v>
      </c>
      <c r="K101" s="139">
        <v>2.6123894104000008E-2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8" t="s">
        <v>391</v>
      </c>
    </row>
    <row r="102" spans="1:38" s="2" customFormat="1" ht="26.25" customHeight="1" thickBot="1" x14ac:dyDescent="0.25">
      <c r="A102" s="63" t="s">
        <v>216</v>
      </c>
      <c r="B102" s="63" t="s">
        <v>221</v>
      </c>
      <c r="C102" s="64" t="s">
        <v>356</v>
      </c>
      <c r="D102" s="77"/>
      <c r="E102" s="139">
        <v>4.0852730049901588E-3</v>
      </c>
      <c r="F102" s="139">
        <v>7.486524E-2</v>
      </c>
      <c r="G102" s="139" t="s">
        <v>385</v>
      </c>
      <c r="H102" s="139">
        <v>1.66977773163631</v>
      </c>
      <c r="I102" s="139">
        <v>4.4673760000000003E-3</v>
      </c>
      <c r="J102" s="139">
        <v>0.10063605</v>
      </c>
      <c r="K102" s="139">
        <v>0.70995311000000016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1.2741994954263681E-3</v>
      </c>
      <c r="F104" s="139">
        <v>1.9341812000000003E-2</v>
      </c>
      <c r="G104" s="139" t="s">
        <v>385</v>
      </c>
      <c r="H104" s="139">
        <v>7.0664571525639819E-2</v>
      </c>
      <c r="I104" s="139">
        <v>3.5971487999999997E-4</v>
      </c>
      <c r="J104" s="139">
        <v>1.07914464E-3</v>
      </c>
      <c r="K104" s="139">
        <v>2.5180041600000001E-3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8" t="s">
        <v>391</v>
      </c>
    </row>
    <row r="105" spans="1:38" s="2" customFormat="1" ht="26.25" customHeight="1" thickBot="1" x14ac:dyDescent="0.25">
      <c r="A105" s="63" t="s">
        <v>216</v>
      </c>
      <c r="B105" s="63" t="s">
        <v>226</v>
      </c>
      <c r="C105" s="64" t="s">
        <v>227</v>
      </c>
      <c r="D105" s="77"/>
      <c r="E105" s="139">
        <v>8.5109090000242533E-4</v>
      </c>
      <c r="F105" s="139">
        <v>3.0775725000000004E-2</v>
      </c>
      <c r="G105" s="139" t="s">
        <v>385</v>
      </c>
      <c r="H105" s="139">
        <v>4.8102879346770502E-2</v>
      </c>
      <c r="I105" s="139">
        <v>7.05502E-4</v>
      </c>
      <c r="J105" s="139">
        <v>1.108646E-3</v>
      </c>
      <c r="K105" s="139">
        <v>2.4188639999999997E-3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1.0171648090728101E-2</v>
      </c>
      <c r="F107" s="139">
        <v>1.0555738049999999</v>
      </c>
      <c r="G107" s="139" t="s">
        <v>385</v>
      </c>
      <c r="H107" s="139">
        <v>1.2261181925145781</v>
      </c>
      <c r="I107" s="139">
        <v>1.9192251E-2</v>
      </c>
      <c r="J107" s="139">
        <v>0.25589667999999999</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8" t="s">
        <v>391</v>
      </c>
    </row>
    <row r="108" spans="1:38" s="2" customFormat="1" ht="26.25" customHeight="1" thickBot="1" x14ac:dyDescent="0.25">
      <c r="A108" s="63" t="s">
        <v>216</v>
      </c>
      <c r="B108" s="63" t="s">
        <v>231</v>
      </c>
      <c r="C108" s="64" t="s">
        <v>350</v>
      </c>
      <c r="D108" s="77"/>
      <c r="E108" s="139">
        <v>2.9840681606803119E-2</v>
      </c>
      <c r="F108" s="139">
        <v>0.73999947600000004</v>
      </c>
      <c r="G108" s="139" t="s">
        <v>385</v>
      </c>
      <c r="H108" s="139">
        <v>1.3112906396772619</v>
      </c>
      <c r="I108" s="139">
        <v>1.3703693999999999E-2</v>
      </c>
      <c r="J108" s="139">
        <v>0.13703694</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8" t="s">
        <v>391</v>
      </c>
    </row>
    <row r="109" spans="1:38" s="2" customFormat="1" ht="26.25" customHeight="1" thickBot="1" x14ac:dyDescent="0.25">
      <c r="A109" s="63" t="s">
        <v>216</v>
      </c>
      <c r="B109" s="63" t="s">
        <v>232</v>
      </c>
      <c r="C109" s="64" t="s">
        <v>351</v>
      </c>
      <c r="D109" s="77"/>
      <c r="E109" s="139">
        <v>8.1260068673472011E-4</v>
      </c>
      <c r="F109" s="139">
        <v>6.0297612E-2</v>
      </c>
      <c r="G109" s="139" t="s">
        <v>385</v>
      </c>
      <c r="H109" s="139">
        <v>7.458442267509055E-2</v>
      </c>
      <c r="I109" s="139">
        <v>2.4661599999999998E-3</v>
      </c>
      <c r="J109" s="139">
        <v>1.3563879999999999E-2</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8" t="s">
        <v>391</v>
      </c>
    </row>
    <row r="110" spans="1:38" s="2" customFormat="1" ht="26.25" customHeight="1" thickBot="1" x14ac:dyDescent="0.25">
      <c r="A110" s="63" t="s">
        <v>216</v>
      </c>
      <c r="B110" s="63" t="s">
        <v>233</v>
      </c>
      <c r="C110" s="64" t="s">
        <v>352</v>
      </c>
      <c r="D110" s="77"/>
      <c r="E110" s="139">
        <v>1.0009944857841599E-3</v>
      </c>
      <c r="F110" s="139">
        <v>0.103038168</v>
      </c>
      <c r="G110" s="139" t="s">
        <v>385</v>
      </c>
      <c r="H110" s="139">
        <v>8.084615596174391E-2</v>
      </c>
      <c r="I110" s="139">
        <v>4.5323099999999995E-3</v>
      </c>
      <c r="J110" s="139">
        <v>3.2680380000000002E-2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3.8533599999999999</v>
      </c>
      <c r="F112" s="139" t="s">
        <v>385</v>
      </c>
      <c r="G112" s="139" t="s">
        <v>385</v>
      </c>
      <c r="H112" s="139">
        <v>4.6581929999999998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96334000</v>
      </c>
      <c r="AL112" s="148" t="s">
        <v>393</v>
      </c>
    </row>
    <row r="113" spans="1:38" s="2" customFormat="1" ht="26.25" customHeight="1" thickBot="1" x14ac:dyDescent="0.25">
      <c r="A113" s="63" t="s">
        <v>235</v>
      </c>
      <c r="B113" s="78" t="s">
        <v>238</v>
      </c>
      <c r="C113" s="79" t="s">
        <v>239</v>
      </c>
      <c r="D113" s="65"/>
      <c r="E113" s="139">
        <v>1.209051721145715</v>
      </c>
      <c r="F113" s="139" t="s">
        <v>394</v>
      </c>
      <c r="G113" s="139" t="s">
        <v>385</v>
      </c>
      <c r="H113" s="139">
        <v>11.149651552244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49346531.590706937</v>
      </c>
      <c r="AL113" s="148" t="s">
        <v>393</v>
      </c>
    </row>
    <row r="114" spans="1:38" s="2" customFormat="1" ht="26.25" customHeight="1" thickBot="1" x14ac:dyDescent="0.25">
      <c r="A114" s="63" t="s">
        <v>235</v>
      </c>
      <c r="B114" s="78" t="s">
        <v>240</v>
      </c>
      <c r="C114" s="79" t="s">
        <v>357</v>
      </c>
      <c r="D114" s="65"/>
      <c r="E114" s="139">
        <v>6.6849925120000004E-3</v>
      </c>
      <c r="F114" s="139" t="s">
        <v>385</v>
      </c>
      <c r="G114" s="139" t="s">
        <v>385</v>
      </c>
      <c r="H114" s="139">
        <v>2.1726225664000003E-2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167124.81280000001</v>
      </c>
      <c r="AL114" s="148" t="s">
        <v>393</v>
      </c>
    </row>
    <row r="115" spans="1:38" s="2" customFormat="1" ht="26.25" customHeight="1" thickBot="1" x14ac:dyDescent="0.25">
      <c r="A115" s="63" t="s">
        <v>235</v>
      </c>
      <c r="B115" s="78" t="s">
        <v>241</v>
      </c>
      <c r="C115" s="79" t="s">
        <v>242</v>
      </c>
      <c r="D115" s="65"/>
      <c r="E115" s="139">
        <v>0.23896459707031253</v>
      </c>
      <c r="F115" s="139" t="s">
        <v>385</v>
      </c>
      <c r="G115" s="139" t="s">
        <v>385</v>
      </c>
      <c r="H115" s="139">
        <v>0.47792919414062507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5974114.9267578134</v>
      </c>
      <c r="AL115" s="148" t="s">
        <v>393</v>
      </c>
    </row>
    <row r="116" spans="1:38" s="2" customFormat="1" ht="26.25" customHeight="1" thickBot="1" x14ac:dyDescent="0.25">
      <c r="A116" s="63" t="s">
        <v>235</v>
      </c>
      <c r="B116" s="63" t="s">
        <v>243</v>
      </c>
      <c r="C116" s="69" t="s">
        <v>379</v>
      </c>
      <c r="D116" s="65"/>
      <c r="E116" s="139">
        <v>0.81605538237215425</v>
      </c>
      <c r="F116" s="139" t="s">
        <v>394</v>
      </c>
      <c r="G116" s="139" t="s">
        <v>385</v>
      </c>
      <c r="H116" s="139">
        <v>1.0966360649219831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7113067.6250028182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0.18287062663500001</v>
      </c>
      <c r="J119" s="139">
        <v>2.8608625000000005</v>
      </c>
      <c r="K119" s="139">
        <v>2.1087752399999999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1351779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0.12427564299999999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1351779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1.523725E-7</v>
      </c>
      <c r="AD122" s="139" t="s">
        <v>385</v>
      </c>
      <c r="AE122" s="137"/>
      <c r="AF122" s="140" t="s">
        <v>385</v>
      </c>
      <c r="AG122" s="140" t="s">
        <v>385</v>
      </c>
      <c r="AH122" s="140" t="s">
        <v>385</v>
      </c>
      <c r="AI122" s="140" t="s">
        <v>385</v>
      </c>
      <c r="AJ122" s="140" t="s">
        <v>385</v>
      </c>
      <c r="AK122" s="140">
        <v>14740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0.64044451030207827</v>
      </c>
      <c r="G125" s="136" t="s">
        <v>385</v>
      </c>
      <c r="H125" s="136" t="s">
        <v>395</v>
      </c>
      <c r="I125" s="136">
        <v>1.346772735E-4</v>
      </c>
      <c r="J125" s="136">
        <v>8.9376736050000003E-4</v>
      </c>
      <c r="K125" s="136">
        <v>1.8895629585000001E-3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40.465153296897533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6.540863999999999E-2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272.536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1.1262190937513584E-2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0.33726347192554046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7.9702787999999991E-4</v>
      </c>
      <c r="F129" s="136">
        <v>6.7793175999999993E-3</v>
      </c>
      <c r="G129" s="136">
        <v>4.3057827999999996E-5</v>
      </c>
      <c r="H129" s="136" t="s">
        <v>392</v>
      </c>
      <c r="I129" s="136">
        <v>3.6644959999999997E-6</v>
      </c>
      <c r="J129" s="136">
        <v>6.4128679999999992E-6</v>
      </c>
      <c r="K129" s="136">
        <v>9.161239999999999E-6</v>
      </c>
      <c r="L129" s="136">
        <v>1.2825735999999999E-7</v>
      </c>
      <c r="M129" s="136">
        <v>6.412868E-5</v>
      </c>
      <c r="N129" s="136">
        <v>1.1909612E-3</v>
      </c>
      <c r="O129" s="136">
        <v>9.161239999999999E-5</v>
      </c>
      <c r="P129" s="136">
        <v>5.1302943999999993E-5</v>
      </c>
      <c r="Q129" s="136">
        <v>1.4657983999999999E-5</v>
      </c>
      <c r="R129" s="136" t="s">
        <v>395</v>
      </c>
      <c r="S129" s="136" t="s">
        <v>395</v>
      </c>
      <c r="T129" s="136">
        <v>1.2825736E-4</v>
      </c>
      <c r="U129" s="136" t="s">
        <v>395</v>
      </c>
      <c r="V129" s="136" t="s">
        <v>395</v>
      </c>
      <c r="W129" s="136">
        <v>0.32064339999999997</v>
      </c>
      <c r="X129" s="136" t="s">
        <v>392</v>
      </c>
      <c r="Y129" s="136" t="s">
        <v>395</v>
      </c>
      <c r="Z129" s="136" t="s">
        <v>395</v>
      </c>
      <c r="AA129" s="136" t="s">
        <v>395</v>
      </c>
      <c r="AB129" s="136">
        <v>1.8322479999999998E-5</v>
      </c>
      <c r="AC129" s="136">
        <v>1.8322479999999999E-3</v>
      </c>
      <c r="AD129" s="136" t="s">
        <v>385</v>
      </c>
      <c r="AE129" s="137"/>
      <c r="AF129" s="138" t="s">
        <v>385</v>
      </c>
      <c r="AG129" s="138" t="s">
        <v>385</v>
      </c>
      <c r="AH129" s="138" t="s">
        <v>385</v>
      </c>
      <c r="AI129" s="138" t="s">
        <v>385</v>
      </c>
      <c r="AJ129" s="138" t="s">
        <v>385</v>
      </c>
      <c r="AK129" s="138">
        <v>0.91612399999999994</v>
      </c>
      <c r="AL129" s="147" t="s">
        <v>398</v>
      </c>
    </row>
    <row r="130" spans="1:38" s="2" customFormat="1" ht="26.25" customHeight="1" thickBot="1" x14ac:dyDescent="0.25">
      <c r="A130" s="63" t="s">
        <v>260</v>
      </c>
      <c r="B130" s="67" t="s">
        <v>272</v>
      </c>
      <c r="C130" s="81" t="s">
        <v>273</v>
      </c>
      <c r="D130" s="65"/>
      <c r="E130" s="136">
        <v>1.6678602959999999E-3</v>
      </c>
      <c r="F130" s="136">
        <v>1.418639792E-2</v>
      </c>
      <c r="G130" s="136">
        <v>9.0102797599999989E-5</v>
      </c>
      <c r="H130" s="136" t="s">
        <v>395</v>
      </c>
      <c r="I130" s="136">
        <v>7.6683231999999985E-6</v>
      </c>
      <c r="J130" s="136">
        <v>1.3419565599999998E-5</v>
      </c>
      <c r="K130" s="136">
        <v>1.9170807999999998E-5</v>
      </c>
      <c r="L130" s="136">
        <v>2.6839131199999998E-7</v>
      </c>
      <c r="M130" s="136">
        <v>1.3419565599999999E-4</v>
      </c>
      <c r="N130" s="136">
        <v>2.4922050399999998E-3</v>
      </c>
      <c r="O130" s="136">
        <v>1.9170807999999999E-4</v>
      </c>
      <c r="P130" s="136">
        <v>1.0735652479999999E-4</v>
      </c>
      <c r="Q130" s="136">
        <v>3.0673292799999994E-5</v>
      </c>
      <c r="R130" s="136" t="s">
        <v>395</v>
      </c>
      <c r="S130" s="136" t="s">
        <v>395</v>
      </c>
      <c r="T130" s="136">
        <v>2.6839131199999999E-4</v>
      </c>
      <c r="U130" s="136" t="s">
        <v>395</v>
      </c>
      <c r="V130" s="136" t="s">
        <v>395</v>
      </c>
      <c r="W130" s="136">
        <v>0.67097827999999993</v>
      </c>
      <c r="X130" s="136" t="s">
        <v>395</v>
      </c>
      <c r="Y130" s="136" t="s">
        <v>395</v>
      </c>
      <c r="Z130" s="136" t="s">
        <v>395</v>
      </c>
      <c r="AA130" s="136" t="s">
        <v>395</v>
      </c>
      <c r="AB130" s="136">
        <v>3.8341615999999996E-5</v>
      </c>
      <c r="AC130" s="136">
        <v>3.8341615999999993E-3</v>
      </c>
      <c r="AD130" s="136" t="s">
        <v>385</v>
      </c>
      <c r="AE130" s="137"/>
      <c r="AF130" s="138" t="s">
        <v>385</v>
      </c>
      <c r="AG130" s="138" t="s">
        <v>385</v>
      </c>
      <c r="AH130" s="138" t="s">
        <v>385</v>
      </c>
      <c r="AI130" s="138" t="s">
        <v>385</v>
      </c>
      <c r="AJ130" s="138" t="s">
        <v>385</v>
      </c>
      <c r="AK130" s="138">
        <v>1.9170807999999997</v>
      </c>
      <c r="AL130" s="147" t="s">
        <v>398</v>
      </c>
    </row>
    <row r="131" spans="1:38" s="2" customFormat="1" ht="26.25" customHeight="1" thickBot="1" x14ac:dyDescent="0.25">
      <c r="A131" s="63" t="s">
        <v>260</v>
      </c>
      <c r="B131" s="67" t="s">
        <v>274</v>
      </c>
      <c r="C131" s="75" t="s">
        <v>275</v>
      </c>
      <c r="D131" s="65"/>
      <c r="E131" s="136">
        <v>1.6059888000000001E-3</v>
      </c>
      <c r="F131" s="136">
        <v>6.2455119999999995E-4</v>
      </c>
      <c r="G131" s="136">
        <v>7.8515007999999971E-5</v>
      </c>
      <c r="H131" s="136" t="s">
        <v>395</v>
      </c>
      <c r="I131" s="136" t="s">
        <v>395</v>
      </c>
      <c r="J131" s="136" t="s">
        <v>395</v>
      </c>
      <c r="K131" s="136">
        <v>2.0520967999999995E-4</v>
      </c>
      <c r="L131" s="136">
        <v>4.7198226399999984E-6</v>
      </c>
      <c r="M131" s="136">
        <v>1.3383240000000001E-3</v>
      </c>
      <c r="N131" s="136" t="s">
        <v>392</v>
      </c>
      <c r="O131" s="136">
        <v>1.0706592000000011E-4</v>
      </c>
      <c r="P131" s="136">
        <v>1.4453899200000011E-3</v>
      </c>
      <c r="Q131" s="136">
        <v>8.9221600000000087E-7</v>
      </c>
      <c r="R131" s="136">
        <v>1.4275456000000014E-5</v>
      </c>
      <c r="S131" s="136">
        <v>2.1948513600000001E-3</v>
      </c>
      <c r="T131" s="136">
        <v>2.6766480000000003E-4</v>
      </c>
      <c r="U131" s="136" t="s">
        <v>395</v>
      </c>
      <c r="V131" s="136" t="s">
        <v>395</v>
      </c>
      <c r="W131" s="136">
        <v>2.4982047999999981</v>
      </c>
      <c r="X131" s="136" t="s">
        <v>395</v>
      </c>
      <c r="Y131" s="136" t="s">
        <v>395</v>
      </c>
      <c r="Z131" s="136" t="s">
        <v>395</v>
      </c>
      <c r="AA131" s="136" t="s">
        <v>395</v>
      </c>
      <c r="AB131" s="136">
        <v>3.5688640000000001E-8</v>
      </c>
      <c r="AC131" s="136">
        <v>8.9221600000000012E-2</v>
      </c>
      <c r="AD131" s="136">
        <v>1.784432E-2</v>
      </c>
      <c r="AE131" s="137"/>
      <c r="AF131" s="138" t="s">
        <v>385</v>
      </c>
      <c r="AG131" s="138" t="s">
        <v>385</v>
      </c>
      <c r="AH131" s="138" t="s">
        <v>385</v>
      </c>
      <c r="AI131" s="138" t="s">
        <v>385</v>
      </c>
      <c r="AJ131" s="138" t="s">
        <v>385</v>
      </c>
      <c r="AK131" s="138">
        <v>0.89221600000000001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6.628049999999999E-3</v>
      </c>
      <c r="F133" s="136">
        <v>1.0444199999999999E-4</v>
      </c>
      <c r="G133" s="136">
        <v>9.0784199999999996E-4</v>
      </c>
      <c r="H133" s="136" t="s">
        <v>385</v>
      </c>
      <c r="I133" s="136">
        <v>2.7877980000000005E-4</v>
      </c>
      <c r="J133" s="136">
        <v>2.7877980000000005E-4</v>
      </c>
      <c r="K133" s="136">
        <v>3.0979104000000002E-4</v>
      </c>
      <c r="L133" s="136" t="s">
        <v>395</v>
      </c>
      <c r="M133" s="136">
        <v>1.1247600000000003E-3</v>
      </c>
      <c r="N133" s="136">
        <v>2.4126102000000002E-4</v>
      </c>
      <c r="O133" s="136">
        <v>4.0411020000000005E-5</v>
      </c>
      <c r="P133" s="136">
        <v>1.1970659999999999E-2</v>
      </c>
      <c r="Q133" s="136">
        <v>1.0934274E-4</v>
      </c>
      <c r="R133" s="136">
        <v>1.0894104E-4</v>
      </c>
      <c r="S133" s="136">
        <v>9.986261999999999E-5</v>
      </c>
      <c r="T133" s="136">
        <v>1.3922921999999998E-4</v>
      </c>
      <c r="U133" s="136">
        <v>1.5891252000000002E-4</v>
      </c>
      <c r="V133" s="136">
        <v>1.28640408E-3</v>
      </c>
      <c r="W133" s="136">
        <v>2.16918E-4</v>
      </c>
      <c r="X133" s="136">
        <v>1.0604879999999999E-7</v>
      </c>
      <c r="Y133" s="136">
        <v>5.7925140000000002E-8</v>
      </c>
      <c r="Z133" s="136">
        <v>5.1738960000000005E-8</v>
      </c>
      <c r="AA133" s="136">
        <v>5.6157660000000003E-8</v>
      </c>
      <c r="AB133" s="136">
        <v>2.7187056000000003E-7</v>
      </c>
      <c r="AC133" s="136">
        <v>1.2051E-3</v>
      </c>
      <c r="AD133" s="136">
        <v>3.2939399999999995E-3</v>
      </c>
      <c r="AE133" s="137"/>
      <c r="AF133" s="138" t="s">
        <v>385</v>
      </c>
      <c r="AG133" s="138" t="s">
        <v>385</v>
      </c>
      <c r="AH133" s="138" t="s">
        <v>385</v>
      </c>
      <c r="AI133" s="138" t="s">
        <v>385</v>
      </c>
      <c r="AJ133" s="138" t="s">
        <v>385</v>
      </c>
      <c r="AK133" s="138">
        <v>8034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7.4002690000000001E-3</v>
      </c>
      <c r="F136" s="136">
        <v>0.19076533800000001</v>
      </c>
      <c r="G136" s="136">
        <v>3.7048800000000002E-3</v>
      </c>
      <c r="H136" s="136">
        <v>0.65599458599999949</v>
      </c>
      <c r="I136" s="136">
        <v>6.0261499999999992E-4</v>
      </c>
      <c r="J136" s="136">
        <v>6.0261499999999992E-4</v>
      </c>
      <c r="K136" s="136">
        <v>6.0261500000000003E-4</v>
      </c>
      <c r="L136" s="136" t="s">
        <v>395</v>
      </c>
      <c r="M136" s="136">
        <v>2.4874740000000004E-3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7" t="s">
        <v>445</v>
      </c>
    </row>
    <row r="137" spans="1:38" s="2" customFormat="1" ht="26.25" customHeight="1" thickBot="1" x14ac:dyDescent="0.25">
      <c r="A137" s="63" t="s">
        <v>260</v>
      </c>
      <c r="B137" s="63" t="s">
        <v>286</v>
      </c>
      <c r="C137" s="64" t="s">
        <v>287</v>
      </c>
      <c r="D137" s="65"/>
      <c r="E137" s="136">
        <v>1.94637E-4</v>
      </c>
      <c r="F137" s="136">
        <v>3.2444221619999998</v>
      </c>
      <c r="G137" s="136">
        <v>8.5229999999999995E-6</v>
      </c>
      <c r="H137" s="136">
        <v>2.886497E-3</v>
      </c>
      <c r="I137" s="136">
        <v>5.3567999999999999E-5</v>
      </c>
      <c r="J137" s="136">
        <v>5.3567999999999999E-5</v>
      </c>
      <c r="K137" s="136">
        <v>5.3567999999999999E-5</v>
      </c>
      <c r="L137" s="136" t="s">
        <v>395</v>
      </c>
      <c r="M137" s="136">
        <v>6.6352999999999993E-5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0.17499764000000001</v>
      </c>
      <c r="J139" s="136">
        <v>0.17499764000000001</v>
      </c>
      <c r="K139" s="136">
        <v>0.17499764000000001</v>
      </c>
      <c r="L139" s="136" t="s">
        <v>395</v>
      </c>
      <c r="M139" s="136" t="s">
        <v>395</v>
      </c>
      <c r="N139" s="136">
        <v>5.0578999999999999E-4</v>
      </c>
      <c r="O139" s="136">
        <v>1.0208700000000001E-3</v>
      </c>
      <c r="P139" s="136">
        <v>1.0208700000000001E-3</v>
      </c>
      <c r="Q139" s="136">
        <v>1.6180599999999999E-3</v>
      </c>
      <c r="R139" s="136">
        <v>1.5452400000000002E-3</v>
      </c>
      <c r="S139" s="136">
        <v>3.5900400000000001E-3</v>
      </c>
      <c r="T139" s="136" t="s">
        <v>395</v>
      </c>
      <c r="U139" s="136" t="s">
        <v>395</v>
      </c>
      <c r="V139" s="136" t="s">
        <v>395</v>
      </c>
      <c r="W139" s="136">
        <v>1.7782119999999999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89.921882565037919</v>
      </c>
      <c r="F141" s="19">
        <f t="shared" ref="F141:AJ141" si="0">SUM(F14:F140)</f>
        <v>126.17661886007346</v>
      </c>
      <c r="G141" s="19">
        <f t="shared" si="0"/>
        <v>62.723299542427306</v>
      </c>
      <c r="H141" s="19">
        <f t="shared" si="0"/>
        <v>27.991771865061107</v>
      </c>
      <c r="I141" s="19">
        <f t="shared" si="0"/>
        <v>23.582988162636095</v>
      </c>
      <c r="J141" s="19">
        <f t="shared" si="0"/>
        <v>30.445690333138845</v>
      </c>
      <c r="K141" s="19">
        <f t="shared" si="0"/>
        <v>40.495067751337082</v>
      </c>
      <c r="L141" s="19">
        <f t="shared" si="0"/>
        <v>3.3174777496413896</v>
      </c>
      <c r="M141" s="19">
        <f t="shared" si="0"/>
        <v>405.95597627900531</v>
      </c>
      <c r="N141" s="19">
        <f t="shared" si="0"/>
        <v>10.066936489096069</v>
      </c>
      <c r="O141" s="19">
        <f t="shared" si="0"/>
        <v>1.0243862354908115</v>
      </c>
      <c r="P141" s="19">
        <f t="shared" si="0"/>
        <v>0.87214144587032749</v>
      </c>
      <c r="Q141" s="19">
        <f t="shared" si="0"/>
        <v>1.3839776188509021</v>
      </c>
      <c r="R141" s="19">
        <f t="shared" si="0"/>
        <v>3.9122504627677839</v>
      </c>
      <c r="S141" s="19">
        <f t="shared" si="0"/>
        <v>8.5687664916727293</v>
      </c>
      <c r="T141" s="19">
        <f t="shared" si="0"/>
        <v>1.9319840449491892</v>
      </c>
      <c r="U141" s="19">
        <f t="shared" si="0"/>
        <v>2.5855885829405421</v>
      </c>
      <c r="V141" s="19">
        <f t="shared" si="0"/>
        <v>40.558196634434111</v>
      </c>
      <c r="W141" s="19">
        <f t="shared" si="0"/>
        <v>50.458889436700204</v>
      </c>
      <c r="X141" s="19">
        <f t="shared" si="0"/>
        <v>6.4617773434915433</v>
      </c>
      <c r="Y141" s="19">
        <f t="shared" si="0"/>
        <v>5.6302223338864952</v>
      </c>
      <c r="Z141" s="19">
        <f t="shared" si="0"/>
        <v>2.8130855946906519</v>
      </c>
      <c r="AA141" s="19">
        <f t="shared" si="0"/>
        <v>3.2883109575490495</v>
      </c>
      <c r="AB141" s="19">
        <f t="shared" si="0"/>
        <v>27.092138649402386</v>
      </c>
      <c r="AC141" s="19">
        <f t="shared" si="0"/>
        <v>3.1723400417069336</v>
      </c>
      <c r="AD141" s="19">
        <f t="shared" si="0"/>
        <v>22.775611372342244</v>
      </c>
      <c r="AE141" s="55"/>
      <c r="AF141" s="19">
        <f t="shared" si="0"/>
        <v>122659.04071752455</v>
      </c>
      <c r="AG141" s="19">
        <f t="shared" si="0"/>
        <v>163945.13870433724</v>
      </c>
      <c r="AH141" s="19">
        <f t="shared" si="0"/>
        <v>160110.66638644316</v>
      </c>
      <c r="AI141" s="19">
        <f t="shared" si="0"/>
        <v>62313.416531326591</v>
      </c>
      <c r="AJ141" s="19">
        <f t="shared" si="0"/>
        <v>5056.5000746000014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89.921882565037919</v>
      </c>
      <c r="F152" s="13">
        <f t="shared" ref="F152:AD152" si="1">SUM(F$141, F$151, IF(AND(ISNUMBER(SEARCH($B$4,"AT|BE|CH|GB|IE|LT|LU|NL")),SUM(F$143:F$149)&gt;0),SUM(F$143:F$149)-SUM(F$27:F$33),0))</f>
        <v>126.17661886007346</v>
      </c>
      <c r="G152" s="13">
        <f t="shared" si="1"/>
        <v>62.723299542427306</v>
      </c>
      <c r="H152" s="13">
        <f t="shared" si="1"/>
        <v>27.991771865061107</v>
      </c>
      <c r="I152" s="13">
        <f t="shared" si="1"/>
        <v>23.582988162636095</v>
      </c>
      <c r="J152" s="13">
        <f t="shared" si="1"/>
        <v>30.445690333138845</v>
      </c>
      <c r="K152" s="13">
        <f t="shared" si="1"/>
        <v>40.495067751337082</v>
      </c>
      <c r="L152" s="13">
        <f t="shared" si="1"/>
        <v>3.3174777496413896</v>
      </c>
      <c r="M152" s="13">
        <f t="shared" si="1"/>
        <v>405.95597627900531</v>
      </c>
      <c r="N152" s="13">
        <f t="shared" si="1"/>
        <v>10.066936489096069</v>
      </c>
      <c r="O152" s="13">
        <f t="shared" si="1"/>
        <v>1.0243862354908115</v>
      </c>
      <c r="P152" s="13">
        <f t="shared" si="1"/>
        <v>0.87214144587032749</v>
      </c>
      <c r="Q152" s="13">
        <f t="shared" si="1"/>
        <v>1.3839776188509021</v>
      </c>
      <c r="R152" s="13">
        <f t="shared" si="1"/>
        <v>3.9122504627677839</v>
      </c>
      <c r="S152" s="13">
        <f t="shared" si="1"/>
        <v>8.5687664916727293</v>
      </c>
      <c r="T152" s="13">
        <f t="shared" si="1"/>
        <v>1.9319840449491892</v>
      </c>
      <c r="U152" s="13">
        <f t="shared" si="1"/>
        <v>2.5855885829405421</v>
      </c>
      <c r="V152" s="13">
        <f t="shared" si="1"/>
        <v>40.558196634434111</v>
      </c>
      <c r="W152" s="13">
        <f t="shared" si="1"/>
        <v>50.458889436700204</v>
      </c>
      <c r="X152" s="13">
        <f t="shared" si="1"/>
        <v>6.4617773434915433</v>
      </c>
      <c r="Y152" s="13">
        <f t="shared" si="1"/>
        <v>5.6302223338864952</v>
      </c>
      <c r="Z152" s="13">
        <f t="shared" si="1"/>
        <v>2.8130855946906519</v>
      </c>
      <c r="AA152" s="13">
        <f t="shared" si="1"/>
        <v>3.2883109575490495</v>
      </c>
      <c r="AB152" s="13">
        <f t="shared" si="1"/>
        <v>27.092138649402386</v>
      </c>
      <c r="AC152" s="13">
        <f t="shared" si="1"/>
        <v>3.1723400417069336</v>
      </c>
      <c r="AD152" s="13">
        <f t="shared" si="1"/>
        <v>22.775611372342244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89.921882565037919</v>
      </c>
      <c r="F154" s="13">
        <f>SUM(F$141, F$153, -1 * IF(OR($B$6=2005,$B$6&gt;=2020),SUM(F$99:F$122),0), IF(AND(ISNUMBER(SEARCH($B$4,"AT|BE|CH|GB|IE|LT|LU|NL")),SUM(F$143:F$149)&gt;0),SUM(F$143:F$149)-SUM(F$27:F$33),0))</f>
        <v>126.17661886007346</v>
      </c>
      <c r="G154" s="13">
        <f>SUM(G$141, G$153, IF(AND(ISNUMBER(SEARCH($B$4,"AT|BE|CH|GB|IE|LT|LU|NL")),SUM(G$143:G$149)&gt;0),SUM(G$143:G$149)-SUM(G$27:G$33),0))</f>
        <v>62.723299542427306</v>
      </c>
      <c r="H154" s="13">
        <f>SUM(H$141, H$153, IF(AND(ISNUMBER(SEARCH($B$4,"AT|BE|CH|GB|IE|LT|LU|NL")),SUM(H$143:H$149)&gt;0),SUM(H$143:H$149)-SUM(H$27:H$33),0))</f>
        <v>27.991771865061107</v>
      </c>
      <c r="I154" s="13">
        <f t="shared" ref="I154:AD154" si="2">SUM(I$141, I$153, IF(AND(ISNUMBER(SEARCH($B$4,"AT|BE|CH|GB|IE|LT|LU|NL")),SUM(I$143:I$149)&gt;0),SUM(I$143:I$149)-SUM(I$27:I$33),0))</f>
        <v>23.582988162636095</v>
      </c>
      <c r="J154" s="13">
        <f t="shared" si="2"/>
        <v>30.445690333138845</v>
      </c>
      <c r="K154" s="13">
        <f t="shared" si="2"/>
        <v>40.495067751337082</v>
      </c>
      <c r="L154" s="13">
        <f t="shared" si="2"/>
        <v>3.3174777496413896</v>
      </c>
      <c r="M154" s="13">
        <f t="shared" si="2"/>
        <v>405.95597627900531</v>
      </c>
      <c r="N154" s="13">
        <f t="shared" si="2"/>
        <v>10.066936489096069</v>
      </c>
      <c r="O154" s="13">
        <f t="shared" si="2"/>
        <v>1.0243862354908115</v>
      </c>
      <c r="P154" s="13">
        <f t="shared" si="2"/>
        <v>0.87214144587032749</v>
      </c>
      <c r="Q154" s="13">
        <f t="shared" si="2"/>
        <v>1.3839776188509021</v>
      </c>
      <c r="R154" s="13">
        <f t="shared" si="2"/>
        <v>3.9122504627677839</v>
      </c>
      <c r="S154" s="13">
        <f t="shared" si="2"/>
        <v>8.5687664916727293</v>
      </c>
      <c r="T154" s="13">
        <f t="shared" si="2"/>
        <v>1.9319840449491892</v>
      </c>
      <c r="U154" s="13">
        <f t="shared" si="2"/>
        <v>2.5855885829405421</v>
      </c>
      <c r="V154" s="13">
        <f t="shared" si="2"/>
        <v>40.558196634434111</v>
      </c>
      <c r="W154" s="13">
        <f t="shared" si="2"/>
        <v>50.458889436700204</v>
      </c>
      <c r="X154" s="13">
        <f t="shared" si="2"/>
        <v>6.4617773434915433</v>
      </c>
      <c r="Y154" s="13">
        <f t="shared" si="2"/>
        <v>5.6302223338864952</v>
      </c>
      <c r="Z154" s="13">
        <f t="shared" si="2"/>
        <v>2.8130855946906519</v>
      </c>
      <c r="AA154" s="13">
        <f t="shared" si="2"/>
        <v>3.2883109575490495</v>
      </c>
      <c r="AB154" s="13">
        <f t="shared" si="2"/>
        <v>27.092138649402386</v>
      </c>
      <c r="AC154" s="13">
        <f t="shared" si="2"/>
        <v>3.1723400417069336</v>
      </c>
      <c r="AD154" s="13">
        <f t="shared" si="2"/>
        <v>22.775611372342244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395</v>
      </c>
      <c r="I157" s="22">
        <v>1.1268919622506184E-2</v>
      </c>
      <c r="J157" s="22">
        <v>1.1268919622506184E-2</v>
      </c>
      <c r="K157" s="22">
        <v>1.1268919622506184E-2</v>
      </c>
      <c r="L157" s="22">
        <v>5.4090814188029633E-3</v>
      </c>
      <c r="M157" s="22">
        <v>0.18912181429749561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1687.0659815774759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395</v>
      </c>
      <c r="I158" s="22">
        <v>1.000610025662065E-3</v>
      </c>
      <c r="J158" s="22">
        <v>1.000610025662065E-3</v>
      </c>
      <c r="K158" s="22">
        <v>1.000610025662065E-3</v>
      </c>
      <c r="L158" s="22">
        <v>4.8029281231779116E-4</v>
      </c>
      <c r="M158" s="22">
        <v>4.5784440659696321E-2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106.33378008002977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0.58700756158424194</v>
      </c>
      <c r="F163" s="23">
        <v>0.25497999999999998</v>
      </c>
      <c r="G163" s="23">
        <v>1.937848E-2</v>
      </c>
      <c r="H163" s="23">
        <v>2.1928279999999998E-2</v>
      </c>
      <c r="I163" s="23">
        <v>2.3826492383894347</v>
      </c>
      <c r="J163" s="23">
        <v>2.9121268469204198</v>
      </c>
      <c r="K163" s="23">
        <v>4.5005596725133765</v>
      </c>
      <c r="L163" s="23">
        <v>0.21443843145504912</v>
      </c>
      <c r="M163" s="23">
        <v>20.936603029837961</v>
      </c>
      <c r="N163" s="23" t="s">
        <v>395</v>
      </c>
      <c r="O163" s="23" t="s">
        <v>395</v>
      </c>
      <c r="P163" s="23" t="s">
        <v>395</v>
      </c>
      <c r="Q163" s="23" t="s">
        <v>395</v>
      </c>
      <c r="R163" s="23" t="s">
        <v>395</v>
      </c>
      <c r="S163" s="23" t="s">
        <v>395</v>
      </c>
      <c r="T163" s="23" t="s">
        <v>395</v>
      </c>
      <c r="U163" s="23" t="s">
        <v>395</v>
      </c>
      <c r="V163" s="23" t="s">
        <v>395</v>
      </c>
      <c r="W163" s="23">
        <v>1.3236940213274635</v>
      </c>
      <c r="X163" s="23">
        <v>7.9421641279647806E-2</v>
      </c>
      <c r="Y163" s="23">
        <v>0.10589552170619709</v>
      </c>
      <c r="Z163" s="23">
        <v>4.5005596725133767E-2</v>
      </c>
      <c r="AA163" s="23">
        <v>3.0444962490531663E-2</v>
      </c>
      <c r="AB163" s="23">
        <v>0.26076772220151034</v>
      </c>
      <c r="AC163" s="23">
        <v>2.3297014775363358E-2</v>
      </c>
      <c r="AD163" s="23">
        <v>0.15884328255929564</v>
      </c>
      <c r="AE163" s="58"/>
      <c r="AF163" s="23" t="s">
        <v>392</v>
      </c>
      <c r="AG163" s="23" t="s">
        <v>392</v>
      </c>
      <c r="AH163" s="23" t="s">
        <v>392</v>
      </c>
      <c r="AI163" s="23" t="s">
        <v>392</v>
      </c>
      <c r="AJ163" s="23" t="s">
        <v>392</v>
      </c>
      <c r="AK163" s="23">
        <v>264.73880426549272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80" priority="23" stopIfTrue="1" operator="equal">
      <formula>"NO"</formula>
    </cfRule>
    <cfRule type="cellIs" dxfId="479" priority="24" stopIfTrue="1" operator="equal">
      <formula>"NA"</formula>
    </cfRule>
    <cfRule type="cellIs" dxfId="478" priority="25" stopIfTrue="1" operator="equal">
      <formula>"IE"</formula>
    </cfRule>
    <cfRule type="cellIs" dxfId="477" priority="26" stopIfTrue="1" operator="equal">
      <formula>"NE"</formula>
    </cfRule>
  </conditionalFormatting>
  <conditionalFormatting sqref="AL37:AL38">
    <cfRule type="cellIs" dxfId="476" priority="17" stopIfTrue="1" operator="equal">
      <formula>"NO"</formula>
    </cfRule>
    <cfRule type="cellIs" dxfId="475" priority="18" stopIfTrue="1" operator="equal">
      <formula>"NA"</formula>
    </cfRule>
    <cfRule type="cellIs" dxfId="474" priority="19" stopIfTrue="1" operator="equal">
      <formula>"IE"</formula>
    </cfRule>
    <cfRule type="cellIs" dxfId="473" priority="20" stopIfTrue="1" operator="equal">
      <formula>"NE"</formula>
    </cfRule>
  </conditionalFormatting>
  <conditionalFormatting sqref="E14:AK89 E91:AK140">
    <cfRule type="cellIs" dxfId="472" priority="13" stopIfTrue="1" operator="equal">
      <formula>"NO"</formula>
    </cfRule>
    <cfRule type="cellIs" dxfId="471" priority="14" stopIfTrue="1" operator="equal">
      <formula>"NA"</formula>
    </cfRule>
    <cfRule type="cellIs" dxfId="470" priority="15" stopIfTrue="1" operator="equal">
      <formula>"IE"</formula>
    </cfRule>
    <cfRule type="cellIs" dxfId="469" priority="16" stopIfTrue="1" operator="equal">
      <formula>"NE"</formula>
    </cfRule>
  </conditionalFormatting>
  <conditionalFormatting sqref="E157:AD164 E143:AD149 E14:AD89 E91:AD141">
    <cfRule type="cellIs" dxfId="468" priority="12" operator="equal">
      <formula>0</formula>
    </cfRule>
  </conditionalFormatting>
  <conditionalFormatting sqref="AF14:AK89 AF91:AK140">
    <cfRule type="cellIs" dxfId="467" priority="11" operator="equal">
      <formula>0</formula>
    </cfRule>
  </conditionalFormatting>
  <conditionalFormatting sqref="E157:AD164 AF157:AK164 E143:AD149 AF143:AK149">
    <cfRule type="cellIs" dxfId="466" priority="10" operator="equal">
      <formula>0</formula>
    </cfRule>
  </conditionalFormatting>
  <conditionalFormatting sqref="AF37:AK38">
    <cfRule type="cellIs" dxfId="465" priority="9" operator="equal">
      <formula>0</formula>
    </cfRule>
  </conditionalFormatting>
  <conditionalFormatting sqref="E90:AL90">
    <cfRule type="cellIs" dxfId="464" priority="5" stopIfTrue="1" operator="equal">
      <formula>"NO"</formula>
    </cfRule>
    <cfRule type="cellIs" dxfId="463" priority="6" stopIfTrue="1" operator="equal">
      <formula>"NA"</formula>
    </cfRule>
    <cfRule type="cellIs" dxfId="462" priority="7" stopIfTrue="1" operator="equal">
      <formula>"IE"</formula>
    </cfRule>
    <cfRule type="cellIs" dxfId="461" priority="8" stopIfTrue="1" operator="equal">
      <formula>"NE"</formula>
    </cfRule>
  </conditionalFormatting>
  <conditionalFormatting sqref="E90:AD90">
    <cfRule type="cellIs" dxfId="460" priority="4" operator="equal">
      <formula>0</formula>
    </cfRule>
  </conditionalFormatting>
  <conditionalFormatting sqref="AF90:AK90">
    <cfRule type="cellIs" dxfId="459" priority="3" operator="equal">
      <formula>0</formula>
    </cfRule>
  </conditionalFormatting>
  <conditionalFormatting sqref="AL90">
    <cfRule type="cellIs" dxfId="458" priority="2" operator="equal">
      <formula>0</formula>
    </cfRule>
  </conditionalFormatting>
  <conditionalFormatting sqref="AF90:AL90">
    <cfRule type="cellIs" dxfId="457"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A67"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392</v>
      </c>
      <c r="I14" s="136">
        <v>0.53302100800000007</v>
      </c>
      <c r="J14" s="136">
        <v>0.66729523200000007</v>
      </c>
      <c r="K14" s="136">
        <v>0.92701310299999995</v>
      </c>
      <c r="L14" s="136">
        <v>1.2133630927417956E-2</v>
      </c>
      <c r="M14" s="136">
        <v>2.0141202900000001</v>
      </c>
      <c r="N14" s="136">
        <v>0.75649671398712026</v>
      </c>
      <c r="O14" s="136">
        <v>9.3120444335119304E-2</v>
      </c>
      <c r="P14" s="136">
        <v>0.14884040407200427</v>
      </c>
      <c r="Q14" s="136">
        <v>0.71199189172542765</v>
      </c>
      <c r="R14" s="136">
        <v>0.45615022601252836</v>
      </c>
      <c r="S14" s="136">
        <v>0.30901087224649365</v>
      </c>
      <c r="T14" s="136">
        <v>0.5989232713582654</v>
      </c>
      <c r="U14" s="136">
        <v>2.2196502406849636</v>
      </c>
      <c r="V14" s="136">
        <v>2.5396147828672722</v>
      </c>
      <c r="W14" s="136">
        <v>1.3191759226028856</v>
      </c>
      <c r="X14" s="136">
        <v>8.3814640440936126E-4</v>
      </c>
      <c r="Y14" s="136">
        <v>2.9465122724086777E-3</v>
      </c>
      <c r="Z14" s="136">
        <v>2.4175119349944194E-3</v>
      </c>
      <c r="AA14" s="136">
        <v>1.9442113307324187E-4</v>
      </c>
      <c r="AB14" s="136">
        <v>6.3965917448856983E-3</v>
      </c>
      <c r="AC14" s="136">
        <v>0.79146387745141178</v>
      </c>
      <c r="AD14" s="136">
        <v>0.96142261797666928</v>
      </c>
      <c r="AE14" s="137"/>
      <c r="AF14" s="138">
        <v>275.65860499999997</v>
      </c>
      <c r="AG14" s="138">
        <v>57140.157481199989</v>
      </c>
      <c r="AH14" s="138">
        <v>16544.071303720008</v>
      </c>
      <c r="AI14" s="138">
        <v>837.29708753101738</v>
      </c>
      <c r="AJ14" s="138">
        <v>1617.1814648999996</v>
      </c>
      <c r="AK14" s="138" t="s">
        <v>385</v>
      </c>
      <c r="AL14" s="147" t="s">
        <v>397</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5.0549876526871035E-3</v>
      </c>
      <c r="O15" s="136">
        <v>3.8884520405285417E-4</v>
      </c>
      <c r="P15" s="136">
        <v>2.1775331426959833E-4</v>
      </c>
      <c r="Q15" s="136">
        <v>6.2215232648456665E-5</v>
      </c>
      <c r="R15" s="136" t="s">
        <v>394</v>
      </c>
      <c r="S15" s="136" t="s">
        <v>394</v>
      </c>
      <c r="T15" s="136">
        <v>5.4438328567399581E-4</v>
      </c>
      <c r="U15" s="136" t="s">
        <v>394</v>
      </c>
      <c r="V15" s="136" t="s">
        <v>394</v>
      </c>
      <c r="W15" s="136">
        <v>1.3609582141849894</v>
      </c>
      <c r="X15" s="136" t="s">
        <v>395</v>
      </c>
      <c r="Y15" s="136" t="s">
        <v>395</v>
      </c>
      <c r="Z15" s="136" t="s">
        <v>395</v>
      </c>
      <c r="AA15" s="136" t="s">
        <v>395</v>
      </c>
      <c r="AB15" s="136">
        <v>7.776904081057083E-2</v>
      </c>
      <c r="AC15" s="136">
        <v>7.7769040810570841E-3</v>
      </c>
      <c r="AD15" s="136" t="s">
        <v>385</v>
      </c>
      <c r="AE15" s="137"/>
      <c r="AF15" s="138">
        <v>28511.260333599996</v>
      </c>
      <c r="AG15" s="138">
        <v>1494.3199866</v>
      </c>
      <c r="AH15" s="138">
        <v>5207.8151892279993</v>
      </c>
      <c r="AI15" s="138" t="s">
        <v>392</v>
      </c>
      <c r="AJ15" s="138" t="s">
        <v>392</v>
      </c>
      <c r="AK15" s="138">
        <v>3.8884520405285414</v>
      </c>
      <c r="AL15" s="147" t="s">
        <v>398</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0.17944916427603205</v>
      </c>
      <c r="O16" s="136">
        <v>1.0254237958630404E-2</v>
      </c>
      <c r="P16" s="136">
        <v>0.19226696172432003</v>
      </c>
      <c r="Q16" s="136">
        <v>7.0497885965584026E-2</v>
      </c>
      <c r="R16" s="136">
        <v>3.6530722727620812E-2</v>
      </c>
      <c r="S16" s="136">
        <v>0.16022246810360005</v>
      </c>
      <c r="T16" s="136">
        <v>3.332627336554881E-2</v>
      </c>
      <c r="U16" s="136">
        <v>1.8585806300017604E-2</v>
      </c>
      <c r="V16" s="136">
        <v>0.29480934131062408</v>
      </c>
      <c r="W16" s="136">
        <v>0.16663136682774407</v>
      </c>
      <c r="X16" s="136">
        <v>1.8585806300017605E-3</v>
      </c>
      <c r="Y16" s="136">
        <v>1.9226696172432007E-5</v>
      </c>
      <c r="Z16" s="136">
        <v>6.4088987241440022E-6</v>
      </c>
      <c r="AA16" s="136">
        <v>6.4088987241440022E-6</v>
      </c>
      <c r="AB16" s="136">
        <v>1.8906251236224805E-3</v>
      </c>
      <c r="AC16" s="136" t="s">
        <v>385</v>
      </c>
      <c r="AD16" s="136" t="s">
        <v>385</v>
      </c>
      <c r="AE16" s="137"/>
      <c r="AF16" s="138">
        <v>2.0015600000000001E-2</v>
      </c>
      <c r="AG16" s="138">
        <v>6403.3046777039999</v>
      </c>
      <c r="AH16" s="138">
        <v>5.5740308400000007</v>
      </c>
      <c r="AI16" s="138" t="s">
        <v>392</v>
      </c>
      <c r="AJ16" s="138" t="s">
        <v>392</v>
      </c>
      <c r="AK16" s="138" t="s">
        <v>385</v>
      </c>
      <c r="AL16" s="147" t="s">
        <v>49</v>
      </c>
    </row>
    <row r="17" spans="1:38" s="2" customFormat="1" ht="26.25" customHeight="1" thickBot="1" x14ac:dyDescent="0.25">
      <c r="A17" s="63" t="s">
        <v>53</v>
      </c>
      <c r="B17" s="63" t="s">
        <v>58</v>
      </c>
      <c r="C17" s="64" t="s">
        <v>59</v>
      </c>
      <c r="D17" s="65"/>
      <c r="E17" s="136">
        <v>3.7213344880000001</v>
      </c>
      <c r="F17" s="136">
        <v>2.4870349E-2</v>
      </c>
      <c r="G17" s="136">
        <v>4.082307546</v>
      </c>
      <c r="H17" s="136" t="s">
        <v>392</v>
      </c>
      <c r="I17" s="136">
        <v>0.10172727999999999</v>
      </c>
      <c r="J17" s="136">
        <v>0.10363423299999999</v>
      </c>
      <c r="K17" s="136">
        <v>0.114771677</v>
      </c>
      <c r="L17" s="136">
        <v>6.4922676995648057E-3</v>
      </c>
      <c r="M17" s="136">
        <v>0.46738202499999998</v>
      </c>
      <c r="N17" s="136">
        <v>1.7113355055339681</v>
      </c>
      <c r="O17" s="136">
        <v>2.2998133203418852E-2</v>
      </c>
      <c r="P17" s="136">
        <v>0.10809380182853365</v>
      </c>
      <c r="Q17" s="136">
        <v>5.2415497226472499E-2</v>
      </c>
      <c r="R17" s="136">
        <v>0.17256945580493083</v>
      </c>
      <c r="S17" s="136">
        <v>0.22351084904746554</v>
      </c>
      <c r="T17" s="136">
        <v>0.16618441822565347</v>
      </c>
      <c r="U17" s="136">
        <v>2.3760557512424806E-2</v>
      </c>
      <c r="V17" s="136">
        <v>2.5637609337826337</v>
      </c>
      <c r="W17" s="136">
        <v>2.5992663506569555</v>
      </c>
      <c r="X17" s="136">
        <v>0.59065170245367571</v>
      </c>
      <c r="Y17" s="136">
        <v>0.79087914002110538</v>
      </c>
      <c r="Z17" s="136">
        <v>0.31733820101522958</v>
      </c>
      <c r="AA17" s="136">
        <v>0.25066681284979309</v>
      </c>
      <c r="AB17" s="136">
        <v>1.9495358563398038</v>
      </c>
      <c r="AC17" s="136">
        <v>7.9174399160340005E-3</v>
      </c>
      <c r="AD17" s="136">
        <v>2.1709109447189996</v>
      </c>
      <c r="AE17" s="137"/>
      <c r="AF17" s="138">
        <v>2.8067330000000001E-2</v>
      </c>
      <c r="AG17" s="138">
        <v>24914.773122186001</v>
      </c>
      <c r="AH17" s="138">
        <v>1207.6798750400001</v>
      </c>
      <c r="AI17" s="138" t="s">
        <v>392</v>
      </c>
      <c r="AJ17" s="138" t="s">
        <v>392</v>
      </c>
      <c r="AK17" s="138" t="s">
        <v>385</v>
      </c>
      <c r="AL17" s="147"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392</v>
      </c>
      <c r="I18" s="136">
        <v>2.0290199999999998E-4</v>
      </c>
      <c r="J18" s="136">
        <v>2.1675499999999998E-4</v>
      </c>
      <c r="K18" s="136">
        <v>2.24047E-4</v>
      </c>
      <c r="L18" s="136">
        <v>8.1160799999999987E-6</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395</v>
      </c>
      <c r="AD18" s="136" t="s">
        <v>395</v>
      </c>
      <c r="AE18" s="137"/>
      <c r="AF18" s="138" t="s">
        <v>392</v>
      </c>
      <c r="AG18" s="138" t="s">
        <v>392</v>
      </c>
      <c r="AH18" s="138">
        <v>101.05716576</v>
      </c>
      <c r="AI18" s="138" t="s">
        <v>392</v>
      </c>
      <c r="AJ18" s="138" t="s">
        <v>392</v>
      </c>
      <c r="AK18" s="138" t="s">
        <v>385</v>
      </c>
      <c r="AL18" s="147"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392</v>
      </c>
      <c r="I19" s="136">
        <v>1.2594623000000001E-2</v>
      </c>
      <c r="J19" s="136">
        <v>1.3356009E-2</v>
      </c>
      <c r="K19" s="136">
        <v>1.6124085999999999E-2</v>
      </c>
      <c r="L19" s="136">
        <v>2.6006616595075837E-3</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7" t="s">
        <v>398</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v>1.1820221798169691E-2</v>
      </c>
      <c r="M20" s="136">
        <v>1.6864922440000003</v>
      </c>
      <c r="N20" s="136">
        <v>1.1536303500727774</v>
      </c>
      <c r="O20" s="136">
        <v>0.3045241963842838</v>
      </c>
      <c r="P20" s="136">
        <v>4.6625688790259197E-2</v>
      </c>
      <c r="Q20" s="136">
        <v>2.0757844019037203E-2</v>
      </c>
      <c r="R20" s="136">
        <v>0.5800938630377368</v>
      </c>
      <c r="S20" s="136">
        <v>0.20725197582051938</v>
      </c>
      <c r="T20" s="136">
        <v>9.7802009331288894E-2</v>
      </c>
      <c r="U20" s="136">
        <v>1.8877413211996083E-2</v>
      </c>
      <c r="V20" s="136">
        <v>12.513887908789584</v>
      </c>
      <c r="W20" s="136">
        <v>3.1013580756192756</v>
      </c>
      <c r="X20" s="136">
        <v>0.41374278407352721</v>
      </c>
      <c r="Y20" s="136">
        <v>0.61393957840142399</v>
      </c>
      <c r="Z20" s="136">
        <v>0.21372546435595602</v>
      </c>
      <c r="AA20" s="136">
        <v>0.16996327683576079</v>
      </c>
      <c r="AB20" s="136">
        <v>1.4113711036666678</v>
      </c>
      <c r="AC20" s="136">
        <v>0.11683392583755201</v>
      </c>
      <c r="AD20" s="136">
        <v>0.68146517687482877</v>
      </c>
      <c r="AE20" s="137"/>
      <c r="AF20" s="138">
        <v>33.934279000000004</v>
      </c>
      <c r="AG20" s="138">
        <v>4000.5466696000003</v>
      </c>
      <c r="AH20" s="138">
        <v>4069.0926305600005</v>
      </c>
      <c r="AI20" s="138">
        <v>22893.654849679999</v>
      </c>
      <c r="AJ20" s="138" t="s">
        <v>392</v>
      </c>
      <c r="AK20" s="138" t="s">
        <v>385</v>
      </c>
      <c r="AL20" s="147" t="s">
        <v>49</v>
      </c>
    </row>
    <row r="21" spans="1:38" s="2" customFormat="1" ht="26.25" customHeight="1" thickBot="1" x14ac:dyDescent="0.25">
      <c r="A21" s="63" t="s">
        <v>53</v>
      </c>
      <c r="B21" s="63" t="s">
        <v>66</v>
      </c>
      <c r="C21" s="64" t="s">
        <v>67</v>
      </c>
      <c r="D21" s="65"/>
      <c r="E21" s="136">
        <v>0.33940463599999998</v>
      </c>
      <c r="F21" s="136">
        <v>5.3768249000000004E-2</v>
      </c>
      <c r="G21" s="136">
        <v>0.16248818299999998</v>
      </c>
      <c r="H21" s="136">
        <v>3.855018E-3</v>
      </c>
      <c r="I21" s="136">
        <v>1.8031611000000013E-2</v>
      </c>
      <c r="J21" s="136">
        <v>2.7643315000000009E-2</v>
      </c>
      <c r="K21" s="136">
        <v>4.5671283E-2</v>
      </c>
      <c r="L21" s="136">
        <v>1.1607768676076453E-3</v>
      </c>
      <c r="M21" s="136">
        <v>0.332847644</v>
      </c>
      <c r="N21" s="136">
        <v>4.9655752524946958E-2</v>
      </c>
      <c r="O21" s="136">
        <v>7.0699048156034217E-4</v>
      </c>
      <c r="P21" s="136">
        <v>5.4814683316892245E-3</v>
      </c>
      <c r="Q21" s="136">
        <v>1.9530250649866434E-3</v>
      </c>
      <c r="R21" s="136">
        <v>5.1177651471154967E-3</v>
      </c>
      <c r="S21" s="136">
        <v>6.4979167833381004E-3</v>
      </c>
      <c r="T21" s="136">
        <v>4.8721324480484962E-3</v>
      </c>
      <c r="U21" s="136">
        <v>9.4185734063009828E-4</v>
      </c>
      <c r="V21" s="136">
        <v>7.8907173892266327E-2</v>
      </c>
      <c r="W21" s="136">
        <v>7.7783342607019856E-2</v>
      </c>
      <c r="X21" s="136">
        <v>2.0261954721373633E-2</v>
      </c>
      <c r="Y21" s="136">
        <v>3.5589924622129912E-2</v>
      </c>
      <c r="Z21" s="136">
        <v>1.3991389535570827E-2</v>
      </c>
      <c r="AA21" s="136">
        <v>1.1971442052060449E-2</v>
      </c>
      <c r="AB21" s="136">
        <v>8.1814710931134821E-2</v>
      </c>
      <c r="AC21" s="136">
        <v>2.4354973045500003E-4</v>
      </c>
      <c r="AD21" s="136">
        <v>6.2831279716851512E-2</v>
      </c>
      <c r="AE21" s="137"/>
      <c r="AF21" s="138">
        <v>4.5835730329364868</v>
      </c>
      <c r="AG21" s="138">
        <v>369.59474650000004</v>
      </c>
      <c r="AH21" s="138">
        <v>4729.3209124559971</v>
      </c>
      <c r="AI21" s="138">
        <v>11.244462304999999</v>
      </c>
      <c r="AJ21" s="138">
        <v>47.062805399999995</v>
      </c>
      <c r="AK21" s="138" t="s">
        <v>385</v>
      </c>
      <c r="AL21" s="147"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392</v>
      </c>
      <c r="I22" s="136">
        <v>4.9250750000000001E-3</v>
      </c>
      <c r="J22" s="136">
        <v>7.0563650000000002E-3</v>
      </c>
      <c r="K22" s="136">
        <v>1.7575293999999998E-2</v>
      </c>
      <c r="L22" s="136">
        <v>4.3680861323254049E-4</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768.6587346</v>
      </c>
      <c r="AJ22" s="138">
        <v>3037.49593</v>
      </c>
      <c r="AK22" s="138" t="s">
        <v>385</v>
      </c>
      <c r="AL22" s="147" t="s">
        <v>49</v>
      </c>
    </row>
    <row r="23" spans="1:38" s="2" customFormat="1" ht="26.25" customHeight="1" thickBot="1" x14ac:dyDescent="0.25">
      <c r="A23" s="63" t="s">
        <v>70</v>
      </c>
      <c r="B23" s="67" t="s">
        <v>363</v>
      </c>
      <c r="C23" s="64" t="s">
        <v>359</v>
      </c>
      <c r="D23" s="110"/>
      <c r="E23" s="136">
        <v>0.43459512000000006</v>
      </c>
      <c r="F23" s="136">
        <v>9.236748000000003E-2</v>
      </c>
      <c r="G23" s="136">
        <v>3.0720000000000004E-4</v>
      </c>
      <c r="H23" s="136">
        <v>1.1244E-4</v>
      </c>
      <c r="I23" s="136">
        <v>2.7235769999999999E-2</v>
      </c>
      <c r="J23" s="136">
        <v>2.7235769999999999E-2</v>
      </c>
      <c r="K23" s="136">
        <v>2.7235769999999999E-2</v>
      </c>
      <c r="L23" s="136">
        <v>1.6672380000000001E-2</v>
      </c>
      <c r="M23" s="136">
        <v>2.1480289800000008</v>
      </c>
      <c r="N23" s="136" t="s">
        <v>395</v>
      </c>
      <c r="O23" s="136">
        <v>1.5360000000000002E-4</v>
      </c>
      <c r="P23" s="136" t="s">
        <v>395</v>
      </c>
      <c r="Q23" s="136" t="s">
        <v>395</v>
      </c>
      <c r="R23" s="136">
        <v>7.6800000000000013E-4</v>
      </c>
      <c r="S23" s="136">
        <v>2.6112000000000003E-2</v>
      </c>
      <c r="T23" s="136">
        <v>1.0752000000000001E-3</v>
      </c>
      <c r="U23" s="136">
        <v>1.5360000000000002E-4</v>
      </c>
      <c r="V23" s="136">
        <v>1.536E-2</v>
      </c>
      <c r="W23" s="136" t="s">
        <v>395</v>
      </c>
      <c r="X23" s="136">
        <v>4.8690000000000002E-4</v>
      </c>
      <c r="Y23" s="136">
        <v>7.4190000000000009E-4</v>
      </c>
      <c r="Z23" s="136" t="s">
        <v>395</v>
      </c>
      <c r="AA23" s="136" t="s">
        <v>395</v>
      </c>
      <c r="AB23" s="136">
        <v>1.2288000000000002E-3</v>
      </c>
      <c r="AC23" s="136" t="s">
        <v>395</v>
      </c>
      <c r="AD23" s="136" t="s">
        <v>395</v>
      </c>
      <c r="AE23" s="137"/>
      <c r="AF23" s="136">
        <v>604.83727053497341</v>
      </c>
      <c r="AG23" s="136" t="s">
        <v>385</v>
      </c>
      <c r="AH23" s="136" t="s">
        <v>385</v>
      </c>
      <c r="AI23" s="136">
        <v>21.839662057969147</v>
      </c>
      <c r="AJ23" s="136" t="s">
        <v>385</v>
      </c>
      <c r="AK23" s="136" t="s">
        <v>385</v>
      </c>
      <c r="AL23" s="145"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v>5.5113118798668405E-2</v>
      </c>
      <c r="M24" s="136">
        <v>1.6864922440000003</v>
      </c>
      <c r="N24" s="136">
        <v>0.1245031918656475</v>
      </c>
      <c r="O24" s="136">
        <v>4.8817536432968073E-2</v>
      </c>
      <c r="P24" s="136">
        <v>1.1998073522598181E-2</v>
      </c>
      <c r="Q24" s="136">
        <v>2.9923144605139558E-3</v>
      </c>
      <c r="R24" s="136">
        <v>8.8403058582265548E-2</v>
      </c>
      <c r="S24" s="136">
        <v>2.5544743130655152E-2</v>
      </c>
      <c r="T24" s="136">
        <v>9.9562837699695584E-3</v>
      </c>
      <c r="U24" s="136">
        <v>3.1154130151941251E-3</v>
      </c>
      <c r="V24" s="136">
        <v>1.9618386968537804</v>
      </c>
      <c r="W24" s="136">
        <v>0.41718434217672506</v>
      </c>
      <c r="X24" s="136">
        <v>5.7003824327912546E-2</v>
      </c>
      <c r="Y24" s="136">
        <v>0.11853988431162646</v>
      </c>
      <c r="Z24" s="136">
        <v>4.0453089658529805E-2</v>
      </c>
      <c r="AA24" s="136">
        <v>3.5454213260359926E-2</v>
      </c>
      <c r="AB24" s="136">
        <v>0.25145101155842875</v>
      </c>
      <c r="AC24" s="136">
        <v>1.8757346199930192E-2</v>
      </c>
      <c r="AD24" s="136">
        <v>3.0183385037297557E-2</v>
      </c>
      <c r="AE24" s="137"/>
      <c r="AF24" s="138">
        <v>255.78077463923395</v>
      </c>
      <c r="AG24" s="138">
        <v>235.95724851666665</v>
      </c>
      <c r="AH24" s="138">
        <v>15605.905663877989</v>
      </c>
      <c r="AI24" s="138">
        <v>3729.6163494037714</v>
      </c>
      <c r="AJ24" s="138">
        <v>4.9568999999999992</v>
      </c>
      <c r="AK24" s="138" t="s">
        <v>392</v>
      </c>
      <c r="AL24" s="147" t="s">
        <v>398</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395</v>
      </c>
      <c r="I25" s="136">
        <v>1.2926684288172836E-3</v>
      </c>
      <c r="J25" s="136">
        <v>1.2926684288172836E-3</v>
      </c>
      <c r="K25" s="136">
        <v>1.2926684288172836E-3</v>
      </c>
      <c r="L25" s="136">
        <v>6.2048084583229567E-4</v>
      </c>
      <c r="M25" s="136">
        <v>5.7422127713012056E-2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321.0429118521057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395</v>
      </c>
      <c r="I26" s="136">
        <v>2.96299531293818E-4</v>
      </c>
      <c r="J26" s="136">
        <v>2.96299531293818E-4</v>
      </c>
      <c r="K26" s="136">
        <v>2.96299531293818E-4</v>
      </c>
      <c r="L26" s="136">
        <v>1.4222377502103262E-4</v>
      </c>
      <c r="M26" s="136">
        <v>1.4720409548948E-2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55.609290952167989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7"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395</v>
      </c>
      <c r="AI28" s="138">
        <v>456.59402179749998</v>
      </c>
      <c r="AJ28" s="138" t="s">
        <v>385</v>
      </c>
      <c r="AK28" s="138" t="s">
        <v>385</v>
      </c>
      <c r="AL28" s="147"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7"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395</v>
      </c>
      <c r="AI30" s="138">
        <v>4.1345193788000003</v>
      </c>
      <c r="AJ30" s="138" t="s">
        <v>385</v>
      </c>
      <c r="AK30" s="138" t="s">
        <v>385</v>
      </c>
      <c r="AL30" s="147"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v>1.8031611000000016E-4</v>
      </c>
      <c r="M32" s="136" t="s">
        <v>395</v>
      </c>
      <c r="N32" s="136">
        <v>0.72865318826608094</v>
      </c>
      <c r="O32" s="136">
        <v>3.3763873353884932E-3</v>
      </c>
      <c r="P32" s="136">
        <v>2.2616630704875911E-6</v>
      </c>
      <c r="Q32" s="136">
        <v>2.2616630704875917E-12</v>
      </c>
      <c r="R32" s="136">
        <v>0.26998651637852095</v>
      </c>
      <c r="S32" s="136">
        <v>5.9113666160423595</v>
      </c>
      <c r="T32" s="136">
        <v>4.2710971555175233E-2</v>
      </c>
      <c r="U32" s="136">
        <v>5.700128717792261E-3</v>
      </c>
      <c r="V32" s="136">
        <v>2.2616630704875926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20605.574224267999</v>
      </c>
      <c r="AL32" s="147" t="s">
        <v>438</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20605.574224267999</v>
      </c>
      <c r="AL33" s="147" t="s">
        <v>438</v>
      </c>
    </row>
    <row r="34" spans="1:38" s="2" customFormat="1" ht="26.25" customHeight="1" thickBot="1" x14ac:dyDescent="0.25">
      <c r="A34" s="63" t="s">
        <v>70</v>
      </c>
      <c r="B34" s="63" t="s">
        <v>93</v>
      </c>
      <c r="C34" s="64" t="s">
        <v>94</v>
      </c>
      <c r="D34" s="65"/>
      <c r="E34" s="136">
        <v>1.6395482866560001</v>
      </c>
      <c r="F34" s="136">
        <v>0.14549426589600001</v>
      </c>
      <c r="G34" s="136">
        <v>6.2578178879999999E-4</v>
      </c>
      <c r="H34" s="136">
        <v>2.1902362608000001E-4</v>
      </c>
      <c r="I34" s="136">
        <v>4.28660525328E-2</v>
      </c>
      <c r="J34" s="136">
        <v>4.5056288793599998E-2</v>
      </c>
      <c r="K34" s="136">
        <v>4.7559415948799998E-2</v>
      </c>
      <c r="L34" s="136">
        <v>2.786293414632E-2</v>
      </c>
      <c r="M34" s="136">
        <v>0.334793257008</v>
      </c>
      <c r="N34" s="136" t="s">
        <v>395</v>
      </c>
      <c r="O34" s="136">
        <v>3.1289089439999999E-4</v>
      </c>
      <c r="P34" s="136" t="s">
        <v>395</v>
      </c>
      <c r="Q34" s="136" t="s">
        <v>395</v>
      </c>
      <c r="R34" s="136">
        <v>1.5644544720000001E-3</v>
      </c>
      <c r="S34" s="136">
        <v>5.3191452048E-2</v>
      </c>
      <c r="T34" s="136">
        <v>2.1902362608000004E-3</v>
      </c>
      <c r="U34" s="136">
        <v>3.1289089439999999E-4</v>
      </c>
      <c r="V34" s="136">
        <v>3.1289089440000001E-2</v>
      </c>
      <c r="W34" s="136">
        <v>3.1289089439999998E-3</v>
      </c>
      <c r="X34" s="136">
        <v>9.3867268319999992E-4</v>
      </c>
      <c r="Y34" s="136">
        <v>1.5644544720000001E-3</v>
      </c>
      <c r="Z34" s="136">
        <v>1.163954127168E-6</v>
      </c>
      <c r="AA34" s="136">
        <v>2.6908616918400002E-7</v>
      </c>
      <c r="AB34" s="136">
        <v>2.504560195496352E-3</v>
      </c>
      <c r="AC34" s="136">
        <v>2.5031271552000001E-4</v>
      </c>
      <c r="AD34" s="136">
        <v>0.31289089440000001</v>
      </c>
      <c r="AE34" s="137"/>
      <c r="AF34" s="138">
        <v>1259.8088179096767</v>
      </c>
      <c r="AG34" s="138" t="s">
        <v>385</v>
      </c>
      <c r="AH34" s="138" t="s">
        <v>385</v>
      </c>
      <c r="AI34" s="138">
        <v>54.030098785955872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0.86721066556800008</v>
      </c>
      <c r="F36" s="136">
        <v>2.9526718752000004E-2</v>
      </c>
      <c r="G36" s="136">
        <v>0.2187164352</v>
      </c>
      <c r="H36" s="136">
        <v>7.6550752320000002E-5</v>
      </c>
      <c r="I36" s="136">
        <v>6.1240601855999999E-2</v>
      </c>
      <c r="J36" s="136">
        <v>6.7802094911999997E-2</v>
      </c>
      <c r="K36" s="136">
        <v>6.7802094911999997E-2</v>
      </c>
      <c r="L36" s="136">
        <v>8.1362513894399999E-3</v>
      </c>
      <c r="M36" s="136">
        <v>8.092508102400002E-2</v>
      </c>
      <c r="N36" s="136">
        <v>1.9684479168E-3</v>
      </c>
      <c r="O36" s="136">
        <v>2.1871643520000002E-4</v>
      </c>
      <c r="P36" s="136">
        <v>2.1871643520000002E-4</v>
      </c>
      <c r="Q36" s="136">
        <v>7.4363587968000007E-3</v>
      </c>
      <c r="R36" s="136">
        <v>7.8737916671999999E-3</v>
      </c>
      <c r="S36" s="136">
        <v>1.36697772E-2</v>
      </c>
      <c r="T36" s="136">
        <v>0.34994629632000002</v>
      </c>
      <c r="U36" s="136">
        <v>2.2965225696E-3</v>
      </c>
      <c r="V36" s="136">
        <v>1.3122986112000001E-2</v>
      </c>
      <c r="W36" s="136">
        <v>5.1398362272E-4</v>
      </c>
      <c r="X36" s="136">
        <v>3.2807465280000001E-4</v>
      </c>
      <c r="Y36" s="136">
        <v>5.4679108800000011E-4</v>
      </c>
      <c r="Z36" s="136">
        <v>4.0681256947200009E-7</v>
      </c>
      <c r="AA36" s="136">
        <v>9.4048067136000021E-8</v>
      </c>
      <c r="AB36" s="136">
        <v>8.7536660143660812E-4</v>
      </c>
      <c r="AC36" s="136">
        <v>1.5310150464000003E-3</v>
      </c>
      <c r="AD36" s="136">
        <v>6.2334184032000004E-3</v>
      </c>
      <c r="AE36" s="137"/>
      <c r="AF36" s="138">
        <v>461.68852306368012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v>1.8639619680525482E-6</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1.3685000000000003</v>
      </c>
      <c r="AG37" s="136" t="s">
        <v>392</v>
      </c>
      <c r="AH37" s="136">
        <v>21420.91375544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392</v>
      </c>
      <c r="I39" s="136">
        <v>0.2004836970000001</v>
      </c>
      <c r="J39" s="136">
        <v>0.25625570600000008</v>
      </c>
      <c r="K39" s="136">
        <v>0.42350354099999998</v>
      </c>
      <c r="L39" s="136">
        <v>4.0613913134408167E-2</v>
      </c>
      <c r="M39" s="136">
        <v>1.81898692</v>
      </c>
      <c r="N39" s="136">
        <v>0.14191123597284724</v>
      </c>
      <c r="O39" s="136">
        <v>1.7014684129769614E-2</v>
      </c>
      <c r="P39" s="136">
        <v>8.803277496970829E-3</v>
      </c>
      <c r="Q39" s="136">
        <v>6.9930509912169087E-3</v>
      </c>
      <c r="R39" s="136">
        <v>3.7661736932322179E-2</v>
      </c>
      <c r="S39" s="136">
        <v>2.2625230914611067E-2</v>
      </c>
      <c r="T39" s="136">
        <v>1.9019196852277386E-2</v>
      </c>
      <c r="U39" s="136">
        <v>2.3022983498927605E-3</v>
      </c>
      <c r="V39" s="136">
        <v>0.77489755288712492</v>
      </c>
      <c r="W39" s="136">
        <v>0.3310576868896658</v>
      </c>
      <c r="X39" s="136">
        <v>7.5929272508642939E-2</v>
      </c>
      <c r="Y39" s="136">
        <v>0.10778070106959348</v>
      </c>
      <c r="Z39" s="136">
        <v>5.5967779160871631E-2</v>
      </c>
      <c r="AA39" s="136">
        <v>4.9724066080717631E-2</v>
      </c>
      <c r="AB39" s="136">
        <v>0.28940181881982563</v>
      </c>
      <c r="AC39" s="136">
        <v>6.3606730156352421E-3</v>
      </c>
      <c r="AD39" s="136">
        <v>0.11188283600618906</v>
      </c>
      <c r="AE39" s="137"/>
      <c r="AF39" s="138">
        <v>54.699217702363811</v>
      </c>
      <c r="AG39" s="138">
        <v>875.95495977540827</v>
      </c>
      <c r="AH39" s="138">
        <v>31039.885709115988</v>
      </c>
      <c r="AI39" s="138">
        <v>1414.3307049659995</v>
      </c>
      <c r="AJ39" s="138" t="s">
        <v>392</v>
      </c>
      <c r="AK39" s="138" t="s">
        <v>385</v>
      </c>
      <c r="AL39" s="147" t="s">
        <v>49</v>
      </c>
    </row>
    <row r="40" spans="1:38" s="2" customFormat="1" ht="26.25" customHeight="1" thickBot="1" x14ac:dyDescent="0.25">
      <c r="A40" s="63" t="s">
        <v>70</v>
      </c>
      <c r="B40" s="63" t="s">
        <v>105</v>
      </c>
      <c r="C40" s="64" t="s">
        <v>361</v>
      </c>
      <c r="D40" s="65"/>
      <c r="E40" s="136">
        <v>0.15090912500000001</v>
      </c>
      <c r="F40" s="136">
        <v>1.5618625000000001E-2</v>
      </c>
      <c r="G40" s="136">
        <v>9.2499999999999999E-5</v>
      </c>
      <c r="H40" s="136">
        <v>3.6999999999999998E-5</v>
      </c>
      <c r="I40" s="136">
        <v>9.7310000000000001E-3</v>
      </c>
      <c r="J40" s="136">
        <v>9.7310000000000001E-3</v>
      </c>
      <c r="K40" s="136">
        <v>9.7310000000000001E-3</v>
      </c>
      <c r="L40" s="136">
        <v>6.0402499999999996E-3</v>
      </c>
      <c r="M40" s="136">
        <v>4.9829749999999999E-2</v>
      </c>
      <c r="N40" s="136" t="s">
        <v>395</v>
      </c>
      <c r="O40" s="136">
        <v>4.6249999999999999E-5</v>
      </c>
      <c r="P40" s="136" t="s">
        <v>395</v>
      </c>
      <c r="Q40" s="136" t="s">
        <v>395</v>
      </c>
      <c r="R40" s="136">
        <v>2.3125000000000001E-4</v>
      </c>
      <c r="S40" s="136">
        <v>7.8624999999999997E-3</v>
      </c>
      <c r="T40" s="136">
        <v>3.2375000000000004E-4</v>
      </c>
      <c r="U40" s="136">
        <v>4.6249999999999999E-5</v>
      </c>
      <c r="V40" s="136">
        <v>4.6249999999999998E-3</v>
      </c>
      <c r="W40" s="136" t="s">
        <v>395</v>
      </c>
      <c r="X40" s="136">
        <v>1.3875000000000001E-4</v>
      </c>
      <c r="Y40" s="136">
        <v>2.3125000000000001E-4</v>
      </c>
      <c r="Z40" s="136" t="s">
        <v>395</v>
      </c>
      <c r="AA40" s="136" t="s">
        <v>395</v>
      </c>
      <c r="AB40" s="136">
        <v>3.6999999999999999E-4</v>
      </c>
      <c r="AC40" s="136" t="s">
        <v>395</v>
      </c>
      <c r="AD40" s="136" t="s">
        <v>395</v>
      </c>
      <c r="AE40" s="137"/>
      <c r="AF40" s="138">
        <v>177.97922443754956</v>
      </c>
      <c r="AG40" s="138" t="s">
        <v>385</v>
      </c>
      <c r="AH40" s="138" t="s">
        <v>385</v>
      </c>
      <c r="AI40" s="138">
        <v>7.922230354361357</v>
      </c>
      <c r="AJ40" s="138" t="s">
        <v>385</v>
      </c>
      <c r="AK40" s="138" t="s">
        <v>385</v>
      </c>
      <c r="AL40" s="147"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1.931297527327281</v>
      </c>
      <c r="I41" s="136">
        <v>19.639463292113643</v>
      </c>
      <c r="J41" s="136">
        <v>20.098141904473255</v>
      </c>
      <c r="K41" s="136">
        <v>21.318313463460935</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2.0475847908366336</v>
      </c>
      <c r="AD41" s="136">
        <v>9.7743819101407989E-2</v>
      </c>
      <c r="AE41" s="137"/>
      <c r="AF41" s="138">
        <v>736</v>
      </c>
      <c r="AG41" s="138">
        <v>2838.0334073097179</v>
      </c>
      <c r="AH41" s="138">
        <v>49481.435123083102</v>
      </c>
      <c r="AI41" s="138">
        <v>29014.434584712966</v>
      </c>
      <c r="AJ41" s="138" t="s">
        <v>392</v>
      </c>
      <c r="AK41" s="138" t="s">
        <v>385</v>
      </c>
      <c r="AL41" s="147" t="s">
        <v>49</v>
      </c>
    </row>
    <row r="42" spans="1:38" s="2" customFormat="1" ht="26.25" customHeight="1" thickBot="1" x14ac:dyDescent="0.25">
      <c r="A42" s="63" t="s">
        <v>70</v>
      </c>
      <c r="B42" s="63" t="s">
        <v>107</v>
      </c>
      <c r="C42" s="64" t="s">
        <v>108</v>
      </c>
      <c r="D42" s="65"/>
      <c r="E42" s="136">
        <v>0.11740568440000004</v>
      </c>
      <c r="F42" s="136">
        <v>8.225666360000003E-2</v>
      </c>
      <c r="G42" s="136">
        <v>1.3234400000000006E-4</v>
      </c>
      <c r="H42" s="136">
        <v>3.7492800000000015E-5</v>
      </c>
      <c r="I42" s="136">
        <v>6.4048324000000028E-3</v>
      </c>
      <c r="J42" s="136">
        <v>6.4048324000000028E-3</v>
      </c>
      <c r="K42" s="136">
        <v>6.4048324000000028E-3</v>
      </c>
      <c r="L42" s="136">
        <v>3.6302256000000015E-3</v>
      </c>
      <c r="M42" s="136">
        <v>3.0042380656000014</v>
      </c>
      <c r="N42" s="136" t="s">
        <v>395</v>
      </c>
      <c r="O42" s="136">
        <v>6.617200000000003E-5</v>
      </c>
      <c r="P42" s="136" t="s">
        <v>395</v>
      </c>
      <c r="Q42" s="136" t="s">
        <v>395</v>
      </c>
      <c r="R42" s="136">
        <v>3.3086000000000015E-4</v>
      </c>
      <c r="S42" s="136">
        <v>1.1249240000000004E-2</v>
      </c>
      <c r="T42" s="136">
        <v>4.6320400000000026E-4</v>
      </c>
      <c r="U42" s="136">
        <v>6.617200000000003E-5</v>
      </c>
      <c r="V42" s="136">
        <v>6.6172000000000028E-3</v>
      </c>
      <c r="W42" s="136" t="s">
        <v>395</v>
      </c>
      <c r="X42" s="136">
        <v>2.3712800000000011E-4</v>
      </c>
      <c r="Y42" s="136">
        <v>2.9224800000000016E-4</v>
      </c>
      <c r="Z42" s="136" t="s">
        <v>395</v>
      </c>
      <c r="AA42" s="136" t="s">
        <v>395</v>
      </c>
      <c r="AB42" s="136">
        <v>5.2937600000000024E-4</v>
      </c>
      <c r="AC42" s="136" t="s">
        <v>395</v>
      </c>
      <c r="AD42" s="136" t="s">
        <v>395</v>
      </c>
      <c r="AE42" s="137"/>
      <c r="AF42" s="138">
        <v>274.99029879294932</v>
      </c>
      <c r="AG42" s="138" t="s">
        <v>385</v>
      </c>
      <c r="AH42" s="138" t="s">
        <v>385</v>
      </c>
      <c r="AI42" s="138">
        <v>4.7207928338637641</v>
      </c>
      <c r="AJ42" s="138" t="s">
        <v>394</v>
      </c>
      <c r="AK42" s="138" t="s">
        <v>394</v>
      </c>
      <c r="AL42" s="147"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t="s">
        <v>395</v>
      </c>
      <c r="I43" s="136">
        <v>3.5698893000000002E-2</v>
      </c>
      <c r="J43" s="136">
        <v>7.9101261000000006E-2</v>
      </c>
      <c r="K43" s="136">
        <v>0.172244693</v>
      </c>
      <c r="L43" s="136">
        <v>6.6539337238023652E-3</v>
      </c>
      <c r="M43" s="136">
        <v>0.15658986599999999</v>
      </c>
      <c r="N43" s="136">
        <v>7.7274451247337245E-3</v>
      </c>
      <c r="O43" s="136">
        <v>5.5271982570949613E-4</v>
      </c>
      <c r="P43" s="136">
        <v>4.5397564615565005E-4</v>
      </c>
      <c r="Q43" s="136">
        <v>3.9331864085858005E-4</v>
      </c>
      <c r="R43" s="136">
        <v>1.6329270452351879E-3</v>
      </c>
      <c r="S43" s="136">
        <v>1.2803234878905182E-3</v>
      </c>
      <c r="T43" s="136">
        <v>4.8086231806391926E-3</v>
      </c>
      <c r="U43" s="136">
        <v>1.0923882606532399E-4</v>
      </c>
      <c r="V43" s="136">
        <v>2.7844349638092476E-2</v>
      </c>
      <c r="W43" s="136">
        <v>1.678355204303425E-2</v>
      </c>
      <c r="X43" s="136">
        <v>4.3728211754935388E-3</v>
      </c>
      <c r="Y43" s="136">
        <v>5.9729935906015609E-3</v>
      </c>
      <c r="Z43" s="136">
        <v>3.1577527214140602E-3</v>
      </c>
      <c r="AA43" s="136">
        <v>2.7743635421290601E-3</v>
      </c>
      <c r="AB43" s="136">
        <v>1.6277931029638221E-2</v>
      </c>
      <c r="AC43" s="136">
        <v>1.9718616774650001E-4</v>
      </c>
      <c r="AD43" s="136">
        <v>6.1461292476967487E-3</v>
      </c>
      <c r="AE43" s="137"/>
      <c r="AF43" s="138">
        <v>31.230325463716174</v>
      </c>
      <c r="AG43" s="138">
        <v>50.117597299999986</v>
      </c>
      <c r="AH43" s="138">
        <v>1769.3723331679992</v>
      </c>
      <c r="AI43" s="138">
        <v>56.131959800000011</v>
      </c>
      <c r="AJ43" s="138" t="s">
        <v>392</v>
      </c>
      <c r="AK43" s="138" t="s">
        <v>385</v>
      </c>
      <c r="AL43" s="147" t="s">
        <v>49</v>
      </c>
    </row>
    <row r="44" spans="1:38" s="2" customFormat="1" ht="26.25" customHeight="1" thickBot="1" x14ac:dyDescent="0.25">
      <c r="A44" s="63" t="s">
        <v>70</v>
      </c>
      <c r="B44" s="63" t="s">
        <v>111</v>
      </c>
      <c r="C44" s="64" t="s">
        <v>112</v>
      </c>
      <c r="D44" s="65"/>
      <c r="E44" s="136">
        <v>2.5959016337620251</v>
      </c>
      <c r="F44" s="136">
        <v>0.34717912535280954</v>
      </c>
      <c r="G44" s="136">
        <v>1.5769426050412734E-3</v>
      </c>
      <c r="H44" s="136">
        <v>6.1308370868317611E-4</v>
      </c>
      <c r="I44" s="136">
        <v>0.14306718683886449</v>
      </c>
      <c r="J44" s="136">
        <v>0.14306718683886449</v>
      </c>
      <c r="K44" s="136">
        <v>0.14306718683886449</v>
      </c>
      <c r="L44" s="136">
        <v>8.2720225043376089E-2</v>
      </c>
      <c r="M44" s="136">
        <v>4.2611609801942523</v>
      </c>
      <c r="N44" s="136" t="s">
        <v>395</v>
      </c>
      <c r="O44" s="136">
        <v>7.884713025206368E-4</v>
      </c>
      <c r="P44" s="136" t="s">
        <v>395</v>
      </c>
      <c r="Q44" s="136" t="s">
        <v>395</v>
      </c>
      <c r="R44" s="136">
        <v>3.942356512603184E-3</v>
      </c>
      <c r="S44" s="136">
        <v>0.13404012142850827</v>
      </c>
      <c r="T44" s="136">
        <v>5.5192991176444576E-3</v>
      </c>
      <c r="U44" s="136">
        <v>7.884713025206368E-4</v>
      </c>
      <c r="V44" s="136">
        <v>7.8847130252063677E-2</v>
      </c>
      <c r="W44" s="136" t="s">
        <v>395</v>
      </c>
      <c r="X44" s="136">
        <v>2.4096472408952434E-3</v>
      </c>
      <c r="Y44" s="136">
        <v>3.898123179269851E-3</v>
      </c>
      <c r="Z44" s="136" t="s">
        <v>395</v>
      </c>
      <c r="AA44" s="136" t="s">
        <v>395</v>
      </c>
      <c r="AB44" s="136">
        <v>6.3077704201650944E-3</v>
      </c>
      <c r="AC44" s="136" t="s">
        <v>395</v>
      </c>
      <c r="AD44" s="136" t="s">
        <v>395</v>
      </c>
      <c r="AE44" s="137"/>
      <c r="AF44" s="138">
        <v>3057.5043319952333</v>
      </c>
      <c r="AG44" s="138" t="s">
        <v>385</v>
      </c>
      <c r="AH44" s="138" t="s">
        <v>385</v>
      </c>
      <c r="AI44" s="138">
        <v>127.4816136294899</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0.1290367</v>
      </c>
      <c r="F46" s="136">
        <v>0.57401674400000013</v>
      </c>
      <c r="G46" s="136">
        <v>0.17942866299999999</v>
      </c>
      <c r="H46" s="136">
        <v>1E-3</v>
      </c>
      <c r="I46" s="136">
        <v>1.4168693999999999E-2</v>
      </c>
      <c r="J46" s="136">
        <v>2.2507719000000002E-2</v>
      </c>
      <c r="K46" s="136">
        <v>4.8763705000000004E-2</v>
      </c>
      <c r="L46" s="136">
        <v>2.1371783110530219E-3</v>
      </c>
      <c r="M46" s="136">
        <v>0.17295026999999996</v>
      </c>
      <c r="N46" s="136">
        <v>1.2882019825554165E-2</v>
      </c>
      <c r="O46" s="136">
        <v>5.4081166842914763E-4</v>
      </c>
      <c r="P46" s="136">
        <v>9.9051181358861999E-4</v>
      </c>
      <c r="Q46" s="136">
        <v>5.701329339600239E-4</v>
      </c>
      <c r="R46" s="136">
        <v>2.3910929307719392E-3</v>
      </c>
      <c r="S46" s="136">
        <v>1.6217630074377935E-3</v>
      </c>
      <c r="T46" s="136">
        <v>3.3887640699553122E-3</v>
      </c>
      <c r="U46" s="136">
        <v>2.4462688600841221E-4</v>
      </c>
      <c r="V46" s="136">
        <v>3.3912105837004568E-2</v>
      </c>
      <c r="W46" s="136">
        <v>1.9700164677693106E-2</v>
      </c>
      <c r="X46" s="136">
        <v>4.0774073029417116E-3</v>
      </c>
      <c r="Y46" s="136">
        <v>6.077824707788569E-3</v>
      </c>
      <c r="Z46" s="136">
        <v>2.9490622278485678E-3</v>
      </c>
      <c r="AA46" s="136">
        <v>2.4811542501725677E-3</v>
      </c>
      <c r="AB46" s="136">
        <v>1.5585448488751416E-2</v>
      </c>
      <c r="AC46" s="136">
        <v>2.149040156696E-4</v>
      </c>
      <c r="AD46" s="136">
        <v>1.6881078039894398E-2</v>
      </c>
      <c r="AE46" s="137"/>
      <c r="AF46" s="138">
        <v>21.495317699681163</v>
      </c>
      <c r="AG46" s="138">
        <v>98.788346199999992</v>
      </c>
      <c r="AH46" s="138">
        <v>1690.5480214360007</v>
      </c>
      <c r="AI46" s="138">
        <v>345.28909084000003</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7.2692130000000006</v>
      </c>
      <c r="G48" s="136" t="s">
        <v>385</v>
      </c>
      <c r="H48" s="136" t="s">
        <v>385</v>
      </c>
      <c r="I48" s="136">
        <v>9.692284000000001E-2</v>
      </c>
      <c r="J48" s="136">
        <v>0.67845988000000013</v>
      </c>
      <c r="K48" s="136">
        <v>1.4296118900000001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7" t="s">
        <v>399</v>
      </c>
    </row>
    <row r="49" spans="1:38" s="2" customFormat="1" ht="26.25" customHeight="1" thickBot="1" x14ac:dyDescent="0.25">
      <c r="A49" s="63" t="s">
        <v>119</v>
      </c>
      <c r="B49" s="63" t="s">
        <v>122</v>
      </c>
      <c r="C49" s="64" t="s">
        <v>123</v>
      </c>
      <c r="D49" s="65"/>
      <c r="E49" s="136">
        <v>1.467011295E-3</v>
      </c>
      <c r="F49" s="136">
        <v>1.2551096635E-2</v>
      </c>
      <c r="G49" s="136">
        <v>1.30401004E-3</v>
      </c>
      <c r="H49" s="136">
        <v>6.0310464350000004E-3</v>
      </c>
      <c r="I49" s="136">
        <v>9.9430765550000008E-2</v>
      </c>
      <c r="J49" s="136">
        <v>0.2379818323</v>
      </c>
      <c r="K49" s="136">
        <v>0.56561435485</v>
      </c>
      <c r="L49" s="136">
        <v>4.8721075119500003E-2</v>
      </c>
      <c r="M49" s="136">
        <v>0.74980577300000006</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0.86390665150000001</v>
      </c>
      <c r="AC49" s="136" t="s">
        <v>395</v>
      </c>
      <c r="AD49" s="136" t="s">
        <v>395</v>
      </c>
      <c r="AE49" s="137"/>
      <c r="AF49" s="138" t="s">
        <v>385</v>
      </c>
      <c r="AG49" s="138" t="s">
        <v>385</v>
      </c>
      <c r="AH49" s="138" t="s">
        <v>385</v>
      </c>
      <c r="AI49" s="138" t="s">
        <v>385</v>
      </c>
      <c r="AJ49" s="138" t="s">
        <v>385</v>
      </c>
      <c r="AK49" s="138">
        <v>1.63001255</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0.58320396000000008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2.9819700000000001E-2</v>
      </c>
      <c r="O52" s="136">
        <v>2.9819700000000001E-2</v>
      </c>
      <c r="P52" s="136">
        <v>2.9819700000000001E-2</v>
      </c>
      <c r="Q52" s="136">
        <v>2.9819700000000001E-2</v>
      </c>
      <c r="R52" s="136">
        <v>2.9819700000000001E-2</v>
      </c>
      <c r="S52" s="136">
        <v>2.9819700000000001E-2</v>
      </c>
      <c r="T52" s="136">
        <v>2.9819700000000001E-2</v>
      </c>
      <c r="U52" s="136">
        <v>2.9819700000000001E-2</v>
      </c>
      <c r="V52" s="136">
        <v>2.9819700000000001E-2</v>
      </c>
      <c r="W52" s="136">
        <v>3.3327900000000001E-2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5.8470000000000004</v>
      </c>
      <c r="AL52" s="147" t="s">
        <v>403</v>
      </c>
    </row>
    <row r="53" spans="1:38" s="2" customFormat="1" ht="26.25" customHeight="1" thickBot="1" x14ac:dyDescent="0.25">
      <c r="A53" s="63" t="s">
        <v>119</v>
      </c>
      <c r="B53" s="67" t="s">
        <v>129</v>
      </c>
      <c r="C53" s="69" t="s">
        <v>130</v>
      </c>
      <c r="D53" s="66"/>
      <c r="E53" s="136" t="s">
        <v>385</v>
      </c>
      <c r="F53" s="136">
        <v>4.3177838896232128</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7" t="s">
        <v>404</v>
      </c>
    </row>
    <row r="54" spans="1:38" s="2" customFormat="1" ht="37.5" customHeight="1" thickBot="1" x14ac:dyDescent="0.25">
      <c r="A54" s="63" t="s">
        <v>119</v>
      </c>
      <c r="B54" s="67" t="s">
        <v>131</v>
      </c>
      <c r="C54" s="69" t="s">
        <v>132</v>
      </c>
      <c r="D54" s="66"/>
      <c r="E54" s="136" t="s">
        <v>385</v>
      </c>
      <c r="F54" s="136">
        <v>7.6529999999999996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7" t="s">
        <v>405</v>
      </c>
    </row>
    <row r="55" spans="1:38" s="2" customFormat="1" ht="26.25" customHeight="1" thickBot="1" x14ac:dyDescent="0.25">
      <c r="A55" s="63" t="s">
        <v>119</v>
      </c>
      <c r="B55" s="67" t="s">
        <v>133</v>
      </c>
      <c r="C55" s="69" t="s">
        <v>134</v>
      </c>
      <c r="D55" s="66"/>
      <c r="E55" s="136">
        <v>0.12138</v>
      </c>
      <c r="F55" s="136">
        <v>0.15606</v>
      </c>
      <c r="G55" s="136">
        <v>1.1271E-3</v>
      </c>
      <c r="H55" s="136" t="s">
        <v>395</v>
      </c>
      <c r="I55" s="136">
        <v>0.22542000000000001</v>
      </c>
      <c r="J55" s="136">
        <v>0.22542000000000001</v>
      </c>
      <c r="K55" s="136">
        <v>0.22542000000000001</v>
      </c>
      <c r="L55" s="136">
        <v>5.4100799999999998E-2</v>
      </c>
      <c r="M55" s="136">
        <v>0.54621000000000008</v>
      </c>
      <c r="N55" s="136">
        <v>4.2483000000000006E-4</v>
      </c>
      <c r="O55" s="136">
        <v>1.7340000000000001E-3</v>
      </c>
      <c r="P55" s="136">
        <v>4.0748999999999999E-4</v>
      </c>
      <c r="Q55" s="136">
        <v>3.2945999999999995E-4</v>
      </c>
      <c r="R55" s="136">
        <v>1.1271000000000001E-4</v>
      </c>
      <c r="S55" s="136">
        <v>1.3872E-4</v>
      </c>
      <c r="T55" s="136">
        <v>3.2946E-3</v>
      </c>
      <c r="U55" s="136">
        <v>3.7280999999999998E-5</v>
      </c>
      <c r="V55" s="136">
        <v>4.5083999999999999E-2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4.3015339E-2</v>
      </c>
      <c r="J57" s="136">
        <v>0.100392099</v>
      </c>
      <c r="K57" s="136">
        <v>0.23921580599999998</v>
      </c>
      <c r="L57" s="136">
        <v>1.29046017E-3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3045.2539999999999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1.491156E-3</v>
      </c>
      <c r="J58" s="136">
        <v>1.7893872999999998E-2</v>
      </c>
      <c r="K58" s="136">
        <v>0.14911558799999999</v>
      </c>
      <c r="L58" s="136">
        <v>6.8593176E-6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5.0868740000000003E-2</v>
      </c>
      <c r="J59" s="136">
        <v>5.3103839E-2</v>
      </c>
      <c r="K59" s="136">
        <v>5.5897711999999995E-2</v>
      </c>
      <c r="L59" s="136">
        <v>3.1538618799999999E-5</v>
      </c>
      <c r="M59" s="136" t="s">
        <v>394</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337.44173999999998</v>
      </c>
      <c r="AL59" s="147" t="s">
        <v>409</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1.4220549537066256</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395</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392</v>
      </c>
      <c r="AJ63" s="138" t="s">
        <v>385</v>
      </c>
      <c r="AK63" s="138" t="s">
        <v>385</v>
      </c>
      <c r="AL63" s="147" t="s">
        <v>401</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3476.7813655599998</v>
      </c>
      <c r="AI64" s="138" t="s">
        <v>392</v>
      </c>
      <c r="AJ64" s="138" t="s">
        <v>392</v>
      </c>
      <c r="AK64" s="138">
        <v>328.197</v>
      </c>
      <c r="AL64" s="147" t="s">
        <v>413</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509.25900000000001</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395</v>
      </c>
      <c r="M67" s="136">
        <v>0.28097882900000004</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56.789447799999998</v>
      </c>
      <c r="AI67" s="138" t="s">
        <v>392</v>
      </c>
      <c r="AJ67" s="138" t="s">
        <v>392</v>
      </c>
      <c r="AK67" s="138">
        <v>107.5249</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5880.6005257379175</v>
      </c>
      <c r="AG70" s="138" t="s">
        <v>392</v>
      </c>
      <c r="AH70" s="138">
        <v>3153.0805911840012</v>
      </c>
      <c r="AI70" s="138" t="s">
        <v>392</v>
      </c>
      <c r="AJ70" s="138">
        <v>27.6</v>
      </c>
      <c r="AK70" s="138" t="s">
        <v>385</v>
      </c>
      <c r="AL70" s="147" t="s">
        <v>401</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392</v>
      </c>
      <c r="I71" s="136">
        <v>8.3399999999999987E-7</v>
      </c>
      <c r="J71" s="136">
        <v>1.0459999999999998E-6</v>
      </c>
      <c r="K71" s="136">
        <v>1.0560000000000001E-6</v>
      </c>
      <c r="L71" s="136" t="s">
        <v>395</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392</v>
      </c>
      <c r="AH71" s="138">
        <v>0.14356463999999999</v>
      </c>
      <c r="AI71" s="138" t="s">
        <v>392</v>
      </c>
      <c r="AJ71" s="138" t="s">
        <v>392</v>
      </c>
      <c r="AK71" s="138" t="s">
        <v>385</v>
      </c>
      <c r="AL71" s="147" t="s">
        <v>401</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0.33849675448160277</v>
      </c>
      <c r="S72" s="136">
        <v>0.23747851000000003</v>
      </c>
      <c r="T72" s="136">
        <v>0.15205645000278742</v>
      </c>
      <c r="U72" s="136">
        <v>7.4121094000000012E-2</v>
      </c>
      <c r="V72" s="136">
        <v>6.1326204603228902</v>
      </c>
      <c r="W72" s="136">
        <v>28.646350156000004</v>
      </c>
      <c r="X72" s="136" t="s">
        <v>395</v>
      </c>
      <c r="Y72" s="136" t="s">
        <v>395</v>
      </c>
      <c r="Z72" s="136" t="s">
        <v>395</v>
      </c>
      <c r="AA72" s="136" t="s">
        <v>395</v>
      </c>
      <c r="AB72" s="136">
        <v>10.37625562</v>
      </c>
      <c r="AC72" s="136">
        <v>9.2149350000000005E-2</v>
      </c>
      <c r="AD72" s="136">
        <v>20.654635550000002</v>
      </c>
      <c r="AE72" s="137"/>
      <c r="AF72" s="138" t="s">
        <v>392</v>
      </c>
      <c r="AG72" s="138">
        <v>72549.614266356002</v>
      </c>
      <c r="AH72" s="138">
        <v>4727.0855822160001</v>
      </c>
      <c r="AI72" s="138" t="s">
        <v>392</v>
      </c>
      <c r="AJ72" s="138" t="s">
        <v>392</v>
      </c>
      <c r="AK72" s="138">
        <v>8841.4050000000025</v>
      </c>
      <c r="AL72" s="147" t="s">
        <v>419</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392</v>
      </c>
      <c r="I73" s="136">
        <v>2.7147898E-2</v>
      </c>
      <c r="J73" s="136">
        <v>3.4421922000000001E-2</v>
      </c>
      <c r="K73" s="136">
        <v>3.8271064E-2</v>
      </c>
      <c r="L73" s="136">
        <v>2.7147898000000003E-3</v>
      </c>
      <c r="M73" s="136">
        <v>0.110437731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142.73169322000001</v>
      </c>
      <c r="AH73" s="138">
        <v>6.9038206000000013</v>
      </c>
      <c r="AI73" s="138" t="s">
        <v>392</v>
      </c>
      <c r="AJ73" s="138" t="s">
        <v>392</v>
      </c>
      <c r="AK73" s="138">
        <v>131.97800000000001</v>
      </c>
      <c r="AL73" s="147" t="s">
        <v>420</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395</v>
      </c>
      <c r="I74" s="136">
        <v>0.12654694999999999</v>
      </c>
      <c r="J74" s="136">
        <v>0.142270864</v>
      </c>
      <c r="K74" s="136">
        <v>0.15442951700000002</v>
      </c>
      <c r="L74" s="136">
        <v>2.9105798499999996E-3</v>
      </c>
      <c r="M74" s="136">
        <v>13.603517072000001</v>
      </c>
      <c r="N74" s="136" t="s">
        <v>395</v>
      </c>
      <c r="O74" s="136" t="s">
        <v>395</v>
      </c>
      <c r="P74" s="136" t="s">
        <v>395</v>
      </c>
      <c r="Q74" s="136" t="s">
        <v>395</v>
      </c>
      <c r="R74" s="136" t="s">
        <v>395</v>
      </c>
      <c r="S74" s="136" t="s">
        <v>395</v>
      </c>
      <c r="T74" s="136" t="s">
        <v>395</v>
      </c>
      <c r="U74" s="136" t="s">
        <v>395</v>
      </c>
      <c r="V74" s="136" t="s">
        <v>395</v>
      </c>
      <c r="W74" s="136" t="s">
        <v>395</v>
      </c>
      <c r="X74" s="136">
        <v>1.140965E-2</v>
      </c>
      <c r="Y74" s="136">
        <v>3.2599E-3</v>
      </c>
      <c r="Z74" s="136">
        <v>3.2599E-3</v>
      </c>
      <c r="AA74" s="136">
        <v>1.62995E-3</v>
      </c>
      <c r="AB74" s="136">
        <v>1.9559400000000005E-2</v>
      </c>
      <c r="AC74" s="136" t="s">
        <v>395</v>
      </c>
      <c r="AD74" s="136" t="s">
        <v>385</v>
      </c>
      <c r="AE74" s="137"/>
      <c r="AF74" s="138">
        <v>2.1207500000000001E-2</v>
      </c>
      <c r="AG74" s="138" t="s">
        <v>392</v>
      </c>
      <c r="AH74" s="138">
        <v>5207.8151892279993</v>
      </c>
      <c r="AI74" s="138" t="s">
        <v>392</v>
      </c>
      <c r="AJ74" s="138" t="s">
        <v>392</v>
      </c>
      <c r="AK74" s="138">
        <v>162.995</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395</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1.314703709341717E-2</v>
      </c>
      <c r="R78" s="136">
        <v>0.83968752000000002</v>
      </c>
      <c r="S78" s="136">
        <v>1.4694531600000003</v>
      </c>
      <c r="T78" s="136">
        <v>2.0467383299997744E-6</v>
      </c>
      <c r="U78" s="136" t="s">
        <v>395</v>
      </c>
      <c r="V78" s="136" t="s">
        <v>395</v>
      </c>
      <c r="W78" s="136">
        <v>2.3616211500000004</v>
      </c>
      <c r="X78" s="136" t="s">
        <v>395</v>
      </c>
      <c r="Y78" s="136" t="s">
        <v>395</v>
      </c>
      <c r="Z78" s="136" t="s">
        <v>395</v>
      </c>
      <c r="AA78" s="136" t="s">
        <v>395</v>
      </c>
      <c r="AB78" s="136" t="s">
        <v>395</v>
      </c>
      <c r="AC78" s="136" t="s">
        <v>395</v>
      </c>
      <c r="AD78" s="136">
        <v>1.94177739E-4</v>
      </c>
      <c r="AE78" s="137"/>
      <c r="AF78" s="138" t="s">
        <v>392</v>
      </c>
      <c r="AG78" s="138">
        <v>138.61753135999999</v>
      </c>
      <c r="AH78" s="138">
        <v>196.86829171999997</v>
      </c>
      <c r="AI78" s="138" t="s">
        <v>392</v>
      </c>
      <c r="AJ78" s="138" t="s">
        <v>392</v>
      </c>
      <c r="AK78" s="138">
        <v>52.480469999999897</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1.783191172</v>
      </c>
      <c r="F80" s="136">
        <v>0.17176898300000001</v>
      </c>
      <c r="G80" s="136">
        <v>0.86969249200000009</v>
      </c>
      <c r="H80" s="136">
        <v>4.0952730000000008E-3</v>
      </c>
      <c r="I80" s="136">
        <v>8.4925049000000072E-2</v>
      </c>
      <c r="J80" s="136">
        <v>0.11280900100000008</v>
      </c>
      <c r="K80" s="136">
        <v>0.19306162599999999</v>
      </c>
      <c r="L80" s="136" t="s">
        <v>395</v>
      </c>
      <c r="M80" s="136">
        <v>4.3011539609999998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1.9478936594517247</v>
      </c>
      <c r="AG80" s="138" t="s">
        <v>392</v>
      </c>
      <c r="AH80" s="138">
        <v>3.533032795616001</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395</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7" t="s">
        <v>431</v>
      </c>
    </row>
    <row r="83" spans="1:38" s="2" customFormat="1" ht="26.25" customHeight="1" thickBot="1" x14ac:dyDescent="0.25">
      <c r="A83" s="63" t="s">
        <v>53</v>
      </c>
      <c r="B83" s="74" t="s">
        <v>188</v>
      </c>
      <c r="C83" s="75" t="s">
        <v>189</v>
      </c>
      <c r="D83" s="65"/>
      <c r="E83" s="136" t="s">
        <v>395</v>
      </c>
      <c r="F83" s="136">
        <v>2.4604391999999999E-2</v>
      </c>
      <c r="G83" s="136" t="s">
        <v>395</v>
      </c>
      <c r="H83" s="136" t="s">
        <v>385</v>
      </c>
      <c r="I83" s="136">
        <v>1.23461E-4</v>
      </c>
      <c r="J83" s="136">
        <v>1.464791E-3</v>
      </c>
      <c r="K83" s="136">
        <v>1.2195442999999999E-2</v>
      </c>
      <c r="L83" s="136">
        <v>7.0372770000000008E-6</v>
      </c>
      <c r="M83" s="136" t="s">
        <v>395</v>
      </c>
      <c r="N83" s="136" t="s">
        <v>385</v>
      </c>
      <c r="O83" s="136" t="s">
        <v>385</v>
      </c>
      <c r="P83" s="136" t="s">
        <v>385</v>
      </c>
      <c r="Q83" s="136" t="s">
        <v>385</v>
      </c>
      <c r="R83" s="136" t="s">
        <v>385</v>
      </c>
      <c r="S83" s="136" t="s">
        <v>385</v>
      </c>
      <c r="T83" s="136" t="s">
        <v>385</v>
      </c>
      <c r="U83" s="136" t="s">
        <v>385</v>
      </c>
      <c r="V83" s="136" t="s">
        <v>385</v>
      </c>
      <c r="W83" s="136">
        <v>8.6625000000000001E-3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123750</v>
      </c>
      <c r="AL83" s="147" t="s">
        <v>432</v>
      </c>
    </row>
    <row r="84" spans="1:38" s="2" customFormat="1" ht="26.25" customHeight="1" thickBot="1" x14ac:dyDescent="0.25">
      <c r="A84" s="63" t="s">
        <v>53</v>
      </c>
      <c r="B84" s="74" t="s">
        <v>190</v>
      </c>
      <c r="C84" s="75" t="s">
        <v>191</v>
      </c>
      <c r="D84" s="65"/>
      <c r="E84" s="136" t="s">
        <v>395</v>
      </c>
      <c r="F84" s="136">
        <v>3.1654840000000001E-3</v>
      </c>
      <c r="G84" s="136" t="s">
        <v>385</v>
      </c>
      <c r="H84" s="136" t="s">
        <v>385</v>
      </c>
      <c r="I84" s="136">
        <v>1.986453E-3</v>
      </c>
      <c r="J84" s="136">
        <v>2.4893509999999999E-3</v>
      </c>
      <c r="K84" s="136">
        <v>2.514498E-3</v>
      </c>
      <c r="L84" s="136">
        <v>2.5823888999999998E-5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31.85</v>
      </c>
      <c r="AL84" s="147" t="s">
        <v>433</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7" t="s">
        <v>434</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7" t="s">
        <v>435</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7" t="s">
        <v>435</v>
      </c>
    </row>
    <row r="88" spans="1:38" s="2" customFormat="1" ht="26.25" customHeight="1" thickBot="1" x14ac:dyDescent="0.25">
      <c r="A88" s="63" t="s">
        <v>185</v>
      </c>
      <c r="B88" s="69" t="s">
        <v>197</v>
      </c>
      <c r="C88" s="73" t="s">
        <v>198</v>
      </c>
      <c r="D88" s="65"/>
      <c r="E88" s="136" t="s">
        <v>395</v>
      </c>
      <c r="F88" s="136">
        <v>1.039722</v>
      </c>
      <c r="G88" s="136" t="s">
        <v>395</v>
      </c>
      <c r="H88" s="136" t="s">
        <v>395</v>
      </c>
      <c r="I88" s="136" t="s">
        <v>395</v>
      </c>
      <c r="J88" s="136" t="s">
        <v>395</v>
      </c>
      <c r="K88" s="136" t="s">
        <v>395</v>
      </c>
      <c r="L88" s="136" t="s">
        <v>395</v>
      </c>
      <c r="M88" s="136" t="s">
        <v>395</v>
      </c>
      <c r="N88" s="136" t="s">
        <v>395</v>
      </c>
      <c r="O88" s="136">
        <v>3.1850000000000004E-6</v>
      </c>
      <c r="P88" s="136" t="s">
        <v>395</v>
      </c>
      <c r="Q88" s="136">
        <v>1.5925000000000001E-5</v>
      </c>
      <c r="R88" s="136">
        <v>1.9110000000000001E-4</v>
      </c>
      <c r="S88" s="136" t="s">
        <v>395</v>
      </c>
      <c r="T88" s="136">
        <v>1.5925000000000002E-3</v>
      </c>
      <c r="U88" s="136">
        <v>1.5925000000000001E-5</v>
      </c>
      <c r="V88" s="136" t="s">
        <v>395</v>
      </c>
      <c r="W88" s="136" t="s">
        <v>395</v>
      </c>
      <c r="X88" s="136" t="s">
        <v>395</v>
      </c>
      <c r="Y88" s="136" t="s">
        <v>395</v>
      </c>
      <c r="Z88" s="136" t="s">
        <v>395</v>
      </c>
      <c r="AA88" s="136" t="s">
        <v>395</v>
      </c>
      <c r="AB88" s="136">
        <v>8.1217499999999998E-2</v>
      </c>
      <c r="AC88" s="136" t="s">
        <v>395</v>
      </c>
      <c r="AD88" s="136" t="s">
        <v>395</v>
      </c>
      <c r="AE88" s="137"/>
      <c r="AF88" s="138" t="s">
        <v>385</v>
      </c>
      <c r="AG88" s="138" t="s">
        <v>385</v>
      </c>
      <c r="AH88" s="138" t="s">
        <v>385</v>
      </c>
      <c r="AI88" s="138" t="s">
        <v>385</v>
      </c>
      <c r="AJ88" s="138" t="s">
        <v>385</v>
      </c>
      <c r="AK88" s="138">
        <v>10.379808000000004</v>
      </c>
      <c r="AL88" s="147" t="s">
        <v>435</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7" t="s">
        <v>435</v>
      </c>
    </row>
    <row r="90" spans="1:38" s="7" customFormat="1" ht="26.25" customHeight="1" thickBot="1" x14ac:dyDescent="0.25">
      <c r="A90" s="63" t="s">
        <v>185</v>
      </c>
      <c r="B90" s="69" t="s">
        <v>201</v>
      </c>
      <c r="C90" s="73" t="s">
        <v>202</v>
      </c>
      <c r="D90" s="65"/>
      <c r="E90" s="136" t="s">
        <v>395</v>
      </c>
      <c r="F90" s="136">
        <v>0.28370299999999998</v>
      </c>
      <c r="G90" s="136">
        <v>2.2863903291340599E-2</v>
      </c>
      <c r="H90" s="136" t="s">
        <v>395</v>
      </c>
      <c r="I90" s="136" t="s">
        <v>395</v>
      </c>
      <c r="J90" s="136" t="s">
        <v>395</v>
      </c>
      <c r="K90" s="136" t="s">
        <v>395</v>
      </c>
      <c r="L90" s="136" t="s">
        <v>395</v>
      </c>
      <c r="M90" s="136" t="s">
        <v>395</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0.57941000000000009</v>
      </c>
      <c r="AL90" s="145" t="s">
        <v>435</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395</v>
      </c>
      <c r="V91" s="136">
        <v>0.10085477554736842</v>
      </c>
      <c r="W91" s="136">
        <v>7.7936580000000002E-4</v>
      </c>
      <c r="X91" s="136">
        <v>8.6509603800000005E-4</v>
      </c>
      <c r="Y91" s="136">
        <v>3.5071460999999996E-4</v>
      </c>
      <c r="Z91" s="136">
        <v>3.5071460999999996E-4</v>
      </c>
      <c r="AA91" s="136">
        <v>3.5071460999999996E-4</v>
      </c>
      <c r="AB91" s="136">
        <v>1.9172398680000001E-3</v>
      </c>
      <c r="AC91" s="136" t="s">
        <v>395</v>
      </c>
      <c r="AD91" s="136" t="s">
        <v>395</v>
      </c>
      <c r="AE91" s="137"/>
      <c r="AF91" s="138" t="s">
        <v>392</v>
      </c>
      <c r="AG91" s="138" t="s">
        <v>392</v>
      </c>
      <c r="AH91" s="138" t="s">
        <v>392</v>
      </c>
      <c r="AI91" s="138" t="s">
        <v>392</v>
      </c>
      <c r="AJ91" s="138" t="s">
        <v>392</v>
      </c>
      <c r="AK91" s="138">
        <v>8.1006268421052621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8.9893500000000001E-3</v>
      </c>
      <c r="J92" s="136">
        <v>3.2727691999999996E-2</v>
      </c>
      <c r="K92" s="136">
        <v>7.9623929999999996E-2</v>
      </c>
      <c r="L92" s="136">
        <v>2.3372310000000001E-4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558.52321000000006</v>
      </c>
      <c r="AL92" s="147" t="s">
        <v>427</v>
      </c>
    </row>
    <row r="93" spans="1:38" s="2" customFormat="1" ht="26.25" customHeight="1" thickBot="1" x14ac:dyDescent="0.25">
      <c r="A93" s="63" t="s">
        <v>53</v>
      </c>
      <c r="B93" s="67" t="s">
        <v>206</v>
      </c>
      <c r="C93" s="64" t="s">
        <v>375</v>
      </c>
      <c r="D93" s="70"/>
      <c r="E93" s="136" t="s">
        <v>385</v>
      </c>
      <c r="F93" s="136">
        <v>2.6021885835499976</v>
      </c>
      <c r="G93" s="136" t="s">
        <v>385</v>
      </c>
      <c r="H93" s="136" t="s">
        <v>385</v>
      </c>
      <c r="I93" s="136">
        <v>1.229899E-3</v>
      </c>
      <c r="J93" s="136">
        <v>4.919601E-3</v>
      </c>
      <c r="K93" s="136">
        <v>1.2299007999999998E-2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742.86045556298131</v>
      </c>
      <c r="AL93" s="147" t="s">
        <v>428</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395</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395</v>
      </c>
      <c r="M95" s="136">
        <v>0.22517701500000001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0.40517081455999998</v>
      </c>
      <c r="AI95" s="138">
        <v>1.5634820306000001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5.4069720000000002E-2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0.5406972000000001</v>
      </c>
      <c r="AE97" s="137"/>
      <c r="AF97" s="138" t="s">
        <v>385</v>
      </c>
      <c r="AG97" s="138" t="s">
        <v>385</v>
      </c>
      <c r="AH97" s="138" t="s">
        <v>385</v>
      </c>
      <c r="AI97" s="138" t="s">
        <v>385</v>
      </c>
      <c r="AJ97" s="138" t="s">
        <v>385</v>
      </c>
      <c r="AK97" s="138">
        <v>5406972</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5.4106312447604402E-2</v>
      </c>
      <c r="F99" s="139">
        <v>3.5983129333388284</v>
      </c>
      <c r="G99" s="139" t="s">
        <v>385</v>
      </c>
      <c r="H99" s="139">
        <v>1.3665050893878601</v>
      </c>
      <c r="I99" s="139">
        <v>4.1986931780821912E-2</v>
      </c>
      <c r="J99" s="139">
        <v>6.4516504931506846E-2</v>
      </c>
      <c r="K99" s="139">
        <v>0.14132186794520549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8" t="s">
        <v>391</v>
      </c>
    </row>
    <row r="100" spans="1:38" s="2" customFormat="1" ht="26.25" customHeight="1" thickBot="1" x14ac:dyDescent="0.25">
      <c r="A100" s="63" t="s">
        <v>216</v>
      </c>
      <c r="B100" s="63" t="s">
        <v>218</v>
      </c>
      <c r="C100" s="64" t="s">
        <v>378</v>
      </c>
      <c r="D100" s="77"/>
      <c r="E100" s="139">
        <v>4.4437709165924051E-2</v>
      </c>
      <c r="F100" s="139">
        <v>2.9574130768797859</v>
      </c>
      <c r="G100" s="139" t="s">
        <v>385</v>
      </c>
      <c r="H100" s="139">
        <v>1.1440178180254419</v>
      </c>
      <c r="I100" s="139">
        <v>4.1310399068493153E-2</v>
      </c>
      <c r="J100" s="139">
        <v>6.2379205917808239E-2</v>
      </c>
      <c r="K100" s="139">
        <v>0.13591182810958904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8" t="s">
        <v>391</v>
      </c>
    </row>
    <row r="101" spans="1:38" s="2" customFormat="1" ht="26.25" customHeight="1" thickBot="1" x14ac:dyDescent="0.25">
      <c r="A101" s="63" t="s">
        <v>216</v>
      </c>
      <c r="B101" s="63" t="s">
        <v>219</v>
      </c>
      <c r="C101" s="64" t="s">
        <v>220</v>
      </c>
      <c r="D101" s="77"/>
      <c r="E101" s="139">
        <v>1.191571420227695E-2</v>
      </c>
      <c r="F101" s="139">
        <v>6.1116146000000003E-2</v>
      </c>
      <c r="G101" s="139" t="s">
        <v>385</v>
      </c>
      <c r="H101" s="139">
        <v>0.54722637148835929</v>
      </c>
      <c r="I101" s="139">
        <v>7.23268E-3</v>
      </c>
      <c r="J101" s="139">
        <v>1.0744785108000001E-2</v>
      </c>
      <c r="K101" s="139">
        <v>2.5071165252E-2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8" t="s">
        <v>391</v>
      </c>
    </row>
    <row r="102" spans="1:38" s="2" customFormat="1" ht="26.25" customHeight="1" thickBot="1" x14ac:dyDescent="0.25">
      <c r="A102" s="63" t="s">
        <v>216</v>
      </c>
      <c r="B102" s="63" t="s">
        <v>221</v>
      </c>
      <c r="C102" s="64" t="s">
        <v>356</v>
      </c>
      <c r="D102" s="77"/>
      <c r="E102" s="139">
        <v>6.149831613130579E-3</v>
      </c>
      <c r="F102" s="139">
        <v>7.5882527999999991E-2</v>
      </c>
      <c r="G102" s="139" t="s">
        <v>385</v>
      </c>
      <c r="H102" s="139">
        <v>1.7698042542575501</v>
      </c>
      <c r="I102" s="139">
        <v>4.6205539999999998E-3</v>
      </c>
      <c r="J102" s="139">
        <v>0.10374684000000001</v>
      </c>
      <c r="K102" s="139">
        <v>0.73136253000000007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1.3248425120029701E-3</v>
      </c>
      <c r="F104" s="139">
        <v>2.0101695999999999E-2</v>
      </c>
      <c r="G104" s="139" t="s">
        <v>385</v>
      </c>
      <c r="H104" s="139">
        <v>7.3468533722749363E-2</v>
      </c>
      <c r="I104" s="139">
        <v>3.7384704000000002E-4</v>
      </c>
      <c r="J104" s="139">
        <v>1.1215411199999999E-3</v>
      </c>
      <c r="K104" s="139">
        <v>2.6169292800000002E-3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8" t="s">
        <v>391</v>
      </c>
    </row>
    <row r="105" spans="1:38" s="2" customFormat="1" ht="26.25" customHeight="1" thickBot="1" x14ac:dyDescent="0.25">
      <c r="A105" s="63" t="s">
        <v>216</v>
      </c>
      <c r="B105" s="63" t="s">
        <v>226</v>
      </c>
      <c r="C105" s="64" t="s">
        <v>227</v>
      </c>
      <c r="D105" s="77"/>
      <c r="E105" s="139">
        <v>1.002942233449264E-3</v>
      </c>
      <c r="F105" s="139">
        <v>3.5999775000000005E-2</v>
      </c>
      <c r="G105" s="139" t="s">
        <v>385</v>
      </c>
      <c r="H105" s="139">
        <v>5.6583484693745911E-2</v>
      </c>
      <c r="I105" s="139">
        <v>8.2525800000000005E-4</v>
      </c>
      <c r="J105" s="139">
        <v>1.296834E-3</v>
      </c>
      <c r="K105" s="139">
        <v>2.8294559999999997E-3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9.2371835803545608E-3</v>
      </c>
      <c r="F107" s="139">
        <v>0.94107007500000006</v>
      </c>
      <c r="G107" s="139" t="s">
        <v>385</v>
      </c>
      <c r="H107" s="139">
        <v>1.0933155405856529</v>
      </c>
      <c r="I107" s="139">
        <v>1.7110365000000002E-2</v>
      </c>
      <c r="J107" s="139">
        <v>0.22813820000000001</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8" t="s">
        <v>391</v>
      </c>
    </row>
    <row r="108" spans="1:38" s="2" customFormat="1" ht="26.25" customHeight="1" thickBot="1" x14ac:dyDescent="0.25">
      <c r="A108" s="63" t="s">
        <v>216</v>
      </c>
      <c r="B108" s="63" t="s">
        <v>231</v>
      </c>
      <c r="C108" s="64" t="s">
        <v>350</v>
      </c>
      <c r="D108" s="77"/>
      <c r="E108" s="139">
        <v>2.2653325041468001E-2</v>
      </c>
      <c r="F108" s="139">
        <v>0.55893844799999992</v>
      </c>
      <c r="G108" s="139" t="s">
        <v>385</v>
      </c>
      <c r="H108" s="139">
        <v>0.99047890637983937</v>
      </c>
      <c r="I108" s="139">
        <v>1.0350712E-2</v>
      </c>
      <c r="J108" s="139">
        <v>0.10350711999999999</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8" t="s">
        <v>391</v>
      </c>
    </row>
    <row r="109" spans="1:38" s="2" customFormat="1" ht="26.25" customHeight="1" thickBot="1" x14ac:dyDescent="0.25">
      <c r="A109" s="63" t="s">
        <v>216</v>
      </c>
      <c r="B109" s="63" t="s">
        <v>232</v>
      </c>
      <c r="C109" s="64" t="s">
        <v>351</v>
      </c>
      <c r="D109" s="77"/>
      <c r="E109" s="139">
        <v>8.3312856115632023E-4</v>
      </c>
      <c r="F109" s="139">
        <v>6.1820846999999998E-2</v>
      </c>
      <c r="G109" s="139" t="s">
        <v>385</v>
      </c>
      <c r="H109" s="139">
        <v>7.6468570310547365E-2</v>
      </c>
      <c r="I109" s="139">
        <v>2.5284600000000002E-3</v>
      </c>
      <c r="J109" s="139">
        <v>1.390653E-2</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8" t="s">
        <v>391</v>
      </c>
    </row>
    <row r="110" spans="1:38" s="2" customFormat="1" ht="26.25" customHeight="1" thickBot="1" x14ac:dyDescent="0.25">
      <c r="A110" s="63" t="s">
        <v>216</v>
      </c>
      <c r="B110" s="63" t="s">
        <v>233</v>
      </c>
      <c r="C110" s="64" t="s">
        <v>352</v>
      </c>
      <c r="D110" s="77"/>
      <c r="E110" s="139">
        <v>1.06919731778832E-3</v>
      </c>
      <c r="F110" s="139">
        <v>0.109001034</v>
      </c>
      <c r="G110" s="139" t="s">
        <v>385</v>
      </c>
      <c r="H110" s="139">
        <v>8.2706879859207119E-2</v>
      </c>
      <c r="I110" s="139">
        <v>4.7480500000000002E-3</v>
      </c>
      <c r="J110" s="139">
        <v>3.410614E-2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4.8574000000000002</v>
      </c>
      <c r="F112" s="139" t="s">
        <v>385</v>
      </c>
      <c r="G112" s="139" t="s">
        <v>385</v>
      </c>
      <c r="H112" s="139">
        <v>5.019698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121435000</v>
      </c>
      <c r="AL112" s="148" t="s">
        <v>393</v>
      </c>
    </row>
    <row r="113" spans="1:38" s="2" customFormat="1" ht="26.25" customHeight="1" thickBot="1" x14ac:dyDescent="0.25">
      <c r="A113" s="63" t="s">
        <v>235</v>
      </c>
      <c r="B113" s="78" t="s">
        <v>238</v>
      </c>
      <c r="C113" s="79" t="s">
        <v>239</v>
      </c>
      <c r="D113" s="65"/>
      <c r="E113" s="139">
        <v>1.180227836525201</v>
      </c>
      <c r="F113" s="139" t="s">
        <v>394</v>
      </c>
      <c r="G113" s="139" t="s">
        <v>385</v>
      </c>
      <c r="H113" s="139">
        <v>11.22730828312946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49438168.391747482</v>
      </c>
      <c r="AL113" s="148" t="s">
        <v>393</v>
      </c>
    </row>
    <row r="114" spans="1:38" s="2" customFormat="1" ht="26.25" customHeight="1" thickBot="1" x14ac:dyDescent="0.25">
      <c r="A114" s="63" t="s">
        <v>235</v>
      </c>
      <c r="B114" s="78" t="s">
        <v>240</v>
      </c>
      <c r="C114" s="79" t="s">
        <v>357</v>
      </c>
      <c r="D114" s="65"/>
      <c r="E114" s="139">
        <v>1.4580253423999998E-3</v>
      </c>
      <c r="F114" s="139" t="s">
        <v>385</v>
      </c>
      <c r="G114" s="139" t="s">
        <v>385</v>
      </c>
      <c r="H114" s="139">
        <v>4.7385823628E-3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36450.633559999995</v>
      </c>
      <c r="AL114" s="148" t="s">
        <v>393</v>
      </c>
    </row>
    <row r="115" spans="1:38" s="2" customFormat="1" ht="26.25" customHeight="1" thickBot="1" x14ac:dyDescent="0.25">
      <c r="A115" s="63" t="s">
        <v>235</v>
      </c>
      <c r="B115" s="78" t="s">
        <v>241</v>
      </c>
      <c r="C115" s="79" t="s">
        <v>242</v>
      </c>
      <c r="D115" s="65"/>
      <c r="E115" s="139">
        <v>0.31266055310232649</v>
      </c>
      <c r="F115" s="139" t="s">
        <v>385</v>
      </c>
      <c r="G115" s="139" t="s">
        <v>385</v>
      </c>
      <c r="H115" s="139">
        <v>0.62532110620465298</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7816513.8275581608</v>
      </c>
      <c r="AL115" s="148" t="s">
        <v>393</v>
      </c>
    </row>
    <row r="116" spans="1:38" s="2" customFormat="1" ht="26.25" customHeight="1" thickBot="1" x14ac:dyDescent="0.25">
      <c r="A116" s="63" t="s">
        <v>235</v>
      </c>
      <c r="B116" s="63" t="s">
        <v>243</v>
      </c>
      <c r="C116" s="69" t="s">
        <v>379</v>
      </c>
      <c r="D116" s="65"/>
      <c r="E116" s="139">
        <v>0.84404096668104511</v>
      </c>
      <c r="F116" s="139" t="s">
        <v>394</v>
      </c>
      <c r="G116" s="139" t="s">
        <v>385</v>
      </c>
      <c r="H116" s="139">
        <v>1.1491262345512501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6990113.3504053149</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0.18554928822500003</v>
      </c>
      <c r="J119" s="139">
        <v>2.8989214309999998</v>
      </c>
      <c r="K119" s="139">
        <v>2.1049251600000001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1349311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0.12111505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1349311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1.5192E-7</v>
      </c>
      <c r="AD122" s="139" t="s">
        <v>385</v>
      </c>
      <c r="AE122" s="137"/>
      <c r="AF122" s="140" t="s">
        <v>385</v>
      </c>
      <c r="AG122" s="140" t="s">
        <v>385</v>
      </c>
      <c r="AH122" s="140" t="s">
        <v>385</v>
      </c>
      <c r="AI122" s="140" t="s">
        <v>385</v>
      </c>
      <c r="AJ122" s="140" t="s">
        <v>385</v>
      </c>
      <c r="AK122" s="140">
        <v>15974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0.61475827436831632</v>
      </c>
      <c r="G125" s="136" t="s">
        <v>385</v>
      </c>
      <c r="H125" s="136" t="s">
        <v>395</v>
      </c>
      <c r="I125" s="136">
        <v>1.5117034350000001E-4</v>
      </c>
      <c r="J125" s="136">
        <v>1.0032213705000001E-3</v>
      </c>
      <c r="K125" s="136">
        <v>2.1209657285000002E-3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38.842221945374646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6.3675840000000011E-2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265.31600000000003</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7.7868105194292729E-3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0.23318790860322955</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1.4650090949999998E-3</v>
      </c>
      <c r="F129" s="136">
        <v>1.24609969E-2</v>
      </c>
      <c r="G129" s="136">
        <v>7.91441695E-5</v>
      </c>
      <c r="H129" s="136" t="s">
        <v>392</v>
      </c>
      <c r="I129" s="136">
        <v>6.7356740000000003E-6</v>
      </c>
      <c r="J129" s="136">
        <v>1.1787429500000001E-5</v>
      </c>
      <c r="K129" s="136">
        <v>1.6839185000000002E-5</v>
      </c>
      <c r="L129" s="136">
        <v>2.3574859000000002E-7</v>
      </c>
      <c r="M129" s="136">
        <v>1.1787429500000002E-4</v>
      </c>
      <c r="N129" s="136">
        <v>2.1890940500000002E-3</v>
      </c>
      <c r="O129" s="136">
        <v>1.6839185000000001E-4</v>
      </c>
      <c r="P129" s="136">
        <v>9.4299436000000006E-5</v>
      </c>
      <c r="Q129" s="136">
        <v>2.6942696000000001E-5</v>
      </c>
      <c r="R129" s="136" t="s">
        <v>395</v>
      </c>
      <c r="S129" s="136" t="s">
        <v>395</v>
      </c>
      <c r="T129" s="136">
        <v>2.3574859000000003E-4</v>
      </c>
      <c r="U129" s="136" t="s">
        <v>395</v>
      </c>
      <c r="V129" s="136" t="s">
        <v>395</v>
      </c>
      <c r="W129" s="136">
        <v>0.58937147499999998</v>
      </c>
      <c r="X129" s="136" t="s">
        <v>392</v>
      </c>
      <c r="Y129" s="136" t="s">
        <v>395</v>
      </c>
      <c r="Z129" s="136" t="s">
        <v>395</v>
      </c>
      <c r="AA129" s="136" t="s">
        <v>395</v>
      </c>
      <c r="AB129" s="136">
        <v>3.3678370000000004E-5</v>
      </c>
      <c r="AC129" s="136">
        <v>3.3678370000000003E-3</v>
      </c>
      <c r="AD129" s="136" t="s">
        <v>385</v>
      </c>
      <c r="AE129" s="137"/>
      <c r="AF129" s="138" t="s">
        <v>385</v>
      </c>
      <c r="AG129" s="138" t="s">
        <v>385</v>
      </c>
      <c r="AH129" s="138" t="s">
        <v>385</v>
      </c>
      <c r="AI129" s="138" t="s">
        <v>385</v>
      </c>
      <c r="AJ129" s="138" t="s">
        <v>385</v>
      </c>
      <c r="AK129" s="138">
        <v>1.6839185000000001</v>
      </c>
      <c r="AL129" s="147" t="s">
        <v>398</v>
      </c>
    </row>
    <row r="130" spans="1:38" s="2" customFormat="1" ht="26.25" customHeight="1" thickBot="1" x14ac:dyDescent="0.25">
      <c r="A130" s="63" t="s">
        <v>260</v>
      </c>
      <c r="B130" s="67" t="s">
        <v>272</v>
      </c>
      <c r="C130" s="81" t="s">
        <v>273</v>
      </c>
      <c r="D130" s="65"/>
      <c r="E130" s="136">
        <v>6.0000733199999992E-4</v>
      </c>
      <c r="F130" s="136">
        <v>5.1035106399999995E-3</v>
      </c>
      <c r="G130" s="136">
        <v>3.2414189199999999E-5</v>
      </c>
      <c r="H130" s="136" t="s">
        <v>395</v>
      </c>
      <c r="I130" s="136">
        <v>2.7586543999999993E-6</v>
      </c>
      <c r="J130" s="136">
        <v>4.827645199999999E-6</v>
      </c>
      <c r="K130" s="136">
        <v>6.8966359999999995E-6</v>
      </c>
      <c r="L130" s="136">
        <v>9.6552903999999987E-8</v>
      </c>
      <c r="M130" s="136">
        <v>4.8276451999999993E-5</v>
      </c>
      <c r="N130" s="136">
        <v>8.9656267999999994E-4</v>
      </c>
      <c r="O130" s="136">
        <v>6.8966359999999988E-5</v>
      </c>
      <c r="P130" s="136">
        <v>3.8621161599999992E-5</v>
      </c>
      <c r="Q130" s="136">
        <v>1.1034617599999997E-5</v>
      </c>
      <c r="R130" s="136" t="s">
        <v>395</v>
      </c>
      <c r="S130" s="136" t="s">
        <v>395</v>
      </c>
      <c r="T130" s="136">
        <v>9.6552903999999986E-5</v>
      </c>
      <c r="U130" s="136" t="s">
        <v>395</v>
      </c>
      <c r="V130" s="136" t="s">
        <v>395</v>
      </c>
      <c r="W130" s="136">
        <v>0.24138225999999996</v>
      </c>
      <c r="X130" s="136" t="s">
        <v>395</v>
      </c>
      <c r="Y130" s="136" t="s">
        <v>395</v>
      </c>
      <c r="Z130" s="136" t="s">
        <v>395</v>
      </c>
      <c r="AA130" s="136" t="s">
        <v>395</v>
      </c>
      <c r="AB130" s="136">
        <v>1.3793271999999999E-5</v>
      </c>
      <c r="AC130" s="136">
        <v>1.3793271999999997E-3</v>
      </c>
      <c r="AD130" s="136" t="s">
        <v>385</v>
      </c>
      <c r="AE130" s="137"/>
      <c r="AF130" s="138" t="s">
        <v>385</v>
      </c>
      <c r="AG130" s="138" t="s">
        <v>385</v>
      </c>
      <c r="AH130" s="138" t="s">
        <v>385</v>
      </c>
      <c r="AI130" s="138" t="s">
        <v>385</v>
      </c>
      <c r="AJ130" s="138" t="s">
        <v>385</v>
      </c>
      <c r="AK130" s="138">
        <v>0.68966359999999982</v>
      </c>
      <c r="AL130" s="147" t="s">
        <v>398</v>
      </c>
    </row>
    <row r="131" spans="1:38" s="2" customFormat="1" ht="26.25" customHeight="1" thickBot="1" x14ac:dyDescent="0.25">
      <c r="A131" s="63" t="s">
        <v>260</v>
      </c>
      <c r="B131" s="67" t="s">
        <v>274</v>
      </c>
      <c r="C131" s="75" t="s">
        <v>275</v>
      </c>
      <c r="D131" s="65"/>
      <c r="E131" s="136">
        <v>1.8240969600000002E-3</v>
      </c>
      <c r="F131" s="136">
        <v>7.0937104000000004E-4</v>
      </c>
      <c r="G131" s="136">
        <v>8.9178073599999961E-5</v>
      </c>
      <c r="H131" s="136" t="s">
        <v>395</v>
      </c>
      <c r="I131" s="136" t="s">
        <v>395</v>
      </c>
      <c r="J131" s="136" t="s">
        <v>395</v>
      </c>
      <c r="K131" s="136">
        <v>2.3307905599999996E-4</v>
      </c>
      <c r="L131" s="136">
        <v>5.360818287999999E-6</v>
      </c>
      <c r="M131" s="136">
        <v>1.5200807999999999E-3</v>
      </c>
      <c r="N131" s="136" t="s">
        <v>392</v>
      </c>
      <c r="O131" s="136">
        <v>1.216064640000001E-4</v>
      </c>
      <c r="P131" s="136">
        <v>1.6416872640000013E-3</v>
      </c>
      <c r="Q131" s="136">
        <v>1.0133872000000011E-6</v>
      </c>
      <c r="R131" s="136">
        <v>1.6214195200000018E-5</v>
      </c>
      <c r="S131" s="136">
        <v>2.4929325120000003E-3</v>
      </c>
      <c r="T131" s="136">
        <v>3.0401616000000001E-4</v>
      </c>
      <c r="U131" s="136" t="s">
        <v>395</v>
      </c>
      <c r="V131" s="136" t="s">
        <v>395</v>
      </c>
      <c r="W131" s="136">
        <v>2.8374841599999976</v>
      </c>
      <c r="X131" s="136" t="s">
        <v>395</v>
      </c>
      <c r="Y131" s="136" t="s">
        <v>395</v>
      </c>
      <c r="Z131" s="136" t="s">
        <v>395</v>
      </c>
      <c r="AA131" s="136" t="s">
        <v>395</v>
      </c>
      <c r="AB131" s="136">
        <v>4.0535488000000002E-8</v>
      </c>
      <c r="AC131" s="136">
        <v>0.10133872000000001</v>
      </c>
      <c r="AD131" s="136">
        <v>2.0267744000000001E-2</v>
      </c>
      <c r="AE131" s="137"/>
      <c r="AF131" s="138" t="s">
        <v>385</v>
      </c>
      <c r="AG131" s="138" t="s">
        <v>385</v>
      </c>
      <c r="AH131" s="138" t="s">
        <v>385</v>
      </c>
      <c r="AI131" s="138" t="s">
        <v>385</v>
      </c>
      <c r="AJ131" s="138" t="s">
        <v>385</v>
      </c>
      <c r="AK131" s="138">
        <v>1.0133871999999999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1.0879274999999999E-2</v>
      </c>
      <c r="F133" s="136">
        <v>1.7143099999999999E-4</v>
      </c>
      <c r="G133" s="136">
        <v>1.490131E-3</v>
      </c>
      <c r="H133" s="136" t="s">
        <v>385</v>
      </c>
      <c r="I133" s="136">
        <v>4.5758890000000002E-4</v>
      </c>
      <c r="J133" s="136">
        <v>4.5758890000000002E-4</v>
      </c>
      <c r="K133" s="136">
        <v>5.0849072000000006E-4</v>
      </c>
      <c r="L133" s="136" t="s">
        <v>395</v>
      </c>
      <c r="M133" s="136">
        <v>1.84618E-3</v>
      </c>
      <c r="N133" s="136">
        <v>3.9600561E-4</v>
      </c>
      <c r="O133" s="136">
        <v>6.6330609999999999E-5</v>
      </c>
      <c r="P133" s="136">
        <v>1.964863E-2</v>
      </c>
      <c r="Q133" s="136">
        <v>1.7947507E-4</v>
      </c>
      <c r="R133" s="136">
        <v>1.7881572E-4</v>
      </c>
      <c r="S133" s="136">
        <v>1.6391440999999999E-4</v>
      </c>
      <c r="T133" s="136">
        <v>2.2853070999999999E-4</v>
      </c>
      <c r="U133" s="136">
        <v>2.6083886000000003E-4</v>
      </c>
      <c r="V133" s="136">
        <v>2.1115024399999999E-3</v>
      </c>
      <c r="W133" s="136">
        <v>3.5604899999999999E-4</v>
      </c>
      <c r="X133" s="136">
        <v>1.7406839999999999E-7</v>
      </c>
      <c r="Y133" s="136">
        <v>9.5078269999999999E-8</v>
      </c>
      <c r="Z133" s="136">
        <v>8.4924279999999997E-8</v>
      </c>
      <c r="AA133" s="136">
        <v>9.2177130000000001E-8</v>
      </c>
      <c r="AB133" s="136">
        <v>4.4624808000000004E-7</v>
      </c>
      <c r="AC133" s="136">
        <v>1.9780499999999999E-3</v>
      </c>
      <c r="AD133" s="136">
        <v>5.4066699999999997E-3</v>
      </c>
      <c r="AE133" s="137"/>
      <c r="AF133" s="138" t="s">
        <v>385</v>
      </c>
      <c r="AG133" s="138" t="s">
        <v>385</v>
      </c>
      <c r="AH133" s="138" t="s">
        <v>385</v>
      </c>
      <c r="AI133" s="138" t="s">
        <v>385</v>
      </c>
      <c r="AJ133" s="138" t="s">
        <v>385</v>
      </c>
      <c r="AK133" s="138">
        <v>13187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6.4550789999999999E-3</v>
      </c>
      <c r="F136" s="136">
        <v>0.18945490183613409</v>
      </c>
      <c r="G136" s="136">
        <v>3.3923249999999999E-3</v>
      </c>
      <c r="H136" s="136">
        <v>0.66275165199999952</v>
      </c>
      <c r="I136" s="136">
        <v>5.0856600000000001E-4</v>
      </c>
      <c r="J136" s="136">
        <v>5.0856600000000001E-4</v>
      </c>
      <c r="K136" s="136">
        <v>5.0856600000000001E-4</v>
      </c>
      <c r="L136" s="136" t="s">
        <v>395</v>
      </c>
      <c r="M136" s="136">
        <v>2.2075010000000002E-3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7" t="s">
        <v>445</v>
      </c>
    </row>
    <row r="137" spans="1:38" s="2" customFormat="1" ht="26.25" customHeight="1" thickBot="1" x14ac:dyDescent="0.25">
      <c r="A137" s="63" t="s">
        <v>260</v>
      </c>
      <c r="B137" s="63" t="s">
        <v>286</v>
      </c>
      <c r="C137" s="64" t="s">
        <v>287</v>
      </c>
      <c r="D137" s="65"/>
      <c r="E137" s="136">
        <v>5.8100089999999997E-3</v>
      </c>
      <c r="F137" s="136">
        <v>3.2558558865896634</v>
      </c>
      <c r="G137" s="136">
        <v>1.7007400000000001E-4</v>
      </c>
      <c r="H137" s="136">
        <v>2.7277859999999998E-3</v>
      </c>
      <c r="I137" s="136">
        <v>5.4600000000000006E-5</v>
      </c>
      <c r="J137" s="136">
        <v>5.4600000000000006E-5</v>
      </c>
      <c r="K137" s="136">
        <v>5.4600000000000006E-5</v>
      </c>
      <c r="L137" s="136" t="s">
        <v>395</v>
      </c>
      <c r="M137" s="136">
        <v>3.8342250000000001E-3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0.17846687</v>
      </c>
      <c r="J139" s="136">
        <v>0.17846687</v>
      </c>
      <c r="K139" s="136">
        <v>0.17846687</v>
      </c>
      <c r="L139" s="136" t="s">
        <v>395</v>
      </c>
      <c r="M139" s="136" t="s">
        <v>395</v>
      </c>
      <c r="N139" s="136">
        <v>5.1652000000000002E-4</v>
      </c>
      <c r="O139" s="136">
        <v>1.0423699999999999E-3</v>
      </c>
      <c r="P139" s="136">
        <v>1.0423699999999999E-3</v>
      </c>
      <c r="Q139" s="136">
        <v>1.6520000000000003E-3</v>
      </c>
      <c r="R139" s="136">
        <v>1.57755E-3</v>
      </c>
      <c r="S139" s="136">
        <v>3.6653599999999999E-3</v>
      </c>
      <c r="T139" s="136" t="s">
        <v>395</v>
      </c>
      <c r="U139" s="136" t="s">
        <v>395</v>
      </c>
      <c r="V139" s="136" t="s">
        <v>395</v>
      </c>
      <c r="W139" s="136">
        <v>1.8113859999999999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2972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100.40271623629488</v>
      </c>
      <c r="F141" s="19">
        <f t="shared" ref="F141:AJ141" si="0">SUM(F14:F140)</f>
        <v>135.07265069357339</v>
      </c>
      <c r="G141" s="19">
        <f t="shared" si="0"/>
        <v>67.579920454141643</v>
      </c>
      <c r="H141" s="19">
        <f t="shared" si="0"/>
        <v>28.605680051886701</v>
      </c>
      <c r="I141" s="19">
        <f t="shared" si="0"/>
        <v>25.78259508310687</v>
      </c>
      <c r="J141" s="19">
        <f t="shared" si="0"/>
        <v>32.888823387296419</v>
      </c>
      <c r="K141" s="19">
        <f t="shared" si="0"/>
        <v>43.565514231555674</v>
      </c>
      <c r="L141" s="19">
        <f t="shared" si="0"/>
        <v>3.6257378814826149</v>
      </c>
      <c r="M141" s="19">
        <f t="shared" si="0"/>
        <v>462.09297289390071</v>
      </c>
      <c r="N141" s="19">
        <f t="shared" si="0"/>
        <v>10.931617375397618</v>
      </c>
      <c r="O141" s="19">
        <f t="shared" si="0"/>
        <v>1.0728502491301788</v>
      </c>
      <c r="P141" s="19">
        <f t="shared" si="0"/>
        <v>0.95642350993004333</v>
      </c>
      <c r="Q141" s="19">
        <f t="shared" si="0"/>
        <v>1.4996286542081907</v>
      </c>
      <c r="R141" s="19">
        <f t="shared" si="0"/>
        <v>4.2676278033513819</v>
      </c>
      <c r="S141" s="19">
        <f t="shared" si="0"/>
        <v>9.5577361647196319</v>
      </c>
      <c r="T141" s="19">
        <f t="shared" si="0"/>
        <v>2.0671215540172252</v>
      </c>
      <c r="U141" s="19">
        <f t="shared" si="0"/>
        <v>2.7920152292581251</v>
      </c>
      <c r="V141" s="19">
        <f t="shared" si="0"/>
        <v>42.560902710987854</v>
      </c>
      <c r="W141" s="19">
        <f t="shared" si="0"/>
        <v>62.264773599439501</v>
      </c>
      <c r="X141" s="19">
        <f t="shared" si="0"/>
        <v>6.972551971879656</v>
      </c>
      <c r="Y141" s="19">
        <f t="shared" si="0"/>
        <v>6.0428408986240205</v>
      </c>
      <c r="Z141" s="19">
        <f t="shared" si="0"/>
        <v>3.0429396089771377</v>
      </c>
      <c r="AA141" s="19">
        <f t="shared" si="0"/>
        <v>3.5490180823189914</v>
      </c>
      <c r="AB141" s="19">
        <f t="shared" si="0"/>
        <v>30.282915214787863</v>
      </c>
      <c r="AC141" s="19">
        <f t="shared" si="0"/>
        <v>3.2281678116220456</v>
      </c>
      <c r="AD141" s="19">
        <f t="shared" si="0"/>
        <v>25.994190101262038</v>
      </c>
      <c r="AE141" s="55"/>
      <c r="AF141" s="19">
        <f t="shared" si="0"/>
        <v>131052.12253403103</v>
      </c>
      <c r="AG141" s="19">
        <f t="shared" si="0"/>
        <v>181036.29183199178</v>
      </c>
      <c r="AH141" s="19">
        <f t="shared" si="0"/>
        <v>181488.92482966295</v>
      </c>
      <c r="AI141" s="19">
        <f t="shared" si="0"/>
        <v>62086.903082211691</v>
      </c>
      <c r="AJ141" s="19">
        <f t="shared" si="0"/>
        <v>4902.6270763000002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100.40271623629488</v>
      </c>
      <c r="F152" s="13">
        <f t="shared" ref="F152:AD152" si="1">SUM(F$141, F$151, IF(AND(ISNUMBER(SEARCH($B$4,"AT|BE|CH|GB|IE|LT|LU|NL")),SUM(F$143:F$149)&gt;0),SUM(F$143:F$149)-SUM(F$27:F$33),0))</f>
        <v>135.07265069357339</v>
      </c>
      <c r="G152" s="13">
        <f t="shared" si="1"/>
        <v>67.579920454141643</v>
      </c>
      <c r="H152" s="13">
        <f t="shared" si="1"/>
        <v>28.605680051886701</v>
      </c>
      <c r="I152" s="13">
        <f t="shared" si="1"/>
        <v>25.78259508310687</v>
      </c>
      <c r="J152" s="13">
        <f t="shared" si="1"/>
        <v>32.888823387296419</v>
      </c>
      <c r="K152" s="13">
        <f t="shared" si="1"/>
        <v>43.565514231555674</v>
      </c>
      <c r="L152" s="13">
        <f t="shared" si="1"/>
        <v>3.6257378814826149</v>
      </c>
      <c r="M152" s="13">
        <f t="shared" si="1"/>
        <v>462.09297289390071</v>
      </c>
      <c r="N152" s="13">
        <f t="shared" si="1"/>
        <v>10.931617375397618</v>
      </c>
      <c r="O152" s="13">
        <f t="shared" si="1"/>
        <v>1.0728502491301788</v>
      </c>
      <c r="P152" s="13">
        <f t="shared" si="1"/>
        <v>0.95642350993004333</v>
      </c>
      <c r="Q152" s="13">
        <f t="shared" si="1"/>
        <v>1.4996286542081907</v>
      </c>
      <c r="R152" s="13">
        <f t="shared" si="1"/>
        <v>4.2676278033513819</v>
      </c>
      <c r="S152" s="13">
        <f t="shared" si="1"/>
        <v>9.5577361647196319</v>
      </c>
      <c r="T152" s="13">
        <f t="shared" si="1"/>
        <v>2.0671215540172252</v>
      </c>
      <c r="U152" s="13">
        <f t="shared" si="1"/>
        <v>2.7920152292581251</v>
      </c>
      <c r="V152" s="13">
        <f t="shared" si="1"/>
        <v>42.560902710987854</v>
      </c>
      <c r="W152" s="13">
        <f t="shared" si="1"/>
        <v>62.264773599439501</v>
      </c>
      <c r="X152" s="13">
        <f t="shared" si="1"/>
        <v>6.972551971879656</v>
      </c>
      <c r="Y152" s="13">
        <f t="shared" si="1"/>
        <v>6.0428408986240205</v>
      </c>
      <c r="Z152" s="13">
        <f t="shared" si="1"/>
        <v>3.0429396089771377</v>
      </c>
      <c r="AA152" s="13">
        <f t="shared" si="1"/>
        <v>3.5490180823189914</v>
      </c>
      <c r="AB152" s="13">
        <f t="shared" si="1"/>
        <v>30.282915214787863</v>
      </c>
      <c r="AC152" s="13">
        <f t="shared" si="1"/>
        <v>3.2281678116220456</v>
      </c>
      <c r="AD152" s="13">
        <f t="shared" si="1"/>
        <v>25.994190101262038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100.40271623629488</v>
      </c>
      <c r="F154" s="13">
        <f>SUM(F$141, F$153, -1 * IF(OR($B$6=2005,$B$6&gt;=2020),SUM(F$99:F$122),0), IF(AND(ISNUMBER(SEARCH($B$4,"AT|BE|CH|GB|IE|LT|LU|NL")),SUM(F$143:F$149)&gt;0),SUM(F$143:F$149)-SUM(F$27:F$33),0))</f>
        <v>135.07265069357339</v>
      </c>
      <c r="G154" s="13">
        <f>SUM(G$141, G$153, IF(AND(ISNUMBER(SEARCH($B$4,"AT|BE|CH|GB|IE|LT|LU|NL")),SUM(G$143:G$149)&gt;0),SUM(G$143:G$149)-SUM(G$27:G$33),0))</f>
        <v>67.579920454141643</v>
      </c>
      <c r="H154" s="13">
        <f>SUM(H$141, H$153, IF(AND(ISNUMBER(SEARCH($B$4,"AT|BE|CH|GB|IE|LT|LU|NL")),SUM(H$143:H$149)&gt;0),SUM(H$143:H$149)-SUM(H$27:H$33),0))</f>
        <v>28.605680051886701</v>
      </c>
      <c r="I154" s="13">
        <f t="shared" ref="I154:AD154" si="2">SUM(I$141, I$153, IF(AND(ISNUMBER(SEARCH($B$4,"AT|BE|CH|GB|IE|LT|LU|NL")),SUM(I$143:I$149)&gt;0),SUM(I$143:I$149)-SUM(I$27:I$33),0))</f>
        <v>25.78259508310687</v>
      </c>
      <c r="J154" s="13">
        <f t="shared" si="2"/>
        <v>32.888823387296419</v>
      </c>
      <c r="K154" s="13">
        <f t="shared" si="2"/>
        <v>43.565514231555674</v>
      </c>
      <c r="L154" s="13">
        <f t="shared" si="2"/>
        <v>3.6257378814826149</v>
      </c>
      <c r="M154" s="13">
        <f t="shared" si="2"/>
        <v>462.09297289390071</v>
      </c>
      <c r="N154" s="13">
        <f t="shared" si="2"/>
        <v>10.931617375397618</v>
      </c>
      <c r="O154" s="13">
        <f t="shared" si="2"/>
        <v>1.0728502491301788</v>
      </c>
      <c r="P154" s="13">
        <f t="shared" si="2"/>
        <v>0.95642350993004333</v>
      </c>
      <c r="Q154" s="13">
        <f t="shared" si="2"/>
        <v>1.4996286542081907</v>
      </c>
      <c r="R154" s="13">
        <f t="shared" si="2"/>
        <v>4.2676278033513819</v>
      </c>
      <c r="S154" s="13">
        <f t="shared" si="2"/>
        <v>9.5577361647196319</v>
      </c>
      <c r="T154" s="13">
        <f t="shared" si="2"/>
        <v>2.0671215540172252</v>
      </c>
      <c r="U154" s="13">
        <f t="shared" si="2"/>
        <v>2.7920152292581251</v>
      </c>
      <c r="V154" s="13">
        <f t="shared" si="2"/>
        <v>42.560902710987854</v>
      </c>
      <c r="W154" s="13">
        <f t="shared" si="2"/>
        <v>62.264773599439501</v>
      </c>
      <c r="X154" s="13">
        <f t="shared" si="2"/>
        <v>6.972551971879656</v>
      </c>
      <c r="Y154" s="13">
        <f t="shared" si="2"/>
        <v>6.0428408986240205</v>
      </c>
      <c r="Z154" s="13">
        <f t="shared" si="2"/>
        <v>3.0429396089771377</v>
      </c>
      <c r="AA154" s="13">
        <f t="shared" si="2"/>
        <v>3.5490180823189914</v>
      </c>
      <c r="AB154" s="13">
        <f t="shared" si="2"/>
        <v>30.282915214787863</v>
      </c>
      <c r="AC154" s="13">
        <f t="shared" si="2"/>
        <v>3.2281678116220456</v>
      </c>
      <c r="AD154" s="13">
        <f t="shared" si="2"/>
        <v>25.994190101262038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395</v>
      </c>
      <c r="I157" s="22">
        <v>1.7433050191295811E-2</v>
      </c>
      <c r="J157" s="22">
        <v>1.7433050191295811E-2</v>
      </c>
      <c r="K157" s="22">
        <v>1.7433050191295811E-2</v>
      </c>
      <c r="L157" s="22">
        <v>8.3678640918219849E-3</v>
      </c>
      <c r="M157" s="22">
        <v>0.23552006789606647</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2337.881215555662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395</v>
      </c>
      <c r="I158" s="22">
        <v>1.173423761979305E-3</v>
      </c>
      <c r="J158" s="22">
        <v>1.173423761979305E-3</v>
      </c>
      <c r="K158" s="22">
        <v>1.173423761979305E-3</v>
      </c>
      <c r="L158" s="22">
        <v>5.6324340575006631E-4</v>
      </c>
      <c r="M158" s="22">
        <v>5.3792640357165002E-2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145.03649485295676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0.39822539328591666</v>
      </c>
      <c r="F163" s="23">
        <v>5.89965E-2</v>
      </c>
      <c r="G163" s="23">
        <v>4.4837339999999996E-3</v>
      </c>
      <c r="H163" s="23">
        <v>5.0736989999999992E-3</v>
      </c>
      <c r="I163" s="23">
        <v>1.8226089361305411</v>
      </c>
      <c r="J163" s="23">
        <v>2.2276331441595505</v>
      </c>
      <c r="K163" s="23">
        <v>3.4427057682465776</v>
      </c>
      <c r="L163" s="23">
        <v>0.16403480425174868</v>
      </c>
      <c r="M163" s="23">
        <v>14.203372360531025</v>
      </c>
      <c r="N163" s="23" t="s">
        <v>395</v>
      </c>
      <c r="O163" s="23" t="s">
        <v>395</v>
      </c>
      <c r="P163" s="23" t="s">
        <v>395</v>
      </c>
      <c r="Q163" s="23" t="s">
        <v>395</v>
      </c>
      <c r="R163" s="23" t="s">
        <v>395</v>
      </c>
      <c r="S163" s="23" t="s">
        <v>395</v>
      </c>
      <c r="T163" s="23" t="s">
        <v>395</v>
      </c>
      <c r="U163" s="23" t="s">
        <v>395</v>
      </c>
      <c r="V163" s="23" t="s">
        <v>395</v>
      </c>
      <c r="W163" s="23">
        <v>1.0125605200725227</v>
      </c>
      <c r="X163" s="23">
        <v>6.0753631204351365E-2</v>
      </c>
      <c r="Y163" s="23">
        <v>8.1004841605801819E-2</v>
      </c>
      <c r="Z163" s="23">
        <v>3.4427057682465775E-2</v>
      </c>
      <c r="AA163" s="23">
        <v>2.3288891961668026E-2</v>
      </c>
      <c r="AB163" s="23">
        <v>0.19947442245428698</v>
      </c>
      <c r="AC163" s="23">
        <v>1.7821065153276399E-2</v>
      </c>
      <c r="AD163" s="23">
        <v>0.12150726240870273</v>
      </c>
      <c r="AE163" s="58"/>
      <c r="AF163" s="23" t="s">
        <v>392</v>
      </c>
      <c r="AG163" s="23" t="s">
        <v>392</v>
      </c>
      <c r="AH163" s="23" t="s">
        <v>392</v>
      </c>
      <c r="AI163" s="23" t="s">
        <v>392</v>
      </c>
      <c r="AJ163" s="23" t="s">
        <v>392</v>
      </c>
      <c r="AK163" s="23">
        <v>202.51210401450456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56" priority="23" stopIfTrue="1" operator="equal">
      <formula>"NO"</formula>
    </cfRule>
    <cfRule type="cellIs" dxfId="455" priority="24" stopIfTrue="1" operator="equal">
      <formula>"NA"</formula>
    </cfRule>
    <cfRule type="cellIs" dxfId="454" priority="25" stopIfTrue="1" operator="equal">
      <formula>"IE"</formula>
    </cfRule>
    <cfRule type="cellIs" dxfId="453" priority="26" stopIfTrue="1" operator="equal">
      <formula>"NE"</formula>
    </cfRule>
  </conditionalFormatting>
  <conditionalFormatting sqref="AL37:AL38">
    <cfRule type="cellIs" dxfId="452" priority="17" stopIfTrue="1" operator="equal">
      <formula>"NO"</formula>
    </cfRule>
    <cfRule type="cellIs" dxfId="451" priority="18" stopIfTrue="1" operator="equal">
      <formula>"NA"</formula>
    </cfRule>
    <cfRule type="cellIs" dxfId="450" priority="19" stopIfTrue="1" operator="equal">
      <formula>"IE"</formula>
    </cfRule>
    <cfRule type="cellIs" dxfId="449" priority="20" stopIfTrue="1" operator="equal">
      <formula>"NE"</formula>
    </cfRule>
  </conditionalFormatting>
  <conditionalFormatting sqref="E14:AK89 E91:AK140">
    <cfRule type="cellIs" dxfId="448" priority="13" stopIfTrue="1" operator="equal">
      <formula>"NO"</formula>
    </cfRule>
    <cfRule type="cellIs" dxfId="447" priority="14" stopIfTrue="1" operator="equal">
      <formula>"NA"</formula>
    </cfRule>
    <cfRule type="cellIs" dxfId="446" priority="15" stopIfTrue="1" operator="equal">
      <formula>"IE"</formula>
    </cfRule>
    <cfRule type="cellIs" dxfId="445" priority="16" stopIfTrue="1" operator="equal">
      <formula>"NE"</formula>
    </cfRule>
  </conditionalFormatting>
  <conditionalFormatting sqref="E157:AD164 E143:AD149 E14:AD89 E91:AD141">
    <cfRule type="cellIs" dxfId="444" priority="12" operator="equal">
      <formula>0</formula>
    </cfRule>
  </conditionalFormatting>
  <conditionalFormatting sqref="AF14:AK89 AF91:AK140">
    <cfRule type="cellIs" dxfId="443" priority="11" operator="equal">
      <formula>0</formula>
    </cfRule>
  </conditionalFormatting>
  <conditionalFormatting sqref="E157:AD164 AF157:AK164 E143:AD149 AF143:AK149">
    <cfRule type="cellIs" dxfId="442" priority="10" operator="equal">
      <formula>0</formula>
    </cfRule>
  </conditionalFormatting>
  <conditionalFormatting sqref="AF37:AK38">
    <cfRule type="cellIs" dxfId="441" priority="9" operator="equal">
      <formula>0</formula>
    </cfRule>
  </conditionalFormatting>
  <conditionalFormatting sqref="E90:AL90">
    <cfRule type="cellIs" dxfId="440" priority="5" stopIfTrue="1" operator="equal">
      <formula>"NO"</formula>
    </cfRule>
    <cfRule type="cellIs" dxfId="439" priority="6" stopIfTrue="1" operator="equal">
      <formula>"NA"</formula>
    </cfRule>
    <cfRule type="cellIs" dxfId="438" priority="7" stopIfTrue="1" operator="equal">
      <formula>"IE"</formula>
    </cfRule>
    <cfRule type="cellIs" dxfId="437" priority="8" stopIfTrue="1" operator="equal">
      <formula>"NE"</formula>
    </cfRule>
  </conditionalFormatting>
  <conditionalFormatting sqref="E90:AD90">
    <cfRule type="cellIs" dxfId="436" priority="4" operator="equal">
      <formula>0</formula>
    </cfRule>
  </conditionalFormatting>
  <conditionalFormatting sqref="AF90:AK90">
    <cfRule type="cellIs" dxfId="435" priority="3" operator="equal">
      <formula>0</formula>
    </cfRule>
  </conditionalFormatting>
  <conditionalFormatting sqref="AL90">
    <cfRule type="cellIs" dxfId="434" priority="2" operator="equal">
      <formula>0</formula>
    </cfRule>
  </conditionalFormatting>
  <conditionalFormatting sqref="AF90:AL90">
    <cfRule type="cellIs" dxfId="433"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topLeftCell="A73"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392</v>
      </c>
      <c r="I14" s="136">
        <v>0.67891361700000019</v>
      </c>
      <c r="J14" s="136">
        <v>0.81656601200000012</v>
      </c>
      <c r="K14" s="136">
        <v>1.0335959459999999</v>
      </c>
      <c r="L14" s="136">
        <v>1.4175421900581346E-2</v>
      </c>
      <c r="M14" s="136">
        <v>2.008495108</v>
      </c>
      <c r="N14" s="136">
        <v>0.6476422052916474</v>
      </c>
      <c r="O14" s="136">
        <v>8.0504260151383886E-2</v>
      </c>
      <c r="P14" s="136">
        <v>0.1293539712788635</v>
      </c>
      <c r="Q14" s="136">
        <v>0.61368618494081906</v>
      </c>
      <c r="R14" s="136">
        <v>0.39194594575878977</v>
      </c>
      <c r="S14" s="136">
        <v>0.29494399655780984</v>
      </c>
      <c r="T14" s="136">
        <v>0.51845442850982837</v>
      </c>
      <c r="U14" s="136">
        <v>1.926070336899359</v>
      </c>
      <c r="V14" s="136">
        <v>2.4331586575676982</v>
      </c>
      <c r="W14" s="136">
        <v>1.2533554701270231</v>
      </c>
      <c r="X14" s="136">
        <v>8.5779301251994963E-4</v>
      </c>
      <c r="Y14" s="136">
        <v>2.7350773191630491E-3</v>
      </c>
      <c r="Z14" s="136">
        <v>2.2562092549275039E-3</v>
      </c>
      <c r="AA14" s="136">
        <v>1.7352654404269693E-4</v>
      </c>
      <c r="AB14" s="136">
        <v>6.0226061306531981E-3</v>
      </c>
      <c r="AC14" s="136">
        <v>0.76006238762994993</v>
      </c>
      <c r="AD14" s="136">
        <v>0.9970766391918926</v>
      </c>
      <c r="AE14" s="137"/>
      <c r="AF14" s="138">
        <v>267.39175749999998</v>
      </c>
      <c r="AG14" s="138">
        <v>56483.565266999991</v>
      </c>
      <c r="AH14" s="138">
        <v>17353.437888155</v>
      </c>
      <c r="AI14" s="138">
        <v>377.27344060000007</v>
      </c>
      <c r="AJ14" s="138">
        <v>1696.5013388000007</v>
      </c>
      <c r="AK14" s="138" t="s">
        <v>385</v>
      </c>
      <c r="AL14" s="147" t="s">
        <v>397</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394</v>
      </c>
      <c r="S15" s="136" t="s">
        <v>394</v>
      </c>
      <c r="T15" s="136">
        <v>8.3612760000000019E-4</v>
      </c>
      <c r="U15" s="136" t="s">
        <v>394</v>
      </c>
      <c r="V15" s="136" t="s">
        <v>394</v>
      </c>
      <c r="W15" s="136">
        <v>2.090319</v>
      </c>
      <c r="X15" s="136" t="s">
        <v>395</v>
      </c>
      <c r="Y15" s="136" t="s">
        <v>395</v>
      </c>
      <c r="Z15" s="136" t="s">
        <v>395</v>
      </c>
      <c r="AA15" s="136" t="s">
        <v>395</v>
      </c>
      <c r="AB15" s="136">
        <v>0.11944680000000001</v>
      </c>
      <c r="AC15" s="136">
        <v>1.1944679999999999E-2</v>
      </c>
      <c r="AD15" s="136" t="s">
        <v>385</v>
      </c>
      <c r="AE15" s="137"/>
      <c r="AF15" s="138">
        <v>27843.61303</v>
      </c>
      <c r="AG15" s="138">
        <v>2166.9653759999997</v>
      </c>
      <c r="AH15" s="138">
        <v>6989.4827805200011</v>
      </c>
      <c r="AI15" s="138" t="s">
        <v>392</v>
      </c>
      <c r="AJ15" s="138">
        <v>40.603319999999997</v>
      </c>
      <c r="AK15" s="138">
        <v>5.97234</v>
      </c>
      <c r="AL15" s="147" t="s">
        <v>398</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0.19405496511951201</v>
      </c>
      <c r="O16" s="136">
        <v>1.10888551496864E-2</v>
      </c>
      <c r="P16" s="136">
        <v>0.20791603405661999</v>
      </c>
      <c r="Q16" s="136">
        <v>7.6235879154093994E-2</v>
      </c>
      <c r="R16" s="136">
        <v>3.9504046470757802E-2</v>
      </c>
      <c r="S16" s="136">
        <v>0.17326336171384998</v>
      </c>
      <c r="T16" s="136">
        <v>3.60387792364808E-2</v>
      </c>
      <c r="U16" s="136">
        <v>2.0098549958806597E-2</v>
      </c>
      <c r="V16" s="136">
        <v>0.31880458555348395</v>
      </c>
      <c r="W16" s="136">
        <v>0.180193896182404</v>
      </c>
      <c r="X16" s="136">
        <v>2.0098549958806598E-3</v>
      </c>
      <c r="Y16" s="136">
        <v>2.0791603405661999E-5</v>
      </c>
      <c r="Z16" s="136">
        <v>6.9305344685539994E-6</v>
      </c>
      <c r="AA16" s="136">
        <v>6.9305344685539994E-6</v>
      </c>
      <c r="AB16" s="136">
        <v>2.0445076682234298E-3</v>
      </c>
      <c r="AC16" s="136" t="s">
        <v>385</v>
      </c>
      <c r="AD16" s="136" t="s">
        <v>385</v>
      </c>
      <c r="AE16" s="137"/>
      <c r="AF16" s="138" t="s">
        <v>392</v>
      </c>
      <c r="AG16" s="138">
        <v>6926.221314894</v>
      </c>
      <c r="AH16" s="138">
        <v>4.3131536600000002</v>
      </c>
      <c r="AI16" s="138" t="s">
        <v>392</v>
      </c>
      <c r="AJ16" s="138" t="s">
        <v>392</v>
      </c>
      <c r="AK16" s="138" t="s">
        <v>385</v>
      </c>
      <c r="AL16" s="147" t="s">
        <v>49</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392</v>
      </c>
      <c r="I17" s="136">
        <v>0.16871244899999996</v>
      </c>
      <c r="J17" s="136">
        <v>0.17101483399999995</v>
      </c>
      <c r="K17" s="136">
        <v>0.18866901899999999</v>
      </c>
      <c r="L17" s="136">
        <v>1.0769911576888081E-2</v>
      </c>
      <c r="M17" s="136">
        <v>0.40830638900000005</v>
      </c>
      <c r="N17" s="136">
        <v>1.7968794402492325</v>
      </c>
      <c r="O17" s="136">
        <v>2.4146808699723084E-2</v>
      </c>
      <c r="P17" s="136">
        <v>0.11283442800583442</v>
      </c>
      <c r="Q17" s="136">
        <v>5.4913120677652007E-2</v>
      </c>
      <c r="R17" s="136">
        <v>0.18118101362715389</v>
      </c>
      <c r="S17" s="136">
        <v>0.23468197676208677</v>
      </c>
      <c r="T17" s="136">
        <v>0.17447676105378748</v>
      </c>
      <c r="U17" s="136">
        <v>2.4877192741220081E-2</v>
      </c>
      <c r="V17" s="136">
        <v>2.691037776915195</v>
      </c>
      <c r="W17" s="136">
        <v>2.7285765898554355</v>
      </c>
      <c r="X17" s="136">
        <v>0.61929641706678729</v>
      </c>
      <c r="Y17" s="136">
        <v>0.82685552495140391</v>
      </c>
      <c r="Z17" s="136">
        <v>0.33185184307427606</v>
      </c>
      <c r="AA17" s="136">
        <v>0.26187182405026077</v>
      </c>
      <c r="AB17" s="136">
        <v>2.0398756091427281</v>
      </c>
      <c r="AC17" s="136">
        <v>8.3132687724000003E-3</v>
      </c>
      <c r="AD17" s="136">
        <v>2.2794446634000001</v>
      </c>
      <c r="AE17" s="137"/>
      <c r="AF17" s="138">
        <v>1.8559200000000001E-2</v>
      </c>
      <c r="AG17" s="138">
        <v>24840.281257350001</v>
      </c>
      <c r="AH17" s="138">
        <v>1359.49717141</v>
      </c>
      <c r="AI17" s="138" t="s">
        <v>392</v>
      </c>
      <c r="AJ17" s="138" t="s">
        <v>392</v>
      </c>
      <c r="AK17" s="138" t="s">
        <v>385</v>
      </c>
      <c r="AL17" s="147"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392</v>
      </c>
      <c r="I18" s="136">
        <v>3.3534400000000001E-4</v>
      </c>
      <c r="J18" s="136">
        <v>4.1490900000000004E-4</v>
      </c>
      <c r="K18" s="136">
        <v>7.2394400000000002E-4</v>
      </c>
      <c r="L18" s="136">
        <v>1.6576731123511757E-5</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392</v>
      </c>
      <c r="AG18" s="138">
        <v>0.53460000000000008</v>
      </c>
      <c r="AH18" s="138">
        <v>114.32804419</v>
      </c>
      <c r="AI18" s="138" t="s">
        <v>392</v>
      </c>
      <c r="AJ18" s="138" t="s">
        <v>392</v>
      </c>
      <c r="AK18" s="138" t="s">
        <v>385</v>
      </c>
      <c r="AL18" s="147"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392</v>
      </c>
      <c r="I19" s="136">
        <v>5.6440559999999997E-3</v>
      </c>
      <c r="J19" s="136">
        <v>6.0234479999999998E-3</v>
      </c>
      <c r="K19" s="136">
        <v>8.4527889999999987E-3</v>
      </c>
      <c r="L19" s="136">
        <v>2.4498505828250591E-4</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392</v>
      </c>
      <c r="AJ19" s="138">
        <v>180.34401600000001</v>
      </c>
      <c r="AK19" s="138">
        <v>7.5143339999999998</v>
      </c>
      <c r="AL19" s="147" t="s">
        <v>398</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v>1.3783297460262687E-2</v>
      </c>
      <c r="M20" s="136">
        <v>2.2203076559999997</v>
      </c>
      <c r="N20" s="136">
        <v>1.1521571168073417</v>
      </c>
      <c r="O20" s="136">
        <v>0.30131266374226068</v>
      </c>
      <c r="P20" s="136">
        <v>4.6846988186746603E-2</v>
      </c>
      <c r="Q20" s="136">
        <v>2.0878436751761001E-2</v>
      </c>
      <c r="R20" s="136">
        <v>0.57483019312941663</v>
      </c>
      <c r="S20" s="136">
        <v>0.20644148939409535</v>
      </c>
      <c r="T20" s="136">
        <v>9.7816512094723876E-2</v>
      </c>
      <c r="U20" s="136">
        <v>1.8831116828322222E-2</v>
      </c>
      <c r="V20" s="136">
        <v>12.39352391541612</v>
      </c>
      <c r="W20" s="136">
        <v>3.0842810671522267</v>
      </c>
      <c r="X20" s="136">
        <v>0.41315030726564478</v>
      </c>
      <c r="Y20" s="136">
        <v>0.61296064137541106</v>
      </c>
      <c r="Z20" s="136">
        <v>0.21355119228772901</v>
      </c>
      <c r="AA20" s="136">
        <v>0.1698262455343772</v>
      </c>
      <c r="AB20" s="136">
        <v>1.409488386463162</v>
      </c>
      <c r="AC20" s="136">
        <v>0.11559573613059999</v>
      </c>
      <c r="AD20" s="136">
        <v>0.68822851020780007</v>
      </c>
      <c r="AE20" s="137"/>
      <c r="AF20" s="138">
        <v>65.798123400000009</v>
      </c>
      <c r="AG20" s="138">
        <v>4040.4201300000004</v>
      </c>
      <c r="AH20" s="138">
        <v>4147.8481683300006</v>
      </c>
      <c r="AI20" s="138">
        <v>22643.653095260001</v>
      </c>
      <c r="AJ20" s="138" t="s">
        <v>392</v>
      </c>
      <c r="AK20" s="138" t="s">
        <v>385</v>
      </c>
      <c r="AL20" s="147"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v>2.3535724090273298E-3</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392</v>
      </c>
      <c r="AK21" s="138" t="s">
        <v>385</v>
      </c>
      <c r="AL21" s="147"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392</v>
      </c>
      <c r="I22" s="136">
        <v>3.6352249999999997E-3</v>
      </c>
      <c r="J22" s="136">
        <v>5.2477629999999999E-3</v>
      </c>
      <c r="K22" s="136">
        <v>1.3999019E-2</v>
      </c>
      <c r="L22" s="136">
        <v>3.2827784637262566E-4</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685.29269999999997</v>
      </c>
      <c r="AJ22" s="138">
        <v>2542.9122413999999</v>
      </c>
      <c r="AK22" s="138" t="s">
        <v>385</v>
      </c>
      <c r="AL22" s="147" t="s">
        <v>49</v>
      </c>
    </row>
    <row r="23" spans="1:38" s="2" customFormat="1" ht="26.25" customHeight="1" thickBot="1" x14ac:dyDescent="0.25">
      <c r="A23" s="63" t="s">
        <v>70</v>
      </c>
      <c r="B23" s="67" t="s">
        <v>363</v>
      </c>
      <c r="C23" s="64" t="s">
        <v>359</v>
      </c>
      <c r="D23" s="110"/>
      <c r="E23" s="136">
        <v>0.43836534166666669</v>
      </c>
      <c r="F23" s="136">
        <v>9.1970908333333351E-2</v>
      </c>
      <c r="G23" s="136">
        <v>3.0883333333333338E-4</v>
      </c>
      <c r="H23" s="136">
        <v>1.1326666666666666E-4</v>
      </c>
      <c r="I23" s="136">
        <v>2.7491966666666666E-2</v>
      </c>
      <c r="J23" s="136">
        <v>2.7491966666666666E-2</v>
      </c>
      <c r="K23" s="136">
        <v>2.7491966666666666E-2</v>
      </c>
      <c r="L23" s="136">
        <v>1.6835283333333333E-2</v>
      </c>
      <c r="M23" s="136">
        <v>2.1159931166666675</v>
      </c>
      <c r="N23" s="136" t="s">
        <v>395</v>
      </c>
      <c r="O23" s="136">
        <v>1.5441666666666669E-4</v>
      </c>
      <c r="P23" s="136" t="s">
        <v>395</v>
      </c>
      <c r="Q23" s="136" t="s">
        <v>395</v>
      </c>
      <c r="R23" s="136">
        <v>7.7208333333333339E-4</v>
      </c>
      <c r="S23" s="136">
        <v>2.6250833333333334E-2</v>
      </c>
      <c r="T23" s="136">
        <v>1.0809166666666669E-3</v>
      </c>
      <c r="U23" s="136">
        <v>1.5441666666666669E-4</v>
      </c>
      <c r="V23" s="136">
        <v>1.5441666666666666E-2</v>
      </c>
      <c r="W23" s="136" t="s">
        <v>395</v>
      </c>
      <c r="X23" s="136">
        <v>4.8891666666666669E-4</v>
      </c>
      <c r="Y23" s="136">
        <v>7.4641666666666671E-4</v>
      </c>
      <c r="Z23" s="136" t="s">
        <v>395</v>
      </c>
      <c r="AA23" s="136" t="s">
        <v>395</v>
      </c>
      <c r="AB23" s="136">
        <v>1.2353333333333335E-3</v>
      </c>
      <c r="AC23" s="136" t="s">
        <v>395</v>
      </c>
      <c r="AD23" s="136" t="s">
        <v>395</v>
      </c>
      <c r="AE23" s="137"/>
      <c r="AF23" s="136">
        <v>614.13398046475663</v>
      </c>
      <c r="AG23" s="136" t="s">
        <v>385</v>
      </c>
      <c r="AH23" s="136" t="s">
        <v>385</v>
      </c>
      <c r="AI23" s="136">
        <v>19.011128165771296</v>
      </c>
      <c r="AJ23" s="136" t="s">
        <v>385</v>
      </c>
      <c r="AK23" s="136" t="s">
        <v>385</v>
      </c>
      <c r="AL23" s="145"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v>7.5192611134460338E-2</v>
      </c>
      <c r="M24" s="136">
        <v>2.2203076559999997</v>
      </c>
      <c r="N24" s="136">
        <v>0.12858303998814744</v>
      </c>
      <c r="O24" s="136">
        <v>5.0048425810787535E-2</v>
      </c>
      <c r="P24" s="136">
        <v>9.6859997976589257E-3</v>
      </c>
      <c r="Q24" s="136">
        <v>2.6030306296630306E-3</v>
      </c>
      <c r="R24" s="136">
        <v>9.0662411121476882E-2</v>
      </c>
      <c r="S24" s="136">
        <v>2.6314223450177865E-2</v>
      </c>
      <c r="T24" s="136">
        <v>1.0239822612657237E-2</v>
      </c>
      <c r="U24" s="136">
        <v>2.9246852246477052E-3</v>
      </c>
      <c r="V24" s="136">
        <v>2.0102203998555446</v>
      </c>
      <c r="W24" s="136">
        <v>0.42664955965346801</v>
      </c>
      <c r="X24" s="136">
        <v>5.5296067123377798E-2</v>
      </c>
      <c r="Y24" s="136">
        <v>0.10829517174421767</v>
      </c>
      <c r="Z24" s="136">
        <v>3.6271901907941606E-2</v>
      </c>
      <c r="AA24" s="136">
        <v>3.1198069646306479E-2</v>
      </c>
      <c r="AB24" s="136">
        <v>0.23106121042184358</v>
      </c>
      <c r="AC24" s="136">
        <v>1.9231356293135323E-2</v>
      </c>
      <c r="AD24" s="136">
        <v>3.2226828998894494E-2</v>
      </c>
      <c r="AE24" s="137"/>
      <c r="AF24" s="138">
        <v>315.19375146298569</v>
      </c>
      <c r="AG24" s="138">
        <v>266.36125272999999</v>
      </c>
      <c r="AH24" s="138">
        <v>11015.605773849995</v>
      </c>
      <c r="AI24" s="138">
        <v>3822.9319399080646</v>
      </c>
      <c r="AJ24" s="138">
        <v>11.1852</v>
      </c>
      <c r="AK24" s="138" t="s">
        <v>392</v>
      </c>
      <c r="AL24" s="147" t="s">
        <v>398</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395</v>
      </c>
      <c r="I25" s="136">
        <v>9.3050252211766794E-4</v>
      </c>
      <c r="J25" s="136">
        <v>9.3050252211766794E-4</v>
      </c>
      <c r="K25" s="136">
        <v>9.3050252211766794E-4</v>
      </c>
      <c r="L25" s="136">
        <v>4.4664121061648054E-4</v>
      </c>
      <c r="M25" s="136">
        <v>5.4501847385436418E-2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292.83546643738384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395</v>
      </c>
      <c r="I26" s="136">
        <v>2.6392884313643006E-4</v>
      </c>
      <c r="J26" s="136">
        <v>2.6392884313643006E-4</v>
      </c>
      <c r="K26" s="136">
        <v>2.6392884313643006E-4</v>
      </c>
      <c r="L26" s="136">
        <v>1.2668584470548641E-4</v>
      </c>
      <c r="M26" s="136">
        <v>1.5049172669851119E-2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50.44550788803199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7"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395</v>
      </c>
      <c r="AI28" s="138">
        <v>489.17731217940002</v>
      </c>
      <c r="AJ28" s="138" t="s">
        <v>385</v>
      </c>
      <c r="AK28" s="138" t="s">
        <v>385</v>
      </c>
      <c r="AL28" s="147"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7"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395</v>
      </c>
      <c r="AI30" s="138">
        <v>8.0574590797999992</v>
      </c>
      <c r="AJ30" s="138" t="s">
        <v>385</v>
      </c>
      <c r="AK30" s="138" t="s">
        <v>385</v>
      </c>
      <c r="AL30" s="147"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v>2.4323955000000021E-4</v>
      </c>
      <c r="M32" s="136" t="s">
        <v>395</v>
      </c>
      <c r="N32" s="136">
        <v>0.71013574736139629</v>
      </c>
      <c r="O32" s="136">
        <v>3.2821208882994365E-3</v>
      </c>
      <c r="P32" s="136">
        <v>2.1891834219745627E-6</v>
      </c>
      <c r="Q32" s="136">
        <v>2.1891834219745632E-12</v>
      </c>
      <c r="R32" s="136">
        <v>0.26321549280622686</v>
      </c>
      <c r="S32" s="136">
        <v>5.7638708476406464</v>
      </c>
      <c r="T32" s="136">
        <v>4.1582888592161395E-2</v>
      </c>
      <c r="U32" s="136">
        <v>5.5147032274489929E-3</v>
      </c>
      <c r="V32" s="136">
        <v>2.1891834219745627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20560.313267823902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20560.313267823902</v>
      </c>
      <c r="AL33" s="147" t="s">
        <v>382</v>
      </c>
    </row>
    <row r="34" spans="1:38" s="2" customFormat="1" ht="26.25" customHeight="1" thickBot="1" x14ac:dyDescent="0.25">
      <c r="A34" s="63" t="s">
        <v>70</v>
      </c>
      <c r="B34" s="63" t="s">
        <v>93</v>
      </c>
      <c r="C34" s="64" t="s">
        <v>94</v>
      </c>
      <c r="D34" s="65"/>
      <c r="E34" s="136">
        <v>1.7861588000000002</v>
      </c>
      <c r="F34" s="136">
        <v>0.15850455000000002</v>
      </c>
      <c r="G34" s="136">
        <v>6.8174000000000002E-4</v>
      </c>
      <c r="H34" s="136">
        <v>2.3860900000000001E-4</v>
      </c>
      <c r="I34" s="136">
        <v>4.6699190000000002E-2</v>
      </c>
      <c r="J34" s="136">
        <v>4.9085280000000002E-2</v>
      </c>
      <c r="K34" s="136">
        <v>5.1812239999999996E-2</v>
      </c>
      <c r="L34" s="136">
        <v>3.0354473500000003E-2</v>
      </c>
      <c r="M34" s="136">
        <v>0.36473089999999997</v>
      </c>
      <c r="N34" s="136" t="s">
        <v>395</v>
      </c>
      <c r="O34" s="136">
        <v>3.4087000000000001E-4</v>
      </c>
      <c r="P34" s="136" t="s">
        <v>395</v>
      </c>
      <c r="Q34" s="136" t="s">
        <v>395</v>
      </c>
      <c r="R34" s="136">
        <v>1.7043500000000001E-3</v>
      </c>
      <c r="S34" s="136">
        <v>5.7947900000000004E-2</v>
      </c>
      <c r="T34" s="136">
        <v>2.38609E-3</v>
      </c>
      <c r="U34" s="136">
        <v>3.4087000000000001E-4</v>
      </c>
      <c r="V34" s="136">
        <v>3.4086999999999999E-2</v>
      </c>
      <c r="W34" s="136">
        <v>3.4087000000000002E-3</v>
      </c>
      <c r="X34" s="136">
        <v>1.02261E-3</v>
      </c>
      <c r="Y34" s="136">
        <v>1.7043500000000001E-3</v>
      </c>
      <c r="Z34" s="136">
        <v>1.2680364000000001E-6</v>
      </c>
      <c r="AA34" s="136">
        <v>2.9314820000000004E-7</v>
      </c>
      <c r="AB34" s="136">
        <v>2.7285211846E-3</v>
      </c>
      <c r="AC34" s="136">
        <v>2.7269600000000001E-4</v>
      </c>
      <c r="AD34" s="136">
        <v>0.34087000000000001</v>
      </c>
      <c r="AE34" s="137"/>
      <c r="AF34" s="138">
        <v>1381.5886468089027</v>
      </c>
      <c r="AG34" s="138" t="s">
        <v>385</v>
      </c>
      <c r="AH34" s="138" t="s">
        <v>385</v>
      </c>
      <c r="AI34" s="138">
        <v>50.740710053722182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0.81224757446231577</v>
      </c>
      <c r="F36" s="136">
        <v>2.7655339861894737E-2</v>
      </c>
      <c r="G36" s="136">
        <v>0.20485436934736842</v>
      </c>
      <c r="H36" s="136">
        <v>7.1699029271578955E-5</v>
      </c>
      <c r="I36" s="136">
        <v>5.7359223417263148E-2</v>
      </c>
      <c r="J36" s="136">
        <v>6.3504854497684213E-2</v>
      </c>
      <c r="K36" s="136">
        <v>6.3504854497684213E-2</v>
      </c>
      <c r="L36" s="136">
        <v>7.6205825397221054E-3</v>
      </c>
      <c r="M36" s="136">
        <v>7.5796116658526314E-2</v>
      </c>
      <c r="N36" s="136">
        <v>1.8436893241263155E-3</v>
      </c>
      <c r="O36" s="136">
        <v>2.0485436934736842E-4</v>
      </c>
      <c r="P36" s="136">
        <v>2.0485436934736842E-4</v>
      </c>
      <c r="Q36" s="136">
        <v>6.9650485578105267E-3</v>
      </c>
      <c r="R36" s="136">
        <v>7.3747572965052622E-3</v>
      </c>
      <c r="S36" s="136">
        <v>1.2803398084210526E-2</v>
      </c>
      <c r="T36" s="136">
        <v>0.32776699095578948</v>
      </c>
      <c r="U36" s="136">
        <v>2.1509708781473681E-3</v>
      </c>
      <c r="V36" s="136">
        <v>1.2291262160842104E-2</v>
      </c>
      <c r="W36" s="136">
        <v>4.8140776796631575E-4</v>
      </c>
      <c r="X36" s="136">
        <v>3.0728155402105263E-4</v>
      </c>
      <c r="Y36" s="136">
        <v>5.1213592336842105E-4</v>
      </c>
      <c r="Z36" s="136">
        <v>3.8102912698610525E-7</v>
      </c>
      <c r="AA36" s="136">
        <v>8.8087378819368422E-8</v>
      </c>
      <c r="AB36" s="136">
        <v>8.1988659389527912E-4</v>
      </c>
      <c r="AC36" s="136">
        <v>1.4339805854315789E-3</v>
      </c>
      <c r="AD36" s="136">
        <v>5.8383495263999996E-3</v>
      </c>
      <c r="AE36" s="137"/>
      <c r="AF36" s="138">
        <v>432.40660281842526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v>3.0175339653547147E-6</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0.96942499999999998</v>
      </c>
      <c r="AG37" s="136" t="s">
        <v>392</v>
      </c>
      <c r="AH37" s="136">
        <v>18117.9873147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392</v>
      </c>
      <c r="I39" s="136">
        <v>0.19924358600000017</v>
      </c>
      <c r="J39" s="136">
        <v>0.26326603500000018</v>
      </c>
      <c r="K39" s="136">
        <v>0.46857879499999999</v>
      </c>
      <c r="L39" s="136">
        <v>3.3764900133818644E-2</v>
      </c>
      <c r="M39" s="136">
        <v>1.8971955539999998</v>
      </c>
      <c r="N39" s="136">
        <v>0.15349371609778306</v>
      </c>
      <c r="O39" s="136">
        <v>1.1956975131140643E-2</v>
      </c>
      <c r="P39" s="136">
        <v>1.0140067541758864E-2</v>
      </c>
      <c r="Q39" s="136">
        <v>7.7023399099532368E-3</v>
      </c>
      <c r="R39" s="136">
        <v>3.0912527913505204E-2</v>
      </c>
      <c r="S39" s="136">
        <v>2.2843762633611715E-2</v>
      </c>
      <c r="T39" s="136">
        <v>1.9474997907430094E-2</v>
      </c>
      <c r="U39" s="136">
        <v>2.4454222500802899E-3</v>
      </c>
      <c r="V39" s="136">
        <v>0.59885102376238175</v>
      </c>
      <c r="W39" s="136">
        <v>0.32156355887954219</v>
      </c>
      <c r="X39" s="136">
        <v>7.797597823238421E-2</v>
      </c>
      <c r="Y39" s="136">
        <v>0.10850264196741535</v>
      </c>
      <c r="Z39" s="136">
        <v>5.7309236342467297E-2</v>
      </c>
      <c r="AA39" s="136">
        <v>5.0617559389724898E-2</v>
      </c>
      <c r="AB39" s="136">
        <v>0.29440541593199177</v>
      </c>
      <c r="AC39" s="136">
        <v>4.4253315851319388E-3</v>
      </c>
      <c r="AD39" s="136">
        <v>0.14302977787351803</v>
      </c>
      <c r="AE39" s="137"/>
      <c r="AF39" s="138">
        <v>54.019141164796963</v>
      </c>
      <c r="AG39" s="138">
        <v>936.4320663684789</v>
      </c>
      <c r="AH39" s="138">
        <v>31289.974679587016</v>
      </c>
      <c r="AI39" s="138">
        <v>786.17573358000004</v>
      </c>
      <c r="AJ39" s="138" t="s">
        <v>392</v>
      </c>
      <c r="AK39" s="138" t="s">
        <v>385</v>
      </c>
      <c r="AL39" s="147" t="s">
        <v>49</v>
      </c>
    </row>
    <row r="40" spans="1:38" s="2" customFormat="1" ht="26.25" customHeight="1" thickBot="1" x14ac:dyDescent="0.25">
      <c r="A40" s="63" t="s">
        <v>70</v>
      </c>
      <c r="B40" s="63" t="s">
        <v>105</v>
      </c>
      <c r="C40" s="64" t="s">
        <v>361</v>
      </c>
      <c r="D40" s="65"/>
      <c r="E40" s="136">
        <v>0.1488698125</v>
      </c>
      <c r="F40" s="136">
        <v>1.5407562499999999E-2</v>
      </c>
      <c r="G40" s="136">
        <v>9.1249999999999995E-5</v>
      </c>
      <c r="H40" s="136">
        <v>3.65E-5</v>
      </c>
      <c r="I40" s="136">
        <v>9.5995000000000004E-3</v>
      </c>
      <c r="J40" s="136">
        <v>9.5995000000000004E-3</v>
      </c>
      <c r="K40" s="136">
        <v>9.5995000000000004E-3</v>
      </c>
      <c r="L40" s="136">
        <v>5.9586250000000004E-3</v>
      </c>
      <c r="M40" s="136">
        <v>4.9156375000000002E-2</v>
      </c>
      <c r="N40" s="136" t="s">
        <v>395</v>
      </c>
      <c r="O40" s="136">
        <v>4.5624999999999998E-5</v>
      </c>
      <c r="P40" s="136" t="s">
        <v>395</v>
      </c>
      <c r="Q40" s="136" t="s">
        <v>395</v>
      </c>
      <c r="R40" s="136">
        <v>2.2812500000000003E-4</v>
      </c>
      <c r="S40" s="136">
        <v>7.7562499999999993E-3</v>
      </c>
      <c r="T40" s="136">
        <v>3.19375E-4</v>
      </c>
      <c r="U40" s="136">
        <v>4.5624999999999998E-5</v>
      </c>
      <c r="V40" s="136">
        <v>4.5624999999999997E-3</v>
      </c>
      <c r="W40" s="136" t="s">
        <v>395</v>
      </c>
      <c r="X40" s="136">
        <v>1.3687500000000001E-4</v>
      </c>
      <c r="Y40" s="136">
        <v>2.28125E-4</v>
      </c>
      <c r="Z40" s="136" t="s">
        <v>395</v>
      </c>
      <c r="AA40" s="136" t="s">
        <v>395</v>
      </c>
      <c r="AB40" s="136">
        <v>3.6499999999999998E-4</v>
      </c>
      <c r="AC40" s="136" t="s">
        <v>395</v>
      </c>
      <c r="AD40" s="136" t="s">
        <v>395</v>
      </c>
      <c r="AE40" s="137"/>
      <c r="AF40" s="138">
        <v>177.8271110701107</v>
      </c>
      <c r="AG40" s="138" t="s">
        <v>385</v>
      </c>
      <c r="AH40" s="138" t="s">
        <v>385</v>
      </c>
      <c r="AI40" s="138">
        <v>6.7369531849577902</v>
      </c>
      <c r="AJ40" s="138" t="s">
        <v>385</v>
      </c>
      <c r="AK40" s="138" t="s">
        <v>385</v>
      </c>
      <c r="AL40" s="147"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2.1938236390236674</v>
      </c>
      <c r="I41" s="136">
        <v>21.982097269148262</v>
      </c>
      <c r="J41" s="136">
        <v>22.49875887620605</v>
      </c>
      <c r="K41" s="136">
        <v>23.852968551596042</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2.1651588507873787</v>
      </c>
      <c r="AD41" s="136">
        <v>0.10799070844955837</v>
      </c>
      <c r="AE41" s="137"/>
      <c r="AF41" s="138">
        <v>506</v>
      </c>
      <c r="AG41" s="138">
        <v>3000.9828178687603</v>
      </c>
      <c r="AH41" s="138">
        <v>46472.687488519507</v>
      </c>
      <c r="AI41" s="138">
        <v>32857.878960676106</v>
      </c>
      <c r="AJ41" s="138" t="s">
        <v>392</v>
      </c>
      <c r="AK41" s="138" t="s">
        <v>385</v>
      </c>
      <c r="AL41" s="147" t="s">
        <v>49</v>
      </c>
    </row>
    <row r="42" spans="1:38" s="2" customFormat="1" ht="26.25" customHeight="1" thickBot="1" x14ac:dyDescent="0.25">
      <c r="A42" s="63" t="s">
        <v>70</v>
      </c>
      <c r="B42" s="63" t="s">
        <v>107</v>
      </c>
      <c r="C42" s="64" t="s">
        <v>108</v>
      </c>
      <c r="D42" s="65"/>
      <c r="E42" s="136">
        <v>0.11400023360000004</v>
      </c>
      <c r="F42" s="136">
        <v>7.9209798400000031E-2</v>
      </c>
      <c r="G42" s="136">
        <v>1.2793600000000004E-4</v>
      </c>
      <c r="H42" s="136">
        <v>3.6323200000000012E-5</v>
      </c>
      <c r="I42" s="136">
        <v>6.2300456000000028E-3</v>
      </c>
      <c r="J42" s="136">
        <v>6.2300456000000028E-3</v>
      </c>
      <c r="K42" s="136">
        <v>6.2300456000000028E-3</v>
      </c>
      <c r="L42" s="136">
        <v>3.5350064000000017E-3</v>
      </c>
      <c r="M42" s="136">
        <v>2.8891397264000012</v>
      </c>
      <c r="N42" s="136" t="s">
        <v>395</v>
      </c>
      <c r="O42" s="136">
        <v>6.3968000000000022E-5</v>
      </c>
      <c r="P42" s="136" t="s">
        <v>395</v>
      </c>
      <c r="Q42" s="136" t="s">
        <v>395</v>
      </c>
      <c r="R42" s="136">
        <v>3.1984000000000016E-4</v>
      </c>
      <c r="S42" s="136">
        <v>1.0874560000000005E-2</v>
      </c>
      <c r="T42" s="136">
        <v>4.4777600000000021E-4</v>
      </c>
      <c r="U42" s="136">
        <v>6.3968000000000022E-5</v>
      </c>
      <c r="V42" s="136">
        <v>6.3968000000000028E-3</v>
      </c>
      <c r="W42" s="136" t="s">
        <v>395</v>
      </c>
      <c r="X42" s="136">
        <v>2.2903200000000011E-4</v>
      </c>
      <c r="Y42" s="136">
        <v>2.8271200000000007E-4</v>
      </c>
      <c r="Z42" s="136" t="s">
        <v>395</v>
      </c>
      <c r="AA42" s="136" t="s">
        <v>395</v>
      </c>
      <c r="AB42" s="136">
        <v>5.1174400000000017E-4</v>
      </c>
      <c r="AC42" s="136" t="s">
        <v>395</v>
      </c>
      <c r="AD42" s="136" t="s">
        <v>395</v>
      </c>
      <c r="AE42" s="137"/>
      <c r="AF42" s="138">
        <v>267.08775381129192</v>
      </c>
      <c r="AG42" s="138" t="s">
        <v>385</v>
      </c>
      <c r="AH42" s="138" t="s">
        <v>385</v>
      </c>
      <c r="AI42" s="138">
        <v>3.9631742133538008</v>
      </c>
      <c r="AJ42" s="138" t="s">
        <v>385</v>
      </c>
      <c r="AK42" s="138" t="s">
        <v>385</v>
      </c>
      <c r="AL42" s="147"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t="s">
        <v>395</v>
      </c>
      <c r="I43" s="136">
        <v>3.2849505000000029E-2</v>
      </c>
      <c r="J43" s="136">
        <v>6.8696704000000039E-2</v>
      </c>
      <c r="K43" s="136">
        <v>0.149061421</v>
      </c>
      <c r="L43" s="136">
        <v>6.434398135344732E-3</v>
      </c>
      <c r="M43" s="136">
        <v>0.16011676499999999</v>
      </c>
      <c r="N43" s="136">
        <v>8.1765821083494023E-3</v>
      </c>
      <c r="O43" s="136">
        <v>6.0864130434086744E-4</v>
      </c>
      <c r="P43" s="136">
        <v>4.4880369747380008E-4</v>
      </c>
      <c r="Q43" s="136">
        <v>3.8029844754520001E-4</v>
      </c>
      <c r="R43" s="136">
        <v>1.6831410018854855E-3</v>
      </c>
      <c r="S43" s="136">
        <v>1.3451622922549481E-3</v>
      </c>
      <c r="T43" s="136">
        <v>4.0436970154512182E-3</v>
      </c>
      <c r="U43" s="136">
        <v>1.1223300573456999E-4</v>
      </c>
      <c r="V43" s="136">
        <v>3.0500032495032407E-2</v>
      </c>
      <c r="W43" s="136">
        <v>1.7941807703891203E-2</v>
      </c>
      <c r="X43" s="136">
        <v>4.5393623729532004E-3</v>
      </c>
      <c r="Y43" s="136">
        <v>6.2065695694968007E-3</v>
      </c>
      <c r="Z43" s="136">
        <v>3.1457896614927997E-3</v>
      </c>
      <c r="AA43" s="136">
        <v>2.7423568296668002E-3</v>
      </c>
      <c r="AB43" s="136">
        <v>1.66340784336096E-2</v>
      </c>
      <c r="AC43" s="136">
        <v>2.1793409906760002E-4</v>
      </c>
      <c r="AD43" s="136">
        <v>6.4044695896393992E-3</v>
      </c>
      <c r="AE43" s="137"/>
      <c r="AF43" s="138">
        <v>33.657339061622388</v>
      </c>
      <c r="AG43" s="138">
        <v>40.28906371529412</v>
      </c>
      <c r="AH43" s="138">
        <v>1625.3923269150016</v>
      </c>
      <c r="AI43" s="138">
        <v>54.732527454094281</v>
      </c>
      <c r="AJ43" s="138" t="s">
        <v>392</v>
      </c>
      <c r="AK43" s="138" t="s">
        <v>385</v>
      </c>
      <c r="AL43" s="147" t="s">
        <v>49</v>
      </c>
    </row>
    <row r="44" spans="1:38" s="2" customFormat="1" ht="26.25" customHeight="1" thickBot="1" x14ac:dyDescent="0.25">
      <c r="A44" s="63" t="s">
        <v>70</v>
      </c>
      <c r="B44" s="63" t="s">
        <v>111</v>
      </c>
      <c r="C44" s="64" t="s">
        <v>112</v>
      </c>
      <c r="D44" s="65"/>
      <c r="E44" s="136">
        <v>2.4722433230780365</v>
      </c>
      <c r="F44" s="136">
        <v>0.33795872204990318</v>
      </c>
      <c r="G44" s="136">
        <v>1.5082175534532462E-3</v>
      </c>
      <c r="H44" s="136">
        <v>5.8482479915907622E-4</v>
      </c>
      <c r="I44" s="136">
        <v>0.13615609343224741</v>
      </c>
      <c r="J44" s="136">
        <v>0.13615609343224741</v>
      </c>
      <c r="K44" s="136">
        <v>0.13615609343224741</v>
      </c>
      <c r="L44" s="136">
        <v>7.8690527316550032E-2</v>
      </c>
      <c r="M44" s="136">
        <v>4.36762785158332</v>
      </c>
      <c r="N44" s="136" t="s">
        <v>395</v>
      </c>
      <c r="O44" s="136">
        <v>7.5410877672662309E-4</v>
      </c>
      <c r="P44" s="136" t="s">
        <v>395</v>
      </c>
      <c r="Q44" s="136" t="s">
        <v>395</v>
      </c>
      <c r="R44" s="136">
        <v>3.7705438836331154E-3</v>
      </c>
      <c r="S44" s="136">
        <v>0.1281984920435259</v>
      </c>
      <c r="T44" s="136">
        <v>5.2787614370863618E-3</v>
      </c>
      <c r="U44" s="136">
        <v>7.5410877672662309E-4</v>
      </c>
      <c r="V44" s="136">
        <v>7.5410877672662302E-2</v>
      </c>
      <c r="W44" s="136" t="s">
        <v>395</v>
      </c>
      <c r="X44" s="136">
        <v>2.3084818857354249E-3</v>
      </c>
      <c r="Y44" s="136">
        <v>3.7243883280775598E-3</v>
      </c>
      <c r="Z44" s="136" t="s">
        <v>395</v>
      </c>
      <c r="AA44" s="136" t="s">
        <v>395</v>
      </c>
      <c r="AB44" s="136">
        <v>6.0328702138129848E-3</v>
      </c>
      <c r="AC44" s="136" t="s">
        <v>395</v>
      </c>
      <c r="AD44" s="136" t="s">
        <v>395</v>
      </c>
      <c r="AE44" s="137"/>
      <c r="AF44" s="138">
        <v>2961.2870672643721</v>
      </c>
      <c r="AG44" s="138" t="s">
        <v>385</v>
      </c>
      <c r="AH44" s="138" t="s">
        <v>385</v>
      </c>
      <c r="AI44" s="138">
        <v>104.53584017905862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0.14572143800000001</v>
      </c>
      <c r="F46" s="136">
        <v>0.37980109800000056</v>
      </c>
      <c r="G46" s="136">
        <v>0.17435811400000004</v>
      </c>
      <c r="H46" s="136">
        <v>1.495E-3</v>
      </c>
      <c r="I46" s="136">
        <v>1.7699721000000002E-2</v>
      </c>
      <c r="J46" s="136">
        <v>2.5713888000000001E-2</v>
      </c>
      <c r="K46" s="136">
        <v>5.1615087000000004E-2</v>
      </c>
      <c r="L46" s="136">
        <v>2.0205701457986377E-3</v>
      </c>
      <c r="M46" s="136">
        <v>0.11590067899999999</v>
      </c>
      <c r="N46" s="136">
        <v>1.1365863895769514E-2</v>
      </c>
      <c r="O46" s="136">
        <v>1.9136558765050758E-4</v>
      </c>
      <c r="P46" s="136">
        <v>8.6457944617354839E-4</v>
      </c>
      <c r="Q46" s="136">
        <v>5.3704931997621908E-4</v>
      </c>
      <c r="R46" s="136">
        <v>1.5660157006483692E-3</v>
      </c>
      <c r="S46" s="136">
        <v>1.4262664732988333E-3</v>
      </c>
      <c r="T46" s="136">
        <v>3.0049736958370444E-3</v>
      </c>
      <c r="U46" s="136">
        <v>2.0007756916831792E-4</v>
      </c>
      <c r="V46" s="136">
        <v>1.9002323922704071E-2</v>
      </c>
      <c r="W46" s="136">
        <v>1.7300064572821537E-2</v>
      </c>
      <c r="X46" s="136">
        <v>4.1231866228946335E-3</v>
      </c>
      <c r="Y46" s="136">
        <v>5.8000212622820319E-3</v>
      </c>
      <c r="Z46" s="136">
        <v>2.9828007976707162E-3</v>
      </c>
      <c r="AA46" s="136">
        <v>2.5430258945397196E-3</v>
      </c>
      <c r="AB46" s="136">
        <v>1.5449034577387104E-2</v>
      </c>
      <c r="AC46" s="136">
        <v>7.3889483749296978E-5</v>
      </c>
      <c r="AD46" s="136">
        <v>1.4714109764751944E-2</v>
      </c>
      <c r="AE46" s="137"/>
      <c r="AF46" s="138">
        <v>12.208844740542727</v>
      </c>
      <c r="AG46" s="138">
        <v>85.601120100000017</v>
      </c>
      <c r="AH46" s="138">
        <v>2072.216900192001</v>
      </c>
      <c r="AI46" s="138">
        <v>312.65021648000004</v>
      </c>
      <c r="AJ46" s="138">
        <v>50.731808999999998</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6.1934490000000002</v>
      </c>
      <c r="G48" s="136" t="s">
        <v>385</v>
      </c>
      <c r="H48" s="136" t="s">
        <v>385</v>
      </c>
      <c r="I48" s="136">
        <v>8.2579319999999998E-2</v>
      </c>
      <c r="J48" s="136">
        <v>0.57805524000000008</v>
      </c>
      <c r="K48" s="136">
        <v>1.21804497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7" t="s">
        <v>399</v>
      </c>
    </row>
    <row r="49" spans="1:38" s="2" customFormat="1" ht="26.25" customHeight="1" thickBot="1" x14ac:dyDescent="0.25">
      <c r="A49" s="63" t="s">
        <v>119</v>
      </c>
      <c r="B49" s="63" t="s">
        <v>122</v>
      </c>
      <c r="C49" s="64" t="s">
        <v>123</v>
      </c>
      <c r="D49" s="65"/>
      <c r="E49" s="136">
        <v>1.5660120735E-3</v>
      </c>
      <c r="F49" s="136">
        <v>1.3398103295500001E-2</v>
      </c>
      <c r="G49" s="136">
        <v>1.3920107320000001E-3</v>
      </c>
      <c r="H49" s="136">
        <v>6.4380496355000002E-3</v>
      </c>
      <c r="I49" s="136">
        <v>0.106140818315</v>
      </c>
      <c r="J49" s="136">
        <v>0.25404195859000001</v>
      </c>
      <c r="K49" s="136">
        <v>0.603784655005</v>
      </c>
      <c r="L49" s="136">
        <v>5.2009000974349996E-2</v>
      </c>
      <c r="M49" s="136">
        <v>0.80040617089999999</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0.92220710994999999</v>
      </c>
      <c r="AC49" s="136" t="s">
        <v>395</v>
      </c>
      <c r="AD49" s="136" t="s">
        <v>395</v>
      </c>
      <c r="AE49" s="137"/>
      <c r="AF49" s="138" t="s">
        <v>385</v>
      </c>
      <c r="AG49" s="138" t="s">
        <v>385</v>
      </c>
      <c r="AH49" s="138" t="s">
        <v>385</v>
      </c>
      <c r="AI49" s="138" t="s">
        <v>385</v>
      </c>
      <c r="AJ49" s="138" t="s">
        <v>385</v>
      </c>
      <c r="AK49" s="138">
        <v>1.740013415</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0.5864379999999999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3.0370500000000002E-2</v>
      </c>
      <c r="O52" s="136">
        <v>3.0370500000000002E-2</v>
      </c>
      <c r="P52" s="136">
        <v>3.0370500000000002E-2</v>
      </c>
      <c r="Q52" s="136">
        <v>3.0370500000000002E-2</v>
      </c>
      <c r="R52" s="136">
        <v>3.0370500000000002E-2</v>
      </c>
      <c r="S52" s="136">
        <v>3.0370500000000002E-2</v>
      </c>
      <c r="T52" s="136">
        <v>3.0370500000000002E-2</v>
      </c>
      <c r="U52" s="136">
        <v>3.0370500000000002E-2</v>
      </c>
      <c r="V52" s="136">
        <v>3.0370500000000002E-2</v>
      </c>
      <c r="W52" s="136">
        <v>3.3943500000000001E-2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5.9550000000000001</v>
      </c>
      <c r="AL52" s="147" t="s">
        <v>403</v>
      </c>
    </row>
    <row r="53" spans="1:38" s="2" customFormat="1" ht="26.25" customHeight="1" thickBot="1" x14ac:dyDescent="0.25">
      <c r="A53" s="63" t="s">
        <v>119</v>
      </c>
      <c r="B53" s="67" t="s">
        <v>129</v>
      </c>
      <c r="C53" s="69" t="s">
        <v>130</v>
      </c>
      <c r="D53" s="66"/>
      <c r="E53" s="136" t="s">
        <v>385</v>
      </c>
      <c r="F53" s="136">
        <v>4.1847834069627421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7" t="s">
        <v>404</v>
      </c>
    </row>
    <row r="54" spans="1:38" s="2" customFormat="1" ht="37.5" customHeight="1" thickBot="1" x14ac:dyDescent="0.25">
      <c r="A54" s="63" t="s">
        <v>119</v>
      </c>
      <c r="B54" s="67" t="s">
        <v>131</v>
      </c>
      <c r="C54" s="69" t="s">
        <v>132</v>
      </c>
      <c r="D54" s="66"/>
      <c r="E54" s="136" t="s">
        <v>385</v>
      </c>
      <c r="F54" s="136">
        <v>7.3049999999999997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7" t="s">
        <v>405</v>
      </c>
    </row>
    <row r="55" spans="1:38" s="2" customFormat="1" ht="26.25" customHeight="1" thickBot="1" x14ac:dyDescent="0.25">
      <c r="A55" s="63" t="s">
        <v>119</v>
      </c>
      <c r="B55" s="67" t="s">
        <v>133</v>
      </c>
      <c r="C55" s="69" t="s">
        <v>134</v>
      </c>
      <c r="D55" s="66"/>
      <c r="E55" s="136">
        <v>0.15231999999999998</v>
      </c>
      <c r="F55" s="136">
        <v>0.19584000000000001</v>
      </c>
      <c r="G55" s="136">
        <v>1.4143999999999999E-3</v>
      </c>
      <c r="H55" s="136" t="s">
        <v>395</v>
      </c>
      <c r="I55" s="136">
        <v>0.28288000000000002</v>
      </c>
      <c r="J55" s="136">
        <v>0.28288000000000002</v>
      </c>
      <c r="K55" s="136">
        <v>0.28288000000000002</v>
      </c>
      <c r="L55" s="136">
        <v>6.7891199999999999E-2</v>
      </c>
      <c r="M55" s="136">
        <v>0.68543999999999994</v>
      </c>
      <c r="N55" s="136">
        <v>5.3311999999999999E-4</v>
      </c>
      <c r="O55" s="136">
        <v>2.176E-3</v>
      </c>
      <c r="P55" s="136">
        <v>5.1135999999999998E-4</v>
      </c>
      <c r="Q55" s="136">
        <v>4.1344E-4</v>
      </c>
      <c r="R55" s="136">
        <v>1.4144E-4</v>
      </c>
      <c r="S55" s="136">
        <v>1.7408000000000001E-4</v>
      </c>
      <c r="T55" s="136">
        <v>4.1343999999999999E-3</v>
      </c>
      <c r="U55" s="136">
        <v>4.6783999999999998E-5</v>
      </c>
      <c r="V55" s="136">
        <v>5.6576000000000001E-2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4.1244586999999992E-2</v>
      </c>
      <c r="J57" s="136">
        <v>9.8412372999999997E-2</v>
      </c>
      <c r="K57" s="136">
        <v>0.25038659099999999</v>
      </c>
      <c r="L57" s="136">
        <v>1.2373376099999998E-3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2825.3229999999999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1.577731E-3</v>
      </c>
      <c r="J58" s="136">
        <v>1.8932769000000002E-2</v>
      </c>
      <c r="K58" s="136">
        <v>0.15777313100000001</v>
      </c>
      <c r="L58" s="136">
        <v>7.2575625999999996E-6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4.8874903999999997E-2</v>
      </c>
      <c r="J59" s="136">
        <v>5.1022270999999994E-2</v>
      </c>
      <c r="K59" s="136">
        <v>5.3706495E-2</v>
      </c>
      <c r="L59" s="136">
        <v>3.0302440479999998E-5</v>
      </c>
      <c r="M59" s="136" t="s">
        <v>394</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321.05986299999995</v>
      </c>
      <c r="AL59" s="147" t="s">
        <v>409</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0.14444249748266577</v>
      </c>
      <c r="J61" s="136">
        <v>1.444424974826658</v>
      </c>
      <c r="K61" s="136">
        <v>4.8276890036059745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395</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392</v>
      </c>
      <c r="AJ63" s="138" t="s">
        <v>385</v>
      </c>
      <c r="AK63" s="138" t="s">
        <v>385</v>
      </c>
      <c r="AL63" s="147" t="s">
        <v>401</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3913.4342059000001</v>
      </c>
      <c r="AI64" s="138" t="s">
        <v>392</v>
      </c>
      <c r="AJ64" s="138" t="s">
        <v>392</v>
      </c>
      <c r="AK64" s="138">
        <v>362.44</v>
      </c>
      <c r="AL64" s="147" t="s">
        <v>413</v>
      </c>
    </row>
    <row r="65" spans="1:38" s="2" customFormat="1" ht="26.25" customHeight="1" thickBot="1" x14ac:dyDescent="0.25">
      <c r="A65" s="63" t="s">
        <v>53</v>
      </c>
      <c r="B65" s="67" t="s">
        <v>152</v>
      </c>
      <c r="C65" s="64" t="s">
        <v>153</v>
      </c>
      <c r="D65" s="65"/>
      <c r="E65" s="136">
        <v>7.343863E-3</v>
      </c>
      <c r="F65" s="136" t="s">
        <v>385</v>
      </c>
      <c r="G65" s="136" t="s">
        <v>385</v>
      </c>
      <c r="H65" s="136">
        <v>4.4146732999999988E-3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489.22430000000003</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395</v>
      </c>
      <c r="M67" s="136">
        <v>0.27036974199999997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234.74788531999999</v>
      </c>
      <c r="AI67" s="138" t="s">
        <v>392</v>
      </c>
      <c r="AJ67" s="138" t="s">
        <v>392</v>
      </c>
      <c r="AK67" s="138">
        <v>101.2153</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1250.1572734709998</v>
      </c>
      <c r="AI70" s="138" t="s">
        <v>392</v>
      </c>
      <c r="AJ70" s="138" t="s">
        <v>392</v>
      </c>
      <c r="AK70" s="138" t="s">
        <v>385</v>
      </c>
      <c r="AL70" s="147" t="s">
        <v>401</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392</v>
      </c>
      <c r="I71" s="136">
        <v>9.3099999999999996E-7</v>
      </c>
      <c r="J71" s="136">
        <v>1.167E-6</v>
      </c>
      <c r="K71" s="136">
        <v>1.1789999999999999E-6</v>
      </c>
      <c r="L71" s="136" t="s">
        <v>395</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392</v>
      </c>
      <c r="AH71" s="138">
        <v>0.21192568000000003</v>
      </c>
      <c r="AI71" s="138" t="s">
        <v>392</v>
      </c>
      <c r="AJ71" s="138" t="s">
        <v>392</v>
      </c>
      <c r="AK71" s="138" t="s">
        <v>385</v>
      </c>
      <c r="AL71" s="147" t="s">
        <v>401</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0.39908955645216854</v>
      </c>
      <c r="S72" s="136">
        <v>0.26365309999999997</v>
      </c>
      <c r="T72" s="136">
        <v>0.17517919031269075</v>
      </c>
      <c r="U72" s="136">
        <v>8.1012429999999996E-2</v>
      </c>
      <c r="V72" s="136">
        <v>7.2005197633961888</v>
      </c>
      <c r="W72" s="136">
        <v>31.141048060000003</v>
      </c>
      <c r="X72" s="136" t="s">
        <v>395</v>
      </c>
      <c r="Y72" s="136" t="s">
        <v>395</v>
      </c>
      <c r="Z72" s="136" t="s">
        <v>395</v>
      </c>
      <c r="AA72" s="136" t="s">
        <v>395</v>
      </c>
      <c r="AB72" s="136">
        <v>11.695479800000001</v>
      </c>
      <c r="AC72" s="136">
        <v>9.9986999999999993E-2</v>
      </c>
      <c r="AD72" s="136">
        <v>23.265773499999998</v>
      </c>
      <c r="AE72" s="137"/>
      <c r="AF72" s="138">
        <v>6.6420000000000003E-3</v>
      </c>
      <c r="AG72" s="138">
        <v>77282.388701160991</v>
      </c>
      <c r="AH72" s="138">
        <v>5731.0140122100011</v>
      </c>
      <c r="AI72" s="138" t="s">
        <v>392</v>
      </c>
      <c r="AJ72" s="138" t="s">
        <v>392</v>
      </c>
      <c r="AK72" s="138">
        <v>9959.0549999999985</v>
      </c>
      <c r="AL72" s="147" t="s">
        <v>419</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392</v>
      </c>
      <c r="I73" s="136">
        <v>2.5971131000000001E-2</v>
      </c>
      <c r="J73" s="136">
        <v>3.2930435000000001E-2</v>
      </c>
      <c r="K73" s="136">
        <v>3.6614243000000005E-2</v>
      </c>
      <c r="L73" s="136">
        <v>2.5971131000000003E-3</v>
      </c>
      <c r="M73" s="136">
        <v>0.32595222099999999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175.42814321999998</v>
      </c>
      <c r="AH73" s="138">
        <v>4.0179861500000005</v>
      </c>
      <c r="AI73" s="138" t="s">
        <v>392</v>
      </c>
      <c r="AJ73" s="138" t="s">
        <v>392</v>
      </c>
      <c r="AK73" s="138">
        <v>154.18100000000001</v>
      </c>
      <c r="AL73" s="147" t="s">
        <v>420</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395</v>
      </c>
      <c r="I74" s="136">
        <v>8.0468867999999999E-2</v>
      </c>
      <c r="J74" s="136">
        <v>9.0804473999999996E-2</v>
      </c>
      <c r="K74" s="136">
        <v>9.8319310999999993E-2</v>
      </c>
      <c r="L74" s="136">
        <v>1.850783964E-3</v>
      </c>
      <c r="M74" s="136">
        <v>12.942442889000001</v>
      </c>
      <c r="N74" s="136" t="s">
        <v>395</v>
      </c>
      <c r="O74" s="136" t="s">
        <v>395</v>
      </c>
      <c r="P74" s="136" t="s">
        <v>395</v>
      </c>
      <c r="Q74" s="136" t="s">
        <v>395</v>
      </c>
      <c r="R74" s="136" t="s">
        <v>395</v>
      </c>
      <c r="S74" s="136" t="s">
        <v>395</v>
      </c>
      <c r="T74" s="136" t="s">
        <v>395</v>
      </c>
      <c r="U74" s="136" t="s">
        <v>395</v>
      </c>
      <c r="V74" s="136" t="s">
        <v>395</v>
      </c>
      <c r="W74" s="136" t="s">
        <v>395</v>
      </c>
      <c r="X74" s="136">
        <v>1.1232480000000001E-2</v>
      </c>
      <c r="Y74" s="136">
        <v>3.2092800000000001E-3</v>
      </c>
      <c r="Z74" s="136">
        <v>3.2092800000000001E-3</v>
      </c>
      <c r="AA74" s="136">
        <v>1.6046400000000001E-3</v>
      </c>
      <c r="AB74" s="136">
        <v>1.9255680000000001E-2</v>
      </c>
      <c r="AC74" s="136" t="s">
        <v>395</v>
      </c>
      <c r="AD74" s="136" t="s">
        <v>385</v>
      </c>
      <c r="AE74" s="137"/>
      <c r="AF74" s="138">
        <v>1.8704249999999999E-2</v>
      </c>
      <c r="AG74" s="138" t="s">
        <v>392</v>
      </c>
      <c r="AH74" s="138">
        <v>6989.4827805200011</v>
      </c>
      <c r="AI74" s="138" t="s">
        <v>392</v>
      </c>
      <c r="AJ74" s="138">
        <v>40.603319999999997</v>
      </c>
      <c r="AK74" s="138">
        <v>160.464</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395</v>
      </c>
      <c r="I78" s="136">
        <v>2.4769105999999999E-2</v>
      </c>
      <c r="J78" s="136">
        <v>3.1397458000000003E-2</v>
      </c>
      <c r="K78" s="136">
        <v>0.152156239</v>
      </c>
      <c r="L78" s="136">
        <v>2.4769105999999999E-5</v>
      </c>
      <c r="M78" s="136">
        <v>2.7309713529999997</v>
      </c>
      <c r="N78" s="136">
        <v>3.4596719999996183E-4</v>
      </c>
      <c r="O78" s="136">
        <v>7.6659294101152617E-2</v>
      </c>
      <c r="P78" s="136">
        <v>1.1051730000000001E-3</v>
      </c>
      <c r="Q78" s="136">
        <v>1.2037397519034956E-2</v>
      </c>
      <c r="R78" s="136">
        <v>0.76881600000000005</v>
      </c>
      <c r="S78" s="136">
        <v>1.3454280000000001</v>
      </c>
      <c r="T78" s="136">
        <v>1.8739889999997934E-6</v>
      </c>
      <c r="U78" s="136" t="s">
        <v>395</v>
      </c>
      <c r="V78" s="136" t="s">
        <v>395</v>
      </c>
      <c r="W78" s="136">
        <v>2.1622949999999999</v>
      </c>
      <c r="X78" s="136" t="s">
        <v>395</v>
      </c>
      <c r="Y78" s="136" t="s">
        <v>395</v>
      </c>
      <c r="Z78" s="136" t="s">
        <v>395</v>
      </c>
      <c r="AA78" s="136" t="s">
        <v>395</v>
      </c>
      <c r="AB78" s="136" t="s">
        <v>395</v>
      </c>
      <c r="AC78" s="136" t="s">
        <v>395</v>
      </c>
      <c r="AD78" s="136">
        <v>1.7778870000000001E-4</v>
      </c>
      <c r="AE78" s="137"/>
      <c r="AF78" s="138" t="s">
        <v>392</v>
      </c>
      <c r="AG78" s="138">
        <v>132.07637576000002</v>
      </c>
      <c r="AH78" s="138">
        <v>172.19496112000002</v>
      </c>
      <c r="AI78" s="138" t="s">
        <v>392</v>
      </c>
      <c r="AJ78" s="138" t="s">
        <v>392</v>
      </c>
      <c r="AK78" s="138">
        <v>48.051000000000002</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1.6117801249999999</v>
      </c>
      <c r="F80" s="136">
        <v>0.13151716800000002</v>
      </c>
      <c r="G80" s="136">
        <v>1.0024405989999998</v>
      </c>
      <c r="H80" s="136">
        <v>5.3991589999999997E-3</v>
      </c>
      <c r="I80" s="136">
        <v>6.6975641999999946E-2</v>
      </c>
      <c r="J80" s="136">
        <v>9.1689479999999948E-2</v>
      </c>
      <c r="K80" s="136">
        <v>0.186814117</v>
      </c>
      <c r="L80" s="136" t="s">
        <v>395</v>
      </c>
      <c r="M80" s="136">
        <v>5.1446006770000006</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1.9520243598698557</v>
      </c>
      <c r="AG80" s="138" t="s">
        <v>392</v>
      </c>
      <c r="AH80" s="138">
        <v>3.2753818777899997</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395</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7" t="s">
        <v>431</v>
      </c>
    </row>
    <row r="83" spans="1:38" s="2" customFormat="1" ht="26.25" customHeight="1" thickBot="1" x14ac:dyDescent="0.25">
      <c r="A83" s="63" t="s">
        <v>53</v>
      </c>
      <c r="B83" s="74" t="s">
        <v>188</v>
      </c>
      <c r="C83" s="75" t="s">
        <v>189</v>
      </c>
      <c r="D83" s="65"/>
      <c r="E83" s="136" t="s">
        <v>395</v>
      </c>
      <c r="F83" s="136">
        <v>2.0260117999999997E-2</v>
      </c>
      <c r="G83" s="136" t="s">
        <v>395</v>
      </c>
      <c r="H83" s="136" t="s">
        <v>385</v>
      </c>
      <c r="I83" s="136">
        <v>9.6102000000000023E-5</v>
      </c>
      <c r="J83" s="136">
        <v>9.7058699999999997E-4</v>
      </c>
      <c r="K83" s="136">
        <v>7.9664379999999993E-3</v>
      </c>
      <c r="L83" s="136">
        <v>5.4778140000000011E-6</v>
      </c>
      <c r="M83" s="136" t="s">
        <v>395</v>
      </c>
      <c r="N83" s="136" t="s">
        <v>385</v>
      </c>
      <c r="O83" s="136" t="s">
        <v>385</v>
      </c>
      <c r="P83" s="136" t="s">
        <v>385</v>
      </c>
      <c r="Q83" s="136" t="s">
        <v>385</v>
      </c>
      <c r="R83" s="136" t="s">
        <v>385</v>
      </c>
      <c r="S83" s="136" t="s">
        <v>385</v>
      </c>
      <c r="T83" s="136" t="s">
        <v>385</v>
      </c>
      <c r="U83" s="136" t="s">
        <v>385</v>
      </c>
      <c r="V83" s="136" t="s">
        <v>385</v>
      </c>
      <c r="W83" s="136">
        <v>8.0849999999999984E-3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115500</v>
      </c>
      <c r="AL83" s="147" t="s">
        <v>432</v>
      </c>
    </row>
    <row r="84" spans="1:38" s="2" customFormat="1" ht="26.25" customHeight="1" thickBot="1" x14ac:dyDescent="0.25">
      <c r="A84" s="63" t="s">
        <v>53</v>
      </c>
      <c r="B84" s="74" t="s">
        <v>190</v>
      </c>
      <c r="C84" s="75" t="s">
        <v>191</v>
      </c>
      <c r="D84" s="65"/>
      <c r="E84" s="136" t="s">
        <v>395</v>
      </c>
      <c r="F84" s="136">
        <v>4.263803E-3</v>
      </c>
      <c r="G84" s="136" t="s">
        <v>385</v>
      </c>
      <c r="H84" s="136" t="s">
        <v>385</v>
      </c>
      <c r="I84" s="136">
        <v>3.4750250000000001E-3</v>
      </c>
      <c r="J84" s="136">
        <v>4.3547789999999996E-3</v>
      </c>
      <c r="K84" s="136">
        <v>4.3987660000000001E-3</v>
      </c>
      <c r="L84" s="136">
        <v>4.5175324999999996E-5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29.599</v>
      </c>
      <c r="AL84" s="147" t="s">
        <v>433</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7" t="s">
        <v>434</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7" t="s">
        <v>435</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7" t="s">
        <v>435</v>
      </c>
    </row>
    <row r="88" spans="1:38" s="2" customFormat="1" ht="26.25" customHeight="1" thickBot="1" x14ac:dyDescent="0.25">
      <c r="A88" s="63" t="s">
        <v>185</v>
      </c>
      <c r="B88" s="69" t="s">
        <v>197</v>
      </c>
      <c r="C88" s="73" t="s">
        <v>198</v>
      </c>
      <c r="D88" s="65"/>
      <c r="E88" s="136" t="s">
        <v>395</v>
      </c>
      <c r="F88" s="136">
        <v>0.84830199999999989</v>
      </c>
      <c r="G88" s="136" t="s">
        <v>395</v>
      </c>
      <c r="H88" s="136" t="s">
        <v>395</v>
      </c>
      <c r="I88" s="136" t="s">
        <v>395</v>
      </c>
      <c r="J88" s="136" t="s">
        <v>395</v>
      </c>
      <c r="K88" s="136" t="s">
        <v>395</v>
      </c>
      <c r="L88" s="136" t="s">
        <v>395</v>
      </c>
      <c r="M88" s="136" t="s">
        <v>395</v>
      </c>
      <c r="N88" s="136" t="s">
        <v>395</v>
      </c>
      <c r="O88" s="136">
        <v>2.9599000000000002E-6</v>
      </c>
      <c r="P88" s="136" t="s">
        <v>395</v>
      </c>
      <c r="Q88" s="136">
        <v>1.47995E-5</v>
      </c>
      <c r="R88" s="136">
        <v>1.7759399999999999E-4</v>
      </c>
      <c r="S88" s="136" t="s">
        <v>395</v>
      </c>
      <c r="T88" s="136">
        <v>1.4799500000000001E-3</v>
      </c>
      <c r="U88" s="136">
        <v>1.47995E-5</v>
      </c>
      <c r="V88" s="136" t="s">
        <v>395</v>
      </c>
      <c r="W88" s="136" t="s">
        <v>395</v>
      </c>
      <c r="X88" s="136" t="s">
        <v>395</v>
      </c>
      <c r="Y88" s="136" t="s">
        <v>395</v>
      </c>
      <c r="Z88" s="136" t="s">
        <v>395</v>
      </c>
      <c r="AA88" s="136" t="s">
        <v>395</v>
      </c>
      <c r="AB88" s="136">
        <v>7.5477449999999988E-2</v>
      </c>
      <c r="AC88" s="136" t="s">
        <v>395</v>
      </c>
      <c r="AD88" s="136" t="s">
        <v>395</v>
      </c>
      <c r="AE88" s="137"/>
      <c r="AF88" s="138" t="s">
        <v>385</v>
      </c>
      <c r="AG88" s="138" t="s">
        <v>385</v>
      </c>
      <c r="AH88" s="138" t="s">
        <v>385</v>
      </c>
      <c r="AI88" s="138" t="s">
        <v>385</v>
      </c>
      <c r="AJ88" s="138" t="s">
        <v>385</v>
      </c>
      <c r="AK88" s="138">
        <v>11.099449999999999</v>
      </c>
      <c r="AL88" s="147" t="s">
        <v>435</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7" t="s">
        <v>435</v>
      </c>
    </row>
    <row r="90" spans="1:38" s="7" customFormat="1" ht="26.25" customHeight="1" thickBot="1" x14ac:dyDescent="0.25">
      <c r="A90" s="63" t="s">
        <v>185</v>
      </c>
      <c r="B90" s="69" t="s">
        <v>201</v>
      </c>
      <c r="C90" s="73" t="s">
        <v>202</v>
      </c>
      <c r="D90" s="65"/>
      <c r="E90" s="136" t="s">
        <v>395</v>
      </c>
      <c r="F90" s="136">
        <v>0.25999800000000001</v>
      </c>
      <c r="G90" s="136">
        <v>2.2774878887032151E-2</v>
      </c>
      <c r="H90" s="136" t="s">
        <v>395</v>
      </c>
      <c r="I90" s="136" t="s">
        <v>395</v>
      </c>
      <c r="J90" s="136" t="s">
        <v>395</v>
      </c>
      <c r="K90" s="136" t="s">
        <v>395</v>
      </c>
      <c r="L90" s="136" t="s">
        <v>395</v>
      </c>
      <c r="M90" s="136" t="s">
        <v>395</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0.62434299999999998</v>
      </c>
      <c r="AL90" s="145" t="s">
        <v>435</v>
      </c>
    </row>
    <row r="91" spans="1:38" s="2" customFormat="1" ht="26.25" customHeight="1" thickBot="1" x14ac:dyDescent="0.25">
      <c r="A91" s="63" t="s">
        <v>185</v>
      </c>
      <c r="B91" s="67" t="s">
        <v>374</v>
      </c>
      <c r="C91" s="69" t="s">
        <v>203</v>
      </c>
      <c r="D91" s="65"/>
      <c r="E91" s="136">
        <v>2.787488335263158E-2</v>
      </c>
      <c r="F91" s="136">
        <v>7.4710457800000005E-2</v>
      </c>
      <c r="G91" s="136">
        <v>1.0454119421052634E-3</v>
      </c>
      <c r="H91" s="136">
        <v>6.4059586750000008E-2</v>
      </c>
      <c r="I91" s="136">
        <v>0.4167911947007526</v>
      </c>
      <c r="J91" s="136">
        <v>0.41680780359644209</v>
      </c>
      <c r="K91" s="136">
        <v>0.4168112340707289</v>
      </c>
      <c r="L91" s="136">
        <v>0.18754794675</v>
      </c>
      <c r="M91" s="136">
        <v>0.8530011441973685</v>
      </c>
      <c r="N91" s="136">
        <v>0.27139170947368424</v>
      </c>
      <c r="O91" s="136">
        <v>8.386696408421053E-2</v>
      </c>
      <c r="P91" s="136">
        <v>1.9731285000000001E-5</v>
      </c>
      <c r="Q91" s="136">
        <v>4.6039665000000007E-4</v>
      </c>
      <c r="R91" s="136">
        <v>5.400141157894737E-3</v>
      </c>
      <c r="S91" s="136">
        <v>0.23705096826315791</v>
      </c>
      <c r="T91" s="136">
        <v>5.2062208342105266E-2</v>
      </c>
      <c r="U91" s="136" t="s">
        <v>395</v>
      </c>
      <c r="V91" s="136">
        <v>0.13167967413157897</v>
      </c>
      <c r="W91" s="136">
        <v>1.5436045E-3</v>
      </c>
      <c r="X91" s="136">
        <v>1.713400995E-3</v>
      </c>
      <c r="Y91" s="136">
        <v>6.9462202499999989E-4</v>
      </c>
      <c r="Z91" s="136">
        <v>6.9462202499999989E-4</v>
      </c>
      <c r="AA91" s="136">
        <v>6.9462202499999989E-4</v>
      </c>
      <c r="AB91" s="136">
        <v>3.7972670699999997E-3</v>
      </c>
      <c r="AC91" s="136" t="s">
        <v>395</v>
      </c>
      <c r="AD91" s="136" t="s">
        <v>395</v>
      </c>
      <c r="AE91" s="137"/>
      <c r="AF91" s="138" t="s">
        <v>392</v>
      </c>
      <c r="AG91" s="138" t="s">
        <v>392</v>
      </c>
      <c r="AH91" s="138" t="s">
        <v>392</v>
      </c>
      <c r="AI91" s="138" t="s">
        <v>392</v>
      </c>
      <c r="AJ91" s="138" t="s">
        <v>392</v>
      </c>
      <c r="AK91" s="138">
        <v>15.782207894736842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8.0601229999999989E-3</v>
      </c>
      <c r="J92" s="136">
        <v>2.8997664999999999E-2</v>
      </c>
      <c r="K92" s="136">
        <v>7.0289946999999992E-2</v>
      </c>
      <c r="L92" s="136">
        <v>2.0956319799999995E-4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540.29271000000006</v>
      </c>
      <c r="AL92" s="147" t="s">
        <v>427</v>
      </c>
    </row>
    <row r="93" spans="1:38" s="2" customFormat="1" ht="26.25" customHeight="1" thickBot="1" x14ac:dyDescent="0.25">
      <c r="A93" s="63" t="s">
        <v>53</v>
      </c>
      <c r="B93" s="67" t="s">
        <v>206</v>
      </c>
      <c r="C93" s="64" t="s">
        <v>375</v>
      </c>
      <c r="D93" s="70"/>
      <c r="E93" s="136" t="s">
        <v>385</v>
      </c>
      <c r="F93" s="136">
        <v>2.7254093690126231</v>
      </c>
      <c r="G93" s="136" t="s">
        <v>385</v>
      </c>
      <c r="H93" s="136" t="s">
        <v>385</v>
      </c>
      <c r="I93" s="136">
        <v>1.365558E-3</v>
      </c>
      <c r="J93" s="136">
        <v>5.4622290000000007E-3</v>
      </c>
      <c r="K93" s="136">
        <v>1.3655567000000002E-2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847.10926755355649</v>
      </c>
      <c r="AL93" s="147" t="s">
        <v>428</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395</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395</v>
      </c>
      <c r="M95" s="136">
        <v>0.22645784499999999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0.28719411472000006</v>
      </c>
      <c r="AI95" s="138">
        <v>0.57313431400000014</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5.3977660000000004E-2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0.53977659999999994</v>
      </c>
      <c r="AE97" s="137"/>
      <c r="AF97" s="138" t="s">
        <v>385</v>
      </c>
      <c r="AG97" s="138" t="s">
        <v>385</v>
      </c>
      <c r="AH97" s="138" t="s">
        <v>385</v>
      </c>
      <c r="AI97" s="138" t="s">
        <v>385</v>
      </c>
      <c r="AJ97" s="138" t="s">
        <v>385</v>
      </c>
      <c r="AK97" s="138">
        <v>5397766</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5.5779091793214962E-2</v>
      </c>
      <c r="F99" s="139">
        <v>3.7018209043802539</v>
      </c>
      <c r="G99" s="139" t="s">
        <v>385</v>
      </c>
      <c r="H99" s="139">
        <v>1.4080343283799579</v>
      </c>
      <c r="I99" s="139">
        <v>4.3521224794520551E-2</v>
      </c>
      <c r="J99" s="139">
        <v>6.6874077123287676E-2</v>
      </c>
      <c r="K99" s="139">
        <v>0.14648607369863015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8" t="s">
        <v>391</v>
      </c>
    </row>
    <row r="100" spans="1:38" s="2" customFormat="1" ht="26.25" customHeight="1" thickBot="1" x14ac:dyDescent="0.25">
      <c r="A100" s="63" t="s">
        <v>216</v>
      </c>
      <c r="B100" s="63" t="s">
        <v>218</v>
      </c>
      <c r="C100" s="64" t="s">
        <v>378</v>
      </c>
      <c r="D100" s="77"/>
      <c r="E100" s="139">
        <v>4.5652392943281689E-2</v>
      </c>
      <c r="F100" s="139">
        <v>3.0713542663159608</v>
      </c>
      <c r="G100" s="139" t="s">
        <v>385</v>
      </c>
      <c r="H100" s="139">
        <v>1.169593241296492</v>
      </c>
      <c r="I100" s="139">
        <v>4.2642693753424658E-2</v>
      </c>
      <c r="J100" s="139">
        <v>6.4378776301369872E-2</v>
      </c>
      <c r="K100" s="139">
        <v>0.14028017312328764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8" t="s">
        <v>391</v>
      </c>
    </row>
    <row r="101" spans="1:38" s="2" customFormat="1" ht="26.25" customHeight="1" thickBot="1" x14ac:dyDescent="0.25">
      <c r="A101" s="63" t="s">
        <v>216</v>
      </c>
      <c r="B101" s="63" t="s">
        <v>219</v>
      </c>
      <c r="C101" s="64" t="s">
        <v>220</v>
      </c>
      <c r="D101" s="77"/>
      <c r="E101" s="139">
        <v>1.13492019534487E-2</v>
      </c>
      <c r="F101" s="139">
        <v>5.8673251000000003E-2</v>
      </c>
      <c r="G101" s="139" t="s">
        <v>385</v>
      </c>
      <c r="H101" s="139">
        <v>0.52154613885718559</v>
      </c>
      <c r="I101" s="139">
        <v>6.9435800000000004E-3</v>
      </c>
      <c r="J101" s="139">
        <v>1.0309587996000001E-2</v>
      </c>
      <c r="K101" s="139">
        <v>2.4055705324000004E-2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v>
      </c>
      <c r="AL101" s="148" t="s">
        <v>391</v>
      </c>
    </row>
    <row r="102" spans="1:38" s="2" customFormat="1" ht="26.25" customHeight="1" thickBot="1" x14ac:dyDescent="0.25">
      <c r="A102" s="63" t="s">
        <v>216</v>
      </c>
      <c r="B102" s="63" t="s">
        <v>221</v>
      </c>
      <c r="C102" s="64" t="s">
        <v>356</v>
      </c>
      <c r="D102" s="77"/>
      <c r="E102" s="139">
        <v>7.8285544391687636E-3</v>
      </c>
      <c r="F102" s="139">
        <v>0.105668448</v>
      </c>
      <c r="G102" s="139" t="s">
        <v>385</v>
      </c>
      <c r="H102" s="139">
        <v>2.2578857024383612</v>
      </c>
      <c r="I102" s="139">
        <v>5.8348560000000002E-3</v>
      </c>
      <c r="J102" s="139">
        <v>0.13087583000000003</v>
      </c>
      <c r="K102" s="139">
        <v>0.91934149000000009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1.352883441036666E-3</v>
      </c>
      <c r="F104" s="139">
        <v>2.0527165999999999E-2</v>
      </c>
      <c r="G104" s="139" t="s">
        <v>385</v>
      </c>
      <c r="H104" s="139">
        <v>7.5023534699066724E-2</v>
      </c>
      <c r="I104" s="139">
        <v>3.8175984000000002E-4</v>
      </c>
      <c r="J104" s="139">
        <v>1.1452795199999998E-3</v>
      </c>
      <c r="K104" s="139">
        <v>2.6723188799999999E-3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8" t="s">
        <v>391</v>
      </c>
    </row>
    <row r="105" spans="1:38" s="2" customFormat="1" ht="26.25" customHeight="1" thickBot="1" x14ac:dyDescent="0.25">
      <c r="A105" s="63" t="s">
        <v>216</v>
      </c>
      <c r="B105" s="63" t="s">
        <v>226</v>
      </c>
      <c r="C105" s="64" t="s">
        <v>227</v>
      </c>
      <c r="D105" s="77"/>
      <c r="E105" s="139">
        <v>9.6293530923731614E-4</v>
      </c>
      <c r="F105" s="139">
        <v>3.4272675000000002E-2</v>
      </c>
      <c r="G105" s="139" t="s">
        <v>385</v>
      </c>
      <c r="H105" s="139">
        <v>5.2171590942820298E-2</v>
      </c>
      <c r="I105" s="139">
        <v>7.8566600000000008E-4</v>
      </c>
      <c r="J105" s="139">
        <v>1.234618E-3</v>
      </c>
      <c r="K105" s="139">
        <v>2.6937119999999996E-3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8017</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9.6135554207662077E-3</v>
      </c>
      <c r="F107" s="139">
        <v>0.97941425999999998</v>
      </c>
      <c r="G107" s="139" t="s">
        <v>385</v>
      </c>
      <c r="H107" s="139">
        <v>1.137891610557122</v>
      </c>
      <c r="I107" s="139">
        <v>1.7807532000000001E-2</v>
      </c>
      <c r="J107" s="139">
        <v>0.23743376000000002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8" t="s">
        <v>391</v>
      </c>
    </row>
    <row r="108" spans="1:38" s="2" customFormat="1" ht="26.25" customHeight="1" thickBot="1" x14ac:dyDescent="0.25">
      <c r="A108" s="63" t="s">
        <v>216</v>
      </c>
      <c r="B108" s="63" t="s">
        <v>231</v>
      </c>
      <c r="C108" s="64" t="s">
        <v>350</v>
      </c>
      <c r="D108" s="77"/>
      <c r="E108" s="139">
        <v>2.848501036052101E-2</v>
      </c>
      <c r="F108" s="139">
        <v>0.702826956</v>
      </c>
      <c r="G108" s="139" t="s">
        <v>385</v>
      </c>
      <c r="H108" s="139">
        <v>1.2443465543053731</v>
      </c>
      <c r="I108" s="139">
        <v>1.3015314E-2</v>
      </c>
      <c r="J108" s="139">
        <v>0.13015314</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8" t="s">
        <v>391</v>
      </c>
    </row>
    <row r="109" spans="1:38" s="2" customFormat="1" ht="26.25" customHeight="1" thickBot="1" x14ac:dyDescent="0.25">
      <c r="A109" s="63" t="s">
        <v>216</v>
      </c>
      <c r="B109" s="63" t="s">
        <v>232</v>
      </c>
      <c r="C109" s="64" t="s">
        <v>351</v>
      </c>
      <c r="D109" s="77"/>
      <c r="E109" s="139">
        <v>1.0550404851604809E-3</v>
      </c>
      <c r="F109" s="139">
        <v>7.8287433000000003E-2</v>
      </c>
      <c r="G109" s="139" t="s">
        <v>385</v>
      </c>
      <c r="H109" s="139">
        <v>9.6836720383219041E-2</v>
      </c>
      <c r="I109" s="139">
        <v>3.2019399999999999E-3</v>
      </c>
      <c r="J109" s="139">
        <v>1.7610670000000002E-2</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8" t="s">
        <v>391</v>
      </c>
    </row>
    <row r="110" spans="1:38" s="2" customFormat="1" ht="26.25" customHeight="1" thickBot="1" x14ac:dyDescent="0.25">
      <c r="A110" s="63" t="s">
        <v>216</v>
      </c>
      <c r="B110" s="63" t="s">
        <v>233</v>
      </c>
      <c r="C110" s="64" t="s">
        <v>352</v>
      </c>
      <c r="D110" s="77"/>
      <c r="E110" s="139">
        <v>1.3251238618224E-3</v>
      </c>
      <c r="F110" s="139">
        <v>0.13522121399999998</v>
      </c>
      <c r="G110" s="139" t="s">
        <v>385</v>
      </c>
      <c r="H110" s="139">
        <v>0.1029499442753726</v>
      </c>
      <c r="I110" s="139">
        <v>5.8959400000000006E-3</v>
      </c>
      <c r="J110" s="139">
        <v>4.2367840000000004E-2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4.5319200000000004</v>
      </c>
      <c r="F112" s="139" t="s">
        <v>385</v>
      </c>
      <c r="G112" s="139" t="s">
        <v>385</v>
      </c>
      <c r="H112" s="139">
        <v>5.1114259999999998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113298000</v>
      </c>
      <c r="AL112" s="148" t="s">
        <v>393</v>
      </c>
    </row>
    <row r="113" spans="1:38" s="2" customFormat="1" ht="26.25" customHeight="1" thickBot="1" x14ac:dyDescent="0.25">
      <c r="A113" s="63" t="s">
        <v>235</v>
      </c>
      <c r="B113" s="78" t="s">
        <v>238</v>
      </c>
      <c r="C113" s="79" t="s">
        <v>239</v>
      </c>
      <c r="D113" s="65"/>
      <c r="E113" s="139">
        <v>1.295738229883689</v>
      </c>
      <c r="F113" s="139" t="s">
        <v>394</v>
      </c>
      <c r="G113" s="139" t="s">
        <v>385</v>
      </c>
      <c r="H113" s="139">
        <v>12.0665761197102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53500287.041923121</v>
      </c>
      <c r="AL113" s="148" t="s">
        <v>393</v>
      </c>
    </row>
    <row r="114" spans="1:38" s="2" customFormat="1" ht="26.25" customHeight="1" thickBot="1" x14ac:dyDescent="0.25">
      <c r="A114" s="63" t="s">
        <v>235</v>
      </c>
      <c r="B114" s="78" t="s">
        <v>240</v>
      </c>
      <c r="C114" s="79" t="s">
        <v>357</v>
      </c>
      <c r="D114" s="65"/>
      <c r="E114" s="139">
        <v>2.7141383015999994E-3</v>
      </c>
      <c r="F114" s="139" t="s">
        <v>385</v>
      </c>
      <c r="G114" s="139" t="s">
        <v>385</v>
      </c>
      <c r="H114" s="139">
        <v>8.8209494801999994E-3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67853.457539999989</v>
      </c>
      <c r="AL114" s="148" t="s">
        <v>393</v>
      </c>
    </row>
    <row r="115" spans="1:38" s="2" customFormat="1" ht="26.25" customHeight="1" thickBot="1" x14ac:dyDescent="0.25">
      <c r="A115" s="63" t="s">
        <v>235</v>
      </c>
      <c r="B115" s="78" t="s">
        <v>241</v>
      </c>
      <c r="C115" s="79" t="s">
        <v>242</v>
      </c>
      <c r="D115" s="65"/>
      <c r="E115" s="139">
        <v>4.0098685882797247E-2</v>
      </c>
      <c r="F115" s="139" t="s">
        <v>385</v>
      </c>
      <c r="G115" s="139" t="s">
        <v>385</v>
      </c>
      <c r="H115" s="139">
        <v>8.0197371765594494E-2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1002467.1470699311</v>
      </c>
      <c r="AL115" s="148" t="s">
        <v>393</v>
      </c>
    </row>
    <row r="116" spans="1:38" s="2" customFormat="1" ht="26.25" customHeight="1" thickBot="1" x14ac:dyDescent="0.25">
      <c r="A116" s="63" t="s">
        <v>235</v>
      </c>
      <c r="B116" s="63" t="s">
        <v>243</v>
      </c>
      <c r="C116" s="69" t="s">
        <v>379</v>
      </c>
      <c r="D116" s="65"/>
      <c r="E116" s="139">
        <v>0.84563962016528649</v>
      </c>
      <c r="F116" s="139" t="s">
        <v>394</v>
      </c>
      <c r="G116" s="139" t="s">
        <v>385</v>
      </c>
      <c r="H116" s="139">
        <v>1.157635713458953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6857930.5741708446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0.18201682107</v>
      </c>
      <c r="J119" s="139">
        <v>2.8518412926000005</v>
      </c>
      <c r="K119" s="139">
        <v>2.0947758000000003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1342805</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0.1197844835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1342805</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1.5306749999999999E-7</v>
      </c>
      <c r="AD122" s="139" t="s">
        <v>385</v>
      </c>
      <c r="AE122" s="137"/>
      <c r="AF122" s="140" t="s">
        <v>385</v>
      </c>
      <c r="AG122" s="140" t="s">
        <v>385</v>
      </c>
      <c r="AH122" s="140" t="s">
        <v>385</v>
      </c>
      <c r="AI122" s="140" t="s">
        <v>385</v>
      </c>
      <c r="AJ122" s="140" t="s">
        <v>385</v>
      </c>
      <c r="AK122" s="140">
        <v>16679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0.60558643411126067</v>
      </c>
      <c r="G125" s="136" t="s">
        <v>385</v>
      </c>
      <c r="H125" s="136" t="s">
        <v>395</v>
      </c>
      <c r="I125" s="136">
        <v>1.8361397340000004E-4</v>
      </c>
      <c r="J125" s="136">
        <v>1.2185290962000001E-3</v>
      </c>
      <c r="K125" s="136">
        <v>2.5761596874000008E-3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38.262718309936581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5.7988800000000007E-2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241.62000000000003</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7.0305757256307541E-3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0.21054130515257871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6.3729405299999995E-4</v>
      </c>
      <c r="F129" s="136">
        <v>5.4206620599999995E-3</v>
      </c>
      <c r="G129" s="136">
        <v>3.4428529299999998E-5</v>
      </c>
      <c r="H129" s="136" t="s">
        <v>392</v>
      </c>
      <c r="I129" s="136">
        <v>2.9300875999999996E-6</v>
      </c>
      <c r="J129" s="136">
        <v>5.1276532999999996E-6</v>
      </c>
      <c r="K129" s="136">
        <v>7.3252190000000001E-6</v>
      </c>
      <c r="L129" s="136">
        <v>1.0255306599999999E-7</v>
      </c>
      <c r="M129" s="136">
        <v>5.1276533E-5</v>
      </c>
      <c r="N129" s="136">
        <v>9.5227846999999994E-4</v>
      </c>
      <c r="O129" s="136">
        <v>7.3252189999999996E-5</v>
      </c>
      <c r="P129" s="136">
        <v>4.1021226399999997E-5</v>
      </c>
      <c r="Q129" s="136">
        <v>1.1720350399999998E-5</v>
      </c>
      <c r="R129" s="136" t="s">
        <v>395</v>
      </c>
      <c r="S129" s="136" t="s">
        <v>395</v>
      </c>
      <c r="T129" s="136">
        <v>1.02553066E-4</v>
      </c>
      <c r="U129" s="136" t="s">
        <v>395</v>
      </c>
      <c r="V129" s="136" t="s">
        <v>395</v>
      </c>
      <c r="W129" s="136">
        <v>0.25638266499999995</v>
      </c>
      <c r="X129" s="136" t="s">
        <v>392</v>
      </c>
      <c r="Y129" s="136" t="s">
        <v>395</v>
      </c>
      <c r="Z129" s="136" t="s">
        <v>395</v>
      </c>
      <c r="AA129" s="136" t="s">
        <v>395</v>
      </c>
      <c r="AB129" s="136">
        <v>1.4650438E-5</v>
      </c>
      <c r="AC129" s="136">
        <v>1.4650437999999999E-3</v>
      </c>
      <c r="AD129" s="136" t="s">
        <v>385</v>
      </c>
      <c r="AE129" s="137"/>
      <c r="AF129" s="138" t="s">
        <v>385</v>
      </c>
      <c r="AG129" s="138" t="s">
        <v>385</v>
      </c>
      <c r="AH129" s="138" t="s">
        <v>385</v>
      </c>
      <c r="AI129" s="138" t="s">
        <v>385</v>
      </c>
      <c r="AJ129" s="138" t="s">
        <v>385</v>
      </c>
      <c r="AK129" s="138">
        <v>0.73252189999999995</v>
      </c>
      <c r="AL129" s="147" t="s">
        <v>398</v>
      </c>
    </row>
    <row r="130" spans="1:38" s="2" customFormat="1" ht="26.25" customHeight="1" thickBot="1" x14ac:dyDescent="0.25">
      <c r="A130" s="63" t="s">
        <v>260</v>
      </c>
      <c r="B130" s="67" t="s">
        <v>272</v>
      </c>
      <c r="C130" s="81" t="s">
        <v>273</v>
      </c>
      <c r="D130" s="65"/>
      <c r="E130" s="136">
        <v>7.7908386900000007E-4</v>
      </c>
      <c r="F130" s="136">
        <v>6.6266903800000013E-3</v>
      </c>
      <c r="G130" s="136">
        <v>4.208843890000001E-5</v>
      </c>
      <c r="H130" s="136" t="s">
        <v>395</v>
      </c>
      <c r="I130" s="136">
        <v>3.5819948000000004E-6</v>
      </c>
      <c r="J130" s="136">
        <v>6.2684909000000007E-6</v>
      </c>
      <c r="K130" s="136">
        <v>8.9549870000000009E-6</v>
      </c>
      <c r="L130" s="136">
        <v>1.2536981800000002E-7</v>
      </c>
      <c r="M130" s="136">
        <v>6.2684909000000012E-5</v>
      </c>
      <c r="N130" s="136">
        <v>1.1641483100000003E-3</v>
      </c>
      <c r="O130" s="136">
        <v>8.9549870000000013E-5</v>
      </c>
      <c r="P130" s="136">
        <v>5.0147927200000005E-5</v>
      </c>
      <c r="Q130" s="136">
        <v>1.4327979200000001E-5</v>
      </c>
      <c r="R130" s="136" t="s">
        <v>395</v>
      </c>
      <c r="S130" s="136" t="s">
        <v>395</v>
      </c>
      <c r="T130" s="136">
        <v>1.2536981800000002E-4</v>
      </c>
      <c r="U130" s="136" t="s">
        <v>395</v>
      </c>
      <c r="V130" s="136" t="s">
        <v>395</v>
      </c>
      <c r="W130" s="136">
        <v>0.31342454500000005</v>
      </c>
      <c r="X130" s="136" t="s">
        <v>395</v>
      </c>
      <c r="Y130" s="136" t="s">
        <v>395</v>
      </c>
      <c r="Z130" s="136" t="s">
        <v>395</v>
      </c>
      <c r="AA130" s="136" t="s">
        <v>395</v>
      </c>
      <c r="AB130" s="136">
        <v>1.7909974000000002E-5</v>
      </c>
      <c r="AC130" s="136">
        <v>1.7909974000000003E-3</v>
      </c>
      <c r="AD130" s="136" t="s">
        <v>385</v>
      </c>
      <c r="AE130" s="137"/>
      <c r="AF130" s="138" t="s">
        <v>385</v>
      </c>
      <c r="AG130" s="138" t="s">
        <v>385</v>
      </c>
      <c r="AH130" s="138" t="s">
        <v>385</v>
      </c>
      <c r="AI130" s="138" t="s">
        <v>385</v>
      </c>
      <c r="AJ130" s="138" t="s">
        <v>385</v>
      </c>
      <c r="AK130" s="138">
        <v>0.89549870000000009</v>
      </c>
      <c r="AL130" s="147" t="s">
        <v>398</v>
      </c>
    </row>
    <row r="131" spans="1:38" s="2" customFormat="1" ht="26.25" customHeight="1" thickBot="1" x14ac:dyDescent="0.25">
      <c r="A131" s="63" t="s">
        <v>260</v>
      </c>
      <c r="B131" s="67" t="s">
        <v>274</v>
      </c>
      <c r="C131" s="75" t="s">
        <v>275</v>
      </c>
      <c r="D131" s="65"/>
      <c r="E131" s="136">
        <v>2.1187029600000002E-3</v>
      </c>
      <c r="F131" s="136">
        <v>8.2394003999999995E-4</v>
      </c>
      <c r="G131" s="136">
        <v>1.0358103359999995E-4</v>
      </c>
      <c r="H131" s="136" t="s">
        <v>395</v>
      </c>
      <c r="I131" s="136" t="s">
        <v>395</v>
      </c>
      <c r="J131" s="136" t="s">
        <v>395</v>
      </c>
      <c r="K131" s="136">
        <v>2.7072315599999992E-4</v>
      </c>
      <c r="L131" s="136">
        <v>6.2266325879999982E-6</v>
      </c>
      <c r="M131" s="136">
        <v>1.7655857999999999E-3</v>
      </c>
      <c r="N131" s="136" t="s">
        <v>392</v>
      </c>
      <c r="O131" s="136">
        <v>1.4124686400000011E-4</v>
      </c>
      <c r="P131" s="136">
        <v>1.9068326640000017E-3</v>
      </c>
      <c r="Q131" s="136">
        <v>1.1770572000000009E-6</v>
      </c>
      <c r="R131" s="136">
        <v>1.8832915200000015E-5</v>
      </c>
      <c r="S131" s="136">
        <v>2.8955607119999999E-3</v>
      </c>
      <c r="T131" s="136">
        <v>3.5311715999999997E-4</v>
      </c>
      <c r="U131" s="136" t="s">
        <v>395</v>
      </c>
      <c r="V131" s="136" t="s">
        <v>395</v>
      </c>
      <c r="W131" s="136">
        <v>3.2957601599999977</v>
      </c>
      <c r="X131" s="136" t="s">
        <v>395</v>
      </c>
      <c r="Y131" s="136" t="s">
        <v>395</v>
      </c>
      <c r="Z131" s="136" t="s">
        <v>395</v>
      </c>
      <c r="AA131" s="136" t="s">
        <v>395</v>
      </c>
      <c r="AB131" s="136">
        <v>4.7082287999999997E-8</v>
      </c>
      <c r="AC131" s="136">
        <v>0.11770572</v>
      </c>
      <c r="AD131" s="136">
        <v>2.3541144E-2</v>
      </c>
      <c r="AE131" s="137"/>
      <c r="AF131" s="138" t="s">
        <v>385</v>
      </c>
      <c r="AG131" s="138" t="s">
        <v>385</v>
      </c>
      <c r="AH131" s="138" t="s">
        <v>385</v>
      </c>
      <c r="AI131" s="138" t="s">
        <v>385</v>
      </c>
      <c r="AJ131" s="138" t="s">
        <v>385</v>
      </c>
      <c r="AK131" s="138">
        <v>1.1770571999999999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9.5996999999999992E-3</v>
      </c>
      <c r="F133" s="136">
        <v>1.51268E-4</v>
      </c>
      <c r="G133" s="136">
        <v>1.3148679999999999E-3</v>
      </c>
      <c r="H133" s="136" t="s">
        <v>385</v>
      </c>
      <c r="I133" s="136">
        <v>4.0376920000000002E-4</v>
      </c>
      <c r="J133" s="136">
        <v>4.0376920000000002E-4</v>
      </c>
      <c r="K133" s="136">
        <v>4.4868416000000004E-4</v>
      </c>
      <c r="L133" s="136" t="s">
        <v>395</v>
      </c>
      <c r="M133" s="136">
        <v>1.6290400000000002E-3</v>
      </c>
      <c r="N133" s="136">
        <v>3.4942908000000001E-4</v>
      </c>
      <c r="O133" s="136">
        <v>5.852908E-5</v>
      </c>
      <c r="P133" s="136">
        <v>1.7337639999999998E-2</v>
      </c>
      <c r="Q133" s="136">
        <v>1.5836596000000001E-4</v>
      </c>
      <c r="R133" s="136">
        <v>1.5778416000000002E-4</v>
      </c>
      <c r="S133" s="136">
        <v>1.4463548000000001E-4</v>
      </c>
      <c r="T133" s="136">
        <v>2.0165187999999996E-4</v>
      </c>
      <c r="U133" s="136">
        <v>2.3016008000000001E-4</v>
      </c>
      <c r="V133" s="136">
        <v>1.8631563200000002E-3</v>
      </c>
      <c r="W133" s="136">
        <v>3.1417199999999999E-4</v>
      </c>
      <c r="X133" s="136">
        <v>1.5359519999999998E-7</v>
      </c>
      <c r="Y133" s="136">
        <v>8.3895559999999991E-8</v>
      </c>
      <c r="Z133" s="136">
        <v>7.4935840000000005E-8</v>
      </c>
      <c r="AA133" s="136">
        <v>8.1335639999999999E-8</v>
      </c>
      <c r="AB133" s="136">
        <v>3.9376224000000003E-7</v>
      </c>
      <c r="AC133" s="136">
        <v>1.7453999999999998E-3</v>
      </c>
      <c r="AD133" s="136">
        <v>4.7707599999999989E-3</v>
      </c>
      <c r="AE133" s="137"/>
      <c r="AF133" s="138" t="s">
        <v>385</v>
      </c>
      <c r="AG133" s="138" t="s">
        <v>385</v>
      </c>
      <c r="AH133" s="138" t="s">
        <v>385</v>
      </c>
      <c r="AI133" s="138" t="s">
        <v>385</v>
      </c>
      <c r="AJ133" s="138" t="s">
        <v>385</v>
      </c>
      <c r="AK133" s="138">
        <v>11636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5.9487300000000002E-3</v>
      </c>
      <c r="F136" s="136">
        <v>0.19433543880798601</v>
      </c>
      <c r="G136" s="136">
        <v>3.2143090000000003E-3</v>
      </c>
      <c r="H136" s="136">
        <v>0.71058683599999961</v>
      </c>
      <c r="I136" s="136">
        <v>4.4080599999999986E-4</v>
      </c>
      <c r="J136" s="136">
        <v>4.4080599999999986E-4</v>
      </c>
      <c r="K136" s="136">
        <v>4.4080599999999997E-4</v>
      </c>
      <c r="L136" s="136" t="s">
        <v>395</v>
      </c>
      <c r="M136" s="136">
        <v>2.306355E-3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7" t="s">
        <v>445</v>
      </c>
    </row>
    <row r="137" spans="1:38" s="2" customFormat="1" ht="26.25" customHeight="1" thickBot="1" x14ac:dyDescent="0.25">
      <c r="A137" s="63" t="s">
        <v>260</v>
      </c>
      <c r="B137" s="63" t="s">
        <v>286</v>
      </c>
      <c r="C137" s="64" t="s">
        <v>287</v>
      </c>
      <c r="D137" s="65"/>
      <c r="E137" s="136">
        <v>6.891276E-3</v>
      </c>
      <c r="F137" s="136">
        <v>3.2586587541311247</v>
      </c>
      <c r="G137" s="136">
        <v>2.4909999999999998E-4</v>
      </c>
      <c r="H137" s="136">
        <v>4.8406260000000007E-3</v>
      </c>
      <c r="I137" s="136">
        <v>1.2800699999999997E-4</v>
      </c>
      <c r="J137" s="136">
        <v>1.2800699999999997E-4</v>
      </c>
      <c r="K137" s="136">
        <v>1.2800700000000002E-4</v>
      </c>
      <c r="L137" s="136" t="s">
        <v>395</v>
      </c>
      <c r="M137" s="136">
        <v>4.5900239999999998E-3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0.17760714</v>
      </c>
      <c r="J139" s="136">
        <v>0.17760714</v>
      </c>
      <c r="K139" s="136">
        <v>0.17760714</v>
      </c>
      <c r="L139" s="136" t="s">
        <v>395</v>
      </c>
      <c r="M139" s="136" t="s">
        <v>395</v>
      </c>
      <c r="N139" s="136">
        <v>5.1444000000000001E-4</v>
      </c>
      <c r="O139" s="136">
        <v>1.03802E-3</v>
      </c>
      <c r="P139" s="136">
        <v>1.03802E-3</v>
      </c>
      <c r="Q139" s="136">
        <v>1.6448400000000001E-3</v>
      </c>
      <c r="R139" s="136">
        <v>1.5707399999999999E-3</v>
      </c>
      <c r="S139" s="136">
        <v>3.6503600000000001E-3</v>
      </c>
      <c r="T139" s="136" t="s">
        <v>395</v>
      </c>
      <c r="U139" s="136" t="s">
        <v>395</v>
      </c>
      <c r="V139" s="136" t="s">
        <v>395</v>
      </c>
      <c r="W139" s="136">
        <v>1.8012680000000001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98.911093611074634</v>
      </c>
      <c r="F141" s="19">
        <f t="shared" ref="F141:AJ141" si="0">SUM(F14:F140)</f>
        <v>138.62630813112048</v>
      </c>
      <c r="G141" s="19">
        <f t="shared" si="0"/>
        <v>68.952675602419319</v>
      </c>
      <c r="H141" s="19">
        <f t="shared" si="0"/>
        <v>30.30491727311497</v>
      </c>
      <c r="I141" s="19">
        <f t="shared" si="0"/>
        <v>28.752635186426375</v>
      </c>
      <c r="J141" s="19">
        <f t="shared" si="0"/>
        <v>35.971011959222743</v>
      </c>
      <c r="K141" s="19">
        <f t="shared" si="0"/>
        <v>47.376766476792433</v>
      </c>
      <c r="L141" s="19">
        <f t="shared" si="0"/>
        <v>4.0568957439335041</v>
      </c>
      <c r="M141" s="19">
        <f t="shared" si="0"/>
        <v>500.66582902994827</v>
      </c>
      <c r="N141" s="19">
        <f t="shared" si="0"/>
        <v>11.676786325858464</v>
      </c>
      <c r="O141" s="19">
        <f t="shared" si="0"/>
        <v>1.1385097882778241</v>
      </c>
      <c r="P141" s="19">
        <f t="shared" si="0"/>
        <v>0.95053045868435448</v>
      </c>
      <c r="Q141" s="19">
        <f t="shared" si="0"/>
        <v>1.4742454386255841</v>
      </c>
      <c r="R141" s="19">
        <f t="shared" si="0"/>
        <v>4.3102917024105007</v>
      </c>
      <c r="S141" s="19">
        <f t="shared" si="0"/>
        <v>9.4002132884901748</v>
      </c>
      <c r="T141" s="19">
        <f t="shared" si="0"/>
        <v>2.0361144671917111</v>
      </c>
      <c r="U141" s="19">
        <f t="shared" si="0"/>
        <v>2.4952972749225686</v>
      </c>
      <c r="V141" s="19">
        <f t="shared" si="0"/>
        <v>44.016634404550125</v>
      </c>
      <c r="W141" s="19">
        <f t="shared" si="0"/>
        <v>67.110163940176037</v>
      </c>
      <c r="X141" s="19">
        <f t="shared" si="0"/>
        <v>7.7204887547840997</v>
      </c>
      <c r="Y141" s="19">
        <f t="shared" si="0"/>
        <v>6.58605396185059</v>
      </c>
      <c r="Z141" s="19">
        <f t="shared" si="0"/>
        <v>3.3403360947823035</v>
      </c>
      <c r="AA141" s="19">
        <f t="shared" si="0"/>
        <v>3.9308559831493892</v>
      </c>
      <c r="AB141" s="19">
        <f t="shared" si="0"/>
        <v>33.618458132060667</v>
      </c>
      <c r="AC141" s="19">
        <f t="shared" si="0"/>
        <v>3.3387406569681284</v>
      </c>
      <c r="AD141" s="19">
        <f t="shared" si="0"/>
        <v>28.808279927304152</v>
      </c>
      <c r="AE141" s="55"/>
      <c r="AF141" s="19">
        <f t="shared" si="0"/>
        <v>121533.7891292175</v>
      </c>
      <c r="AG141" s="19">
        <f t="shared" si="0"/>
        <v>186586.04051305249</v>
      </c>
      <c r="AH141" s="19">
        <f t="shared" si="0"/>
        <v>175613.06149305499</v>
      </c>
      <c r="AI141" s="19">
        <f t="shared" si="0"/>
        <v>64460.066415881018</v>
      </c>
      <c r="AJ141" s="19">
        <f t="shared" si="0"/>
        <v>4562.8812452000002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98.911093611074634</v>
      </c>
      <c r="F152" s="13">
        <f t="shared" ref="F152:AD152" si="1">SUM(F$141, F$151, IF(AND(ISNUMBER(SEARCH($B$4,"AT|BE|CH|GB|IE|LT|LU|NL")),SUM(F$143:F$149)&gt;0),SUM(F$143:F$149)-SUM(F$27:F$33),0))</f>
        <v>138.62630813112048</v>
      </c>
      <c r="G152" s="13">
        <f t="shared" si="1"/>
        <v>68.952675602419319</v>
      </c>
      <c r="H152" s="13">
        <f t="shared" si="1"/>
        <v>30.30491727311497</v>
      </c>
      <c r="I152" s="13">
        <f t="shared" si="1"/>
        <v>28.752635186426375</v>
      </c>
      <c r="J152" s="13">
        <f t="shared" si="1"/>
        <v>35.971011959222743</v>
      </c>
      <c r="K152" s="13">
        <f t="shared" si="1"/>
        <v>47.376766476792433</v>
      </c>
      <c r="L152" s="13">
        <f t="shared" si="1"/>
        <v>4.0568957439335041</v>
      </c>
      <c r="M152" s="13">
        <f t="shared" si="1"/>
        <v>500.66582902994827</v>
      </c>
      <c r="N152" s="13">
        <f t="shared" si="1"/>
        <v>11.676786325858464</v>
      </c>
      <c r="O152" s="13">
        <f t="shared" si="1"/>
        <v>1.1385097882778241</v>
      </c>
      <c r="P152" s="13">
        <f t="shared" si="1"/>
        <v>0.95053045868435448</v>
      </c>
      <c r="Q152" s="13">
        <f t="shared" si="1"/>
        <v>1.4742454386255841</v>
      </c>
      <c r="R152" s="13">
        <f t="shared" si="1"/>
        <v>4.3102917024105007</v>
      </c>
      <c r="S152" s="13">
        <f t="shared" si="1"/>
        <v>9.4002132884901748</v>
      </c>
      <c r="T152" s="13">
        <f t="shared" si="1"/>
        <v>2.0361144671917111</v>
      </c>
      <c r="U152" s="13">
        <f t="shared" si="1"/>
        <v>2.4952972749225686</v>
      </c>
      <c r="V152" s="13">
        <f t="shared" si="1"/>
        <v>44.016634404550125</v>
      </c>
      <c r="W152" s="13">
        <f t="shared" si="1"/>
        <v>67.110163940176037</v>
      </c>
      <c r="X152" s="13">
        <f t="shared" si="1"/>
        <v>7.7204887547840997</v>
      </c>
      <c r="Y152" s="13">
        <f t="shared" si="1"/>
        <v>6.58605396185059</v>
      </c>
      <c r="Z152" s="13">
        <f t="shared" si="1"/>
        <v>3.3403360947823035</v>
      </c>
      <c r="AA152" s="13">
        <f t="shared" si="1"/>
        <v>3.9308559831493892</v>
      </c>
      <c r="AB152" s="13">
        <f t="shared" si="1"/>
        <v>33.618458132060667</v>
      </c>
      <c r="AC152" s="13">
        <f t="shared" si="1"/>
        <v>3.3387406569681284</v>
      </c>
      <c r="AD152" s="13">
        <f t="shared" si="1"/>
        <v>28.808279927304152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98.911093611074634</v>
      </c>
      <c r="F154" s="13">
        <f>SUM(F$141, F$153, -1 * IF(OR($B$6=2005,$B$6&gt;=2020),SUM(F$99:F$122),0), IF(AND(ISNUMBER(SEARCH($B$4,"AT|BE|CH|GB|IE|LT|LU|NL")),SUM(F$143:F$149)&gt;0),SUM(F$143:F$149)-SUM(F$27:F$33),0))</f>
        <v>138.62630813112048</v>
      </c>
      <c r="G154" s="13">
        <f>SUM(G$141, G$153, IF(AND(ISNUMBER(SEARCH($B$4,"AT|BE|CH|GB|IE|LT|LU|NL")),SUM(G$143:G$149)&gt;0),SUM(G$143:G$149)-SUM(G$27:G$33),0))</f>
        <v>68.952675602419319</v>
      </c>
      <c r="H154" s="13">
        <f>SUM(H$141, H$153, IF(AND(ISNUMBER(SEARCH($B$4,"AT|BE|CH|GB|IE|LT|LU|NL")),SUM(H$143:H$149)&gt;0),SUM(H$143:H$149)-SUM(H$27:H$33),0))</f>
        <v>30.30491727311497</v>
      </c>
      <c r="I154" s="13">
        <f t="shared" ref="I154:AD154" si="2">SUM(I$141, I$153, IF(AND(ISNUMBER(SEARCH($B$4,"AT|BE|CH|GB|IE|LT|LU|NL")),SUM(I$143:I$149)&gt;0),SUM(I$143:I$149)-SUM(I$27:I$33),0))</f>
        <v>28.752635186426375</v>
      </c>
      <c r="J154" s="13">
        <f t="shared" si="2"/>
        <v>35.971011959222743</v>
      </c>
      <c r="K154" s="13">
        <f t="shared" si="2"/>
        <v>47.376766476792433</v>
      </c>
      <c r="L154" s="13">
        <f t="shared" si="2"/>
        <v>4.0568957439335041</v>
      </c>
      <c r="M154" s="13">
        <f t="shared" si="2"/>
        <v>500.66582902994827</v>
      </c>
      <c r="N154" s="13">
        <f t="shared" si="2"/>
        <v>11.676786325858464</v>
      </c>
      <c r="O154" s="13">
        <f t="shared" si="2"/>
        <v>1.1385097882778241</v>
      </c>
      <c r="P154" s="13">
        <f t="shared" si="2"/>
        <v>0.95053045868435448</v>
      </c>
      <c r="Q154" s="13">
        <f t="shared" si="2"/>
        <v>1.4742454386255841</v>
      </c>
      <c r="R154" s="13">
        <f t="shared" si="2"/>
        <v>4.3102917024105007</v>
      </c>
      <c r="S154" s="13">
        <f t="shared" si="2"/>
        <v>9.4002132884901748</v>
      </c>
      <c r="T154" s="13">
        <f t="shared" si="2"/>
        <v>2.0361144671917111</v>
      </c>
      <c r="U154" s="13">
        <f t="shared" si="2"/>
        <v>2.4952972749225686</v>
      </c>
      <c r="V154" s="13">
        <f t="shared" si="2"/>
        <v>44.016634404550125</v>
      </c>
      <c r="W154" s="13">
        <f t="shared" si="2"/>
        <v>67.110163940176037</v>
      </c>
      <c r="X154" s="13">
        <f t="shared" si="2"/>
        <v>7.7204887547840997</v>
      </c>
      <c r="Y154" s="13">
        <f t="shared" si="2"/>
        <v>6.58605396185059</v>
      </c>
      <c r="Z154" s="13">
        <f t="shared" si="2"/>
        <v>3.3403360947823035</v>
      </c>
      <c r="AA154" s="13">
        <f t="shared" si="2"/>
        <v>3.9308559831493892</v>
      </c>
      <c r="AB154" s="13">
        <f t="shared" si="2"/>
        <v>33.618458132060667</v>
      </c>
      <c r="AC154" s="13">
        <f t="shared" si="2"/>
        <v>3.3387406569681284</v>
      </c>
      <c r="AD154" s="13">
        <f t="shared" si="2"/>
        <v>28.808279927304152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395</v>
      </c>
      <c r="I157" s="22">
        <v>1.2890889880841997E-2</v>
      </c>
      <c r="J157" s="22">
        <v>1.2890889880841997E-2</v>
      </c>
      <c r="K157" s="22">
        <v>1.2890889880841997E-2</v>
      </c>
      <c r="L157" s="22">
        <v>6.1876271428041602E-3</v>
      </c>
      <c r="M157" s="22">
        <v>0.22127137131006705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2084.2467394826622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395</v>
      </c>
      <c r="I158" s="22">
        <v>1.09940515854772E-3</v>
      </c>
      <c r="J158" s="22">
        <v>1.09940515854772E-3</v>
      </c>
      <c r="K158" s="22">
        <v>1.09940515854772E-3</v>
      </c>
      <c r="L158" s="22">
        <v>5.2771447610290556E-4</v>
      </c>
      <c r="M158" s="22">
        <v>5.6020754027943001E-2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119.03315928315666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0.6331770000451894</v>
      </c>
      <c r="F163" s="23">
        <v>0.34003499999999998</v>
      </c>
      <c r="G163" s="23">
        <v>2.5842660000000003E-2</v>
      </c>
      <c r="H163" s="23">
        <v>2.9243010000000003E-2</v>
      </c>
      <c r="I163" s="23">
        <v>2.4717769559572988</v>
      </c>
      <c r="J163" s="23">
        <v>3.02106072394781</v>
      </c>
      <c r="K163" s="23">
        <v>4.668912027919343</v>
      </c>
      <c r="L163" s="23">
        <v>0.22245992603615689</v>
      </c>
      <c r="M163" s="23">
        <v>22.583313001611753</v>
      </c>
      <c r="N163" s="23" t="s">
        <v>395</v>
      </c>
      <c r="O163" s="23" t="s">
        <v>395</v>
      </c>
      <c r="P163" s="23" t="s">
        <v>395</v>
      </c>
      <c r="Q163" s="23" t="s">
        <v>395</v>
      </c>
      <c r="R163" s="23" t="s">
        <v>395</v>
      </c>
      <c r="S163" s="23" t="s">
        <v>395</v>
      </c>
      <c r="T163" s="23" t="s">
        <v>395</v>
      </c>
      <c r="U163" s="23" t="s">
        <v>395</v>
      </c>
      <c r="V163" s="23" t="s">
        <v>395</v>
      </c>
      <c r="W163" s="23">
        <v>1.3732094199762774</v>
      </c>
      <c r="X163" s="23">
        <v>8.2392565198576628E-2</v>
      </c>
      <c r="Y163" s="23">
        <v>0.10985675359810218</v>
      </c>
      <c r="Z163" s="23">
        <v>4.6689120279193426E-2</v>
      </c>
      <c r="AA163" s="23">
        <v>3.1583816659454374E-2</v>
      </c>
      <c r="AB163" s="23">
        <v>0.27052225573532662</v>
      </c>
      <c r="AC163" s="23">
        <v>2.416848579158248E-2</v>
      </c>
      <c r="AD163" s="23">
        <v>0.16478513039715326</v>
      </c>
      <c r="AE163" s="58"/>
      <c r="AF163" s="23" t="s">
        <v>392</v>
      </c>
      <c r="AG163" s="23" t="s">
        <v>392</v>
      </c>
      <c r="AH163" s="23" t="s">
        <v>392</v>
      </c>
      <c r="AI163" s="23" t="s">
        <v>392</v>
      </c>
      <c r="AJ163" s="23" t="s">
        <v>392</v>
      </c>
      <c r="AK163" s="23">
        <v>274.64188399525545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32" priority="23" stopIfTrue="1" operator="equal">
      <formula>"NO"</formula>
    </cfRule>
    <cfRule type="cellIs" dxfId="431" priority="24" stopIfTrue="1" operator="equal">
      <formula>"NA"</formula>
    </cfRule>
    <cfRule type="cellIs" dxfId="430" priority="25" stopIfTrue="1" operator="equal">
      <formula>"IE"</formula>
    </cfRule>
    <cfRule type="cellIs" dxfId="429" priority="26" stopIfTrue="1" operator="equal">
      <formula>"NE"</formula>
    </cfRule>
  </conditionalFormatting>
  <conditionalFormatting sqref="AL37:AL38">
    <cfRule type="cellIs" dxfId="428" priority="17" stopIfTrue="1" operator="equal">
      <formula>"NO"</formula>
    </cfRule>
    <cfRule type="cellIs" dxfId="427" priority="18" stopIfTrue="1" operator="equal">
      <formula>"NA"</formula>
    </cfRule>
    <cfRule type="cellIs" dxfId="426" priority="19" stopIfTrue="1" operator="equal">
      <formula>"IE"</formula>
    </cfRule>
    <cfRule type="cellIs" dxfId="425" priority="20" stopIfTrue="1" operator="equal">
      <formula>"NE"</formula>
    </cfRule>
  </conditionalFormatting>
  <conditionalFormatting sqref="E14:AK89 E91:AK140">
    <cfRule type="cellIs" dxfId="424" priority="13" stopIfTrue="1" operator="equal">
      <formula>"NO"</formula>
    </cfRule>
    <cfRule type="cellIs" dxfId="423" priority="14" stopIfTrue="1" operator="equal">
      <formula>"NA"</formula>
    </cfRule>
    <cfRule type="cellIs" dxfId="422" priority="15" stopIfTrue="1" operator="equal">
      <formula>"IE"</formula>
    </cfRule>
    <cfRule type="cellIs" dxfId="421" priority="16" stopIfTrue="1" operator="equal">
      <formula>"NE"</formula>
    </cfRule>
  </conditionalFormatting>
  <conditionalFormatting sqref="E157:AD164 E143:AD149 E14:AD89 E91:AD141">
    <cfRule type="cellIs" dxfId="420" priority="12" operator="equal">
      <formula>0</formula>
    </cfRule>
  </conditionalFormatting>
  <conditionalFormatting sqref="AF14:AK89 AF91:AK140">
    <cfRule type="cellIs" dxfId="419" priority="11" operator="equal">
      <formula>0</formula>
    </cfRule>
  </conditionalFormatting>
  <conditionalFormatting sqref="E157:AD164 AF157:AK164 E143:AD149 AF143:AK149">
    <cfRule type="cellIs" dxfId="418" priority="10" operator="equal">
      <formula>0</formula>
    </cfRule>
  </conditionalFormatting>
  <conditionalFormatting sqref="AF37:AK38">
    <cfRule type="cellIs" dxfId="417" priority="9" operator="equal">
      <formula>0</formula>
    </cfRule>
  </conditionalFormatting>
  <conditionalFormatting sqref="E90:AL90">
    <cfRule type="cellIs" dxfId="416" priority="5" stopIfTrue="1" operator="equal">
      <formula>"NO"</formula>
    </cfRule>
    <cfRule type="cellIs" dxfId="415" priority="6" stopIfTrue="1" operator="equal">
      <formula>"NA"</formula>
    </cfRule>
    <cfRule type="cellIs" dxfId="414" priority="7" stopIfTrue="1" operator="equal">
      <formula>"IE"</formula>
    </cfRule>
    <cfRule type="cellIs" dxfId="413" priority="8" stopIfTrue="1" operator="equal">
      <formula>"NE"</formula>
    </cfRule>
  </conditionalFormatting>
  <conditionalFormatting sqref="E90:AD90">
    <cfRule type="cellIs" dxfId="412" priority="4" operator="equal">
      <formula>0</formula>
    </cfRule>
  </conditionalFormatting>
  <conditionalFormatting sqref="AF90:AK90">
    <cfRule type="cellIs" dxfId="411" priority="3" operator="equal">
      <formula>0</formula>
    </cfRule>
  </conditionalFormatting>
  <conditionalFormatting sqref="AL90">
    <cfRule type="cellIs" dxfId="410" priority="2" operator="equal">
      <formula>0</formula>
    </cfRule>
  </conditionalFormatting>
  <conditionalFormatting sqref="AF90:AL90">
    <cfRule type="cellIs" dxfId="409"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topLeftCell="A79" zoomScale="62" zoomScaleNormal="62"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392</v>
      </c>
      <c r="I14" s="136">
        <v>4.9019729150000009</v>
      </c>
      <c r="J14" s="136">
        <v>5.2599581060000009</v>
      </c>
      <c r="K14" s="136">
        <v>7.7375498440000001</v>
      </c>
      <c r="L14" s="136">
        <v>9.8937829596269747E-2</v>
      </c>
      <c r="M14" s="136">
        <v>2.2839711509999998</v>
      </c>
      <c r="N14" s="136">
        <v>0.71119826950764486</v>
      </c>
      <c r="O14" s="136">
        <v>8.8818832941713999E-2</v>
      </c>
      <c r="P14" s="136">
        <v>0.14255548295387202</v>
      </c>
      <c r="Q14" s="136">
        <v>0.6764636493846331</v>
      </c>
      <c r="R14" s="136">
        <v>0.43139198469211815</v>
      </c>
      <c r="S14" s="136">
        <v>0.35370148043084337</v>
      </c>
      <c r="T14" s="136">
        <v>0.61005921557070242</v>
      </c>
      <c r="U14" s="136">
        <v>2.1298886354222781</v>
      </c>
      <c r="V14" s="136">
        <v>3.0394151450442259</v>
      </c>
      <c r="W14" s="136">
        <v>1.4033917487832956</v>
      </c>
      <c r="X14" s="136">
        <v>9.6094557434461369E-4</v>
      </c>
      <c r="Y14" s="136">
        <v>3.0979816380283009E-3</v>
      </c>
      <c r="Z14" s="136">
        <v>2.5546205730184119E-3</v>
      </c>
      <c r="AA14" s="136">
        <v>1.8969482407661217E-4</v>
      </c>
      <c r="AB14" s="136">
        <v>6.8032426094679363E-3</v>
      </c>
      <c r="AC14" s="136">
        <v>0.85687934798426002</v>
      </c>
      <c r="AD14" s="136">
        <v>1.1183907732514318</v>
      </c>
      <c r="AE14" s="137"/>
      <c r="AF14" s="138">
        <v>463.67426563505154</v>
      </c>
      <c r="AG14" s="138">
        <v>63954.686488800005</v>
      </c>
      <c r="AH14" s="138">
        <v>20765.376659959999</v>
      </c>
      <c r="AI14" s="138">
        <v>200.13694340000001</v>
      </c>
      <c r="AJ14" s="138">
        <v>2335.3720653303035</v>
      </c>
      <c r="AK14" s="138" t="s">
        <v>385</v>
      </c>
      <c r="AL14" s="147" t="s">
        <v>397</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394</v>
      </c>
      <c r="S15" s="136" t="s">
        <v>394</v>
      </c>
      <c r="T15" s="136">
        <v>1.1918984E-3</v>
      </c>
      <c r="U15" s="136" t="s">
        <v>394</v>
      </c>
      <c r="V15" s="136" t="s">
        <v>394</v>
      </c>
      <c r="W15" s="136">
        <v>2.979746</v>
      </c>
      <c r="X15" s="136" t="s">
        <v>395</v>
      </c>
      <c r="Y15" s="136" t="s">
        <v>395</v>
      </c>
      <c r="Z15" s="136" t="s">
        <v>395</v>
      </c>
      <c r="AA15" s="136" t="s">
        <v>395</v>
      </c>
      <c r="AB15" s="136">
        <v>0.17027119999999998</v>
      </c>
      <c r="AC15" s="136">
        <v>1.702712E-2</v>
      </c>
      <c r="AD15" s="136" t="s">
        <v>385</v>
      </c>
      <c r="AE15" s="137"/>
      <c r="AF15" s="138">
        <v>28107.943505552001</v>
      </c>
      <c r="AG15" s="138">
        <v>1741.9835999999998</v>
      </c>
      <c r="AH15" s="138">
        <v>6826.9878777070016</v>
      </c>
      <c r="AI15" s="138" t="s">
        <v>392</v>
      </c>
      <c r="AJ15" s="138">
        <v>98.58104044923077</v>
      </c>
      <c r="AK15" s="138">
        <v>8.51356</v>
      </c>
      <c r="AL15" s="147" t="s">
        <v>398</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0.19536041382535996</v>
      </c>
      <c r="O16" s="136">
        <v>1.1163452218591999E-2</v>
      </c>
      <c r="P16" s="136">
        <v>0.20931472909859997</v>
      </c>
      <c r="Q16" s="136">
        <v>7.6748734002819979E-2</v>
      </c>
      <c r="R16" s="136">
        <v>3.9769798528733996E-2</v>
      </c>
      <c r="S16" s="136">
        <v>0.17442894091549996</v>
      </c>
      <c r="T16" s="136">
        <v>3.6281219710423994E-2</v>
      </c>
      <c r="U16" s="136">
        <v>2.0233757146197996E-2</v>
      </c>
      <c r="V16" s="136">
        <v>0.32094925128451995</v>
      </c>
      <c r="W16" s="136">
        <v>0.18140609855211998</v>
      </c>
      <c r="X16" s="136">
        <v>2.0233757146197995E-3</v>
      </c>
      <c r="Y16" s="136">
        <v>2.0931472909859998E-5</v>
      </c>
      <c r="Z16" s="136">
        <v>6.9771576366199984E-6</v>
      </c>
      <c r="AA16" s="136">
        <v>6.9771576366199984E-6</v>
      </c>
      <c r="AB16" s="136">
        <v>2.0582615028028996E-3</v>
      </c>
      <c r="AC16" s="136" t="s">
        <v>385</v>
      </c>
      <c r="AD16" s="136" t="s">
        <v>385</v>
      </c>
      <c r="AE16" s="137"/>
      <c r="AF16" s="138" t="s">
        <v>392</v>
      </c>
      <c r="AG16" s="138">
        <v>6975.2284539399989</v>
      </c>
      <c r="AH16" s="138">
        <v>1.92918268</v>
      </c>
      <c r="AI16" s="138" t="s">
        <v>392</v>
      </c>
      <c r="AJ16" s="138" t="s">
        <v>392</v>
      </c>
      <c r="AK16" s="138" t="s">
        <v>385</v>
      </c>
      <c r="AL16" s="147" t="s">
        <v>49</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392</v>
      </c>
      <c r="I17" s="136">
        <v>0.32576981800000004</v>
      </c>
      <c r="J17" s="136">
        <v>0.32872920600000005</v>
      </c>
      <c r="K17" s="136">
        <v>0.35081167799999996</v>
      </c>
      <c r="L17" s="136">
        <v>2.0797689221782108E-2</v>
      </c>
      <c r="M17" s="136">
        <v>0.57701545199999993</v>
      </c>
      <c r="N17" s="136">
        <v>2.135826570257028</v>
      </c>
      <c r="O17" s="136">
        <v>2.8701231680106406E-2</v>
      </c>
      <c r="P17" s="136">
        <v>0.13382230118924382</v>
      </c>
      <c r="Q17" s="136">
        <v>6.5216699656461194E-2</v>
      </c>
      <c r="R17" s="136">
        <v>0.21535083102184702</v>
      </c>
      <c r="S17" s="136">
        <v>0.27894962452310657</v>
      </c>
      <c r="T17" s="136">
        <v>0.20738193040063935</v>
      </c>
      <c r="U17" s="136">
        <v>2.9538029158356696E-2</v>
      </c>
      <c r="V17" s="136">
        <v>3.1982583592351599</v>
      </c>
      <c r="W17" s="136">
        <v>3.2429942237199176</v>
      </c>
      <c r="X17" s="136">
        <v>0.73572151821555787</v>
      </c>
      <c r="Y17" s="136">
        <v>0.98123583954760507</v>
      </c>
      <c r="Z17" s="136">
        <v>0.39384633111497291</v>
      </c>
      <c r="AA17" s="136">
        <v>0.31067666573580799</v>
      </c>
      <c r="AB17" s="136">
        <v>2.4214803546139434</v>
      </c>
      <c r="AC17" s="136">
        <v>9.881436767311999E-3</v>
      </c>
      <c r="AD17" s="136">
        <v>2.7094262103919995</v>
      </c>
      <c r="AE17" s="137"/>
      <c r="AF17" s="138">
        <v>1.2539999999999997E-5</v>
      </c>
      <c r="AG17" s="138">
        <v>29103.378693915001</v>
      </c>
      <c r="AH17" s="138">
        <v>1489.3696005350002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4.172617E-3</v>
      </c>
      <c r="F18" s="136">
        <v>1.7546499999999997E-4</v>
      </c>
      <c r="G18" s="136">
        <v>3.59713E-4</v>
      </c>
      <c r="H18" s="136" t="s">
        <v>392</v>
      </c>
      <c r="I18" s="136">
        <v>2.2157500000000003E-4</v>
      </c>
      <c r="J18" s="136">
        <v>2.5577900000000003E-4</v>
      </c>
      <c r="K18" s="136">
        <v>4.6626600000000001E-4</v>
      </c>
      <c r="L18" s="136">
        <v>1.0889544754966026E-5</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392</v>
      </c>
      <c r="AG18" s="138">
        <v>0.39600000000000002</v>
      </c>
      <c r="AH18" s="138">
        <v>89.049134680000009</v>
      </c>
      <c r="AI18" s="138" t="s">
        <v>392</v>
      </c>
      <c r="AJ18" s="138" t="s">
        <v>392</v>
      </c>
      <c r="AK18" s="138" t="s">
        <v>385</v>
      </c>
      <c r="AL18" s="147"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392</v>
      </c>
      <c r="I19" s="136">
        <v>1.3479998999999999E-2</v>
      </c>
      <c r="J19" s="136">
        <v>1.3869375E-2</v>
      </c>
      <c r="K19" s="136">
        <v>1.724736E-2</v>
      </c>
      <c r="L19" s="136">
        <v>2.6189677218377014E-3</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392</v>
      </c>
      <c r="AJ19" s="138">
        <v>65.838719999999995</v>
      </c>
      <c r="AK19" s="138">
        <v>2.7432800000000004</v>
      </c>
      <c r="AL19" s="147" t="s">
        <v>398</v>
      </c>
    </row>
    <row r="20" spans="1:38" s="2" customFormat="1" ht="26.25" customHeight="1" thickBot="1" x14ac:dyDescent="0.25">
      <c r="A20" s="63" t="s">
        <v>53</v>
      </c>
      <c r="B20" s="63" t="s">
        <v>64</v>
      </c>
      <c r="C20" s="64" t="s">
        <v>65</v>
      </c>
      <c r="D20" s="65"/>
      <c r="E20" s="136">
        <v>2.091332156</v>
      </c>
      <c r="F20" s="136">
        <v>0.15589809099999996</v>
      </c>
      <c r="G20" s="136">
        <v>3.1730240710000004</v>
      </c>
      <c r="H20" s="136" t="s">
        <v>392</v>
      </c>
      <c r="I20" s="136">
        <v>6.2848878999999996E-2</v>
      </c>
      <c r="J20" s="136">
        <v>7.5752885999999992E-2</v>
      </c>
      <c r="K20" s="136">
        <v>0.10322020600000001</v>
      </c>
      <c r="L20" s="136">
        <v>1.5778297505705779E-2</v>
      </c>
      <c r="M20" s="136">
        <v>2.2065950219999997</v>
      </c>
      <c r="N20" s="136">
        <v>1.1409659740506721</v>
      </c>
      <c r="O20" s="136">
        <v>0.28282734550224975</v>
      </c>
      <c r="P20" s="136">
        <v>4.7433158449967323E-2</v>
      </c>
      <c r="Q20" s="136">
        <v>2.1391925445835801E-2</v>
      </c>
      <c r="R20" s="136">
        <v>0.54428206088284692</v>
      </c>
      <c r="S20" s="136">
        <v>0.20139889363486937</v>
      </c>
      <c r="T20" s="136">
        <v>9.7623814658210947E-2</v>
      </c>
      <c r="U20" s="136">
        <v>1.8458656437022561E-2</v>
      </c>
      <c r="V20" s="136">
        <v>11.693315421486943</v>
      </c>
      <c r="W20" s="136">
        <v>2.9814008966726782</v>
      </c>
      <c r="X20" s="136">
        <v>0.40788123907916968</v>
      </c>
      <c r="Y20" s="136">
        <v>0.60129558694960816</v>
      </c>
      <c r="Z20" s="136">
        <v>0.21079524690364376</v>
      </c>
      <c r="AA20" s="136">
        <v>0.16743638521125465</v>
      </c>
      <c r="AB20" s="136">
        <v>1.3874084581436761</v>
      </c>
      <c r="AC20" s="136">
        <v>0.10847096630608398</v>
      </c>
      <c r="AD20" s="136">
        <v>0.72364314204320002</v>
      </c>
      <c r="AE20" s="137"/>
      <c r="AF20" s="138">
        <v>107.381383</v>
      </c>
      <c r="AG20" s="138">
        <v>4249.2535581999991</v>
      </c>
      <c r="AH20" s="138">
        <v>3673.6221974580008</v>
      </c>
      <c r="AI20" s="138">
        <v>21192.718279999997</v>
      </c>
      <c r="AJ20" s="138" t="s">
        <v>392</v>
      </c>
      <c r="AK20" s="138" t="s">
        <v>385</v>
      </c>
      <c r="AL20" s="147"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v>1.426383456966656E-2</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392</v>
      </c>
      <c r="AK21" s="138" t="s">
        <v>385</v>
      </c>
      <c r="AL21" s="147"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392</v>
      </c>
      <c r="I22" s="136">
        <v>4.0065190000000001E-3</v>
      </c>
      <c r="J22" s="136">
        <v>5.9047789999999998E-3</v>
      </c>
      <c r="K22" s="136">
        <v>1.6858143999999999E-2</v>
      </c>
      <c r="L22" s="136">
        <v>3.5644094359116524E-4</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636.83324199999993</v>
      </c>
      <c r="AJ22" s="138">
        <v>1448.0086799999999</v>
      </c>
      <c r="AK22" s="138" t="s">
        <v>385</v>
      </c>
      <c r="AL22" s="147" t="s">
        <v>49</v>
      </c>
    </row>
    <row r="23" spans="1:38" s="2" customFormat="1" ht="26.25" customHeight="1" thickBot="1" x14ac:dyDescent="0.25">
      <c r="A23" s="63" t="s">
        <v>70</v>
      </c>
      <c r="B23" s="67" t="s">
        <v>363</v>
      </c>
      <c r="C23" s="64" t="s">
        <v>359</v>
      </c>
      <c r="D23" s="110"/>
      <c r="E23" s="136">
        <v>0.44213556333333337</v>
      </c>
      <c r="F23" s="136">
        <v>9.1574336666666686E-2</v>
      </c>
      <c r="G23" s="136">
        <v>3.1046666666666666E-4</v>
      </c>
      <c r="H23" s="136">
        <v>1.1409333333333333E-4</v>
      </c>
      <c r="I23" s="136">
        <v>2.7748163333333336E-2</v>
      </c>
      <c r="J23" s="136">
        <v>2.7748163333333336E-2</v>
      </c>
      <c r="K23" s="136">
        <v>2.7748163333333336E-2</v>
      </c>
      <c r="L23" s="136">
        <v>1.6998186666666668E-2</v>
      </c>
      <c r="M23" s="136">
        <v>2.0839572533333341</v>
      </c>
      <c r="N23" s="136" t="s">
        <v>395</v>
      </c>
      <c r="O23" s="136">
        <v>1.5523333333333336E-4</v>
      </c>
      <c r="P23" s="136" t="s">
        <v>395</v>
      </c>
      <c r="Q23" s="136" t="s">
        <v>395</v>
      </c>
      <c r="R23" s="136">
        <v>7.7616666666666676E-4</v>
      </c>
      <c r="S23" s="136">
        <v>2.6389666666666665E-2</v>
      </c>
      <c r="T23" s="136">
        <v>1.0866333333333336E-3</v>
      </c>
      <c r="U23" s="136">
        <v>1.5523333333333336E-4</v>
      </c>
      <c r="V23" s="136">
        <v>1.5523333333333333E-2</v>
      </c>
      <c r="W23" s="136" t="s">
        <v>395</v>
      </c>
      <c r="X23" s="136">
        <v>4.9093333333333341E-4</v>
      </c>
      <c r="Y23" s="136">
        <v>7.5093333333333334E-4</v>
      </c>
      <c r="Z23" s="136" t="s">
        <v>395</v>
      </c>
      <c r="AA23" s="136" t="s">
        <v>395</v>
      </c>
      <c r="AB23" s="136">
        <v>1.2418666666666666E-3</v>
      </c>
      <c r="AC23" s="136" t="s">
        <v>395</v>
      </c>
      <c r="AD23" s="136" t="s">
        <v>395</v>
      </c>
      <c r="AE23" s="137"/>
      <c r="AF23" s="136">
        <v>659.22033066666665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v>6.7559361128150905E-2</v>
      </c>
      <c r="M24" s="136">
        <v>2.2065950219999997</v>
      </c>
      <c r="N24" s="136">
        <v>9.7387811996107049E-2</v>
      </c>
      <c r="O24" s="136">
        <v>3.2624367497115787E-2</v>
      </c>
      <c r="P24" s="136">
        <v>9.0838377023573502E-3</v>
      </c>
      <c r="Q24" s="136">
        <v>2.4737498315199483E-3</v>
      </c>
      <c r="R24" s="136">
        <v>6.0257183203318181E-2</v>
      </c>
      <c r="S24" s="136">
        <v>1.8944901097508272E-2</v>
      </c>
      <c r="T24" s="136">
        <v>8.0432010858724548E-3</v>
      </c>
      <c r="U24" s="136">
        <v>2.32031351249415E-3</v>
      </c>
      <c r="V24" s="136">
        <v>1.3333776367946508</v>
      </c>
      <c r="W24" s="136">
        <v>0.29991538023790681</v>
      </c>
      <c r="X24" s="136">
        <v>4.3662301954516834E-2</v>
      </c>
      <c r="Y24" s="136">
        <v>9.0541525279754717E-2</v>
      </c>
      <c r="Z24" s="136">
        <v>3.0379733450722712E-2</v>
      </c>
      <c r="AA24" s="136">
        <v>2.6426365217100817E-2</v>
      </c>
      <c r="AB24" s="136">
        <v>0.19100992590209509</v>
      </c>
      <c r="AC24" s="136">
        <v>1.2526762340239569E-2</v>
      </c>
      <c r="AD24" s="136">
        <v>3.8651983378495368E-2</v>
      </c>
      <c r="AE24" s="137"/>
      <c r="AF24" s="138">
        <v>471.63090776607106</v>
      </c>
      <c r="AG24" s="138">
        <v>298.42977284166676</v>
      </c>
      <c r="AH24" s="138">
        <v>10712.305511268001</v>
      </c>
      <c r="AI24" s="138">
        <v>2477.2676735335472</v>
      </c>
      <c r="AJ24" s="138">
        <v>8.4200999999999997</v>
      </c>
      <c r="AK24" s="138" t="s">
        <v>392</v>
      </c>
      <c r="AL24" s="147" t="s">
        <v>398</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395</v>
      </c>
      <c r="I25" s="136">
        <v>1.1604740442574218E-3</v>
      </c>
      <c r="J25" s="136">
        <v>1.1604740442574218E-3</v>
      </c>
      <c r="K25" s="136">
        <v>1.1604740442574218E-3</v>
      </c>
      <c r="L25" s="136">
        <v>5.5702754124356242E-4</v>
      </c>
      <c r="M25" s="136">
        <v>7.373184065359592E-2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330.60212787631781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395</v>
      </c>
      <c r="I26" s="136">
        <v>1.9372981239088198E-4</v>
      </c>
      <c r="J26" s="136">
        <v>1.9372981239088198E-4</v>
      </c>
      <c r="K26" s="136">
        <v>1.9372981239088198E-4</v>
      </c>
      <c r="L26" s="136">
        <v>9.2990309947623342E-5</v>
      </c>
      <c r="M26" s="136">
        <v>1.3902568588378959E-2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44.396860677028002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7"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395</v>
      </c>
      <c r="AI28" s="138" t="s">
        <v>385</v>
      </c>
      <c r="AJ28" s="138" t="s">
        <v>385</v>
      </c>
      <c r="AK28" s="138" t="s">
        <v>385</v>
      </c>
      <c r="AL28" s="147"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7"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395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v>7.4856819000000034E-4</v>
      </c>
      <c r="M32" s="136" t="s">
        <v>395</v>
      </c>
      <c r="N32" s="136">
        <v>0.61824684126087115</v>
      </c>
      <c r="O32" s="136">
        <v>2.8652502334282279E-3</v>
      </c>
      <c r="P32" s="136">
        <v>1.9197834778863161E-6</v>
      </c>
      <c r="Q32" s="136">
        <v>1.9197834778863168E-12</v>
      </c>
      <c r="R32" s="136">
        <v>0.22907298613189533</v>
      </c>
      <c r="S32" s="136">
        <v>5.0155222511685853</v>
      </c>
      <c r="T32" s="136">
        <v>3.6241660720289441E-2</v>
      </c>
      <c r="U32" s="136">
        <v>4.8386292779113689E-3</v>
      </c>
      <c r="V32" s="136">
        <v>1.9197834778863176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17944.9480579029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17944.9480579029</v>
      </c>
      <c r="AL33" s="147" t="s">
        <v>382</v>
      </c>
    </row>
    <row r="34" spans="1:38" s="2" customFormat="1" ht="26.25" customHeight="1" thickBot="1" x14ac:dyDescent="0.25">
      <c r="A34" s="63" t="s">
        <v>70</v>
      </c>
      <c r="B34" s="63" t="s">
        <v>93</v>
      </c>
      <c r="C34" s="64" t="s">
        <v>94</v>
      </c>
      <c r="D34" s="65"/>
      <c r="E34" s="136">
        <v>1.8612614563200001</v>
      </c>
      <c r="F34" s="136">
        <v>0.16516919412000003</v>
      </c>
      <c r="G34" s="136">
        <v>7.1040513600000011E-4</v>
      </c>
      <c r="H34" s="136">
        <v>2.4864179760000001E-4</v>
      </c>
      <c r="I34" s="136">
        <v>4.8662751816000008E-2</v>
      </c>
      <c r="J34" s="136">
        <v>5.1149169792000002E-2</v>
      </c>
      <c r="K34" s="136">
        <v>5.3990790336000002E-2</v>
      </c>
      <c r="L34" s="136">
        <v>3.1630788680400007E-2</v>
      </c>
      <c r="M34" s="136">
        <v>0.38006674775999999</v>
      </c>
      <c r="N34" s="136" t="s">
        <v>395</v>
      </c>
      <c r="O34" s="136">
        <v>3.5520256800000005E-4</v>
      </c>
      <c r="P34" s="136" t="s">
        <v>395</v>
      </c>
      <c r="Q34" s="136" t="s">
        <v>395</v>
      </c>
      <c r="R34" s="136">
        <v>1.7760128400000003E-3</v>
      </c>
      <c r="S34" s="136">
        <v>6.0384436560000004E-2</v>
      </c>
      <c r="T34" s="136">
        <v>2.4864179760000008E-3</v>
      </c>
      <c r="U34" s="136">
        <v>3.5520256800000005E-4</v>
      </c>
      <c r="V34" s="136">
        <v>3.5520256800000004E-2</v>
      </c>
      <c r="W34" s="136">
        <v>3.5520256800000002E-3</v>
      </c>
      <c r="X34" s="136">
        <v>1.0656077040000001E-3</v>
      </c>
      <c r="Y34" s="136">
        <v>1.7760128400000003E-3</v>
      </c>
      <c r="Z34" s="136">
        <v>1.3213535529600003E-6</v>
      </c>
      <c r="AA34" s="136">
        <v>3.0547420848000008E-7</v>
      </c>
      <c r="AB34" s="136">
        <v>2.8432473717614403E-3</v>
      </c>
      <c r="AC34" s="136">
        <v>2.8416205440000004E-4</v>
      </c>
      <c r="AD34" s="136">
        <v>0.35520256800000005</v>
      </c>
      <c r="AE34" s="137"/>
      <c r="AF34" s="138">
        <v>1509.6109140000001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0.75966325999150852</v>
      </c>
      <c r="F36" s="136">
        <v>2.5864953366671793E-2</v>
      </c>
      <c r="G36" s="136">
        <v>0.1915922471605318</v>
      </c>
      <c r="H36" s="136">
        <v>6.7057286506186131E-5</v>
      </c>
      <c r="I36" s="136">
        <v>5.3645829204948904E-2</v>
      </c>
      <c r="J36" s="136">
        <v>5.9393596619764857E-2</v>
      </c>
      <c r="K36" s="136">
        <v>5.9393596619764857E-2</v>
      </c>
      <c r="L36" s="136">
        <v>7.1272315943717822E-3</v>
      </c>
      <c r="M36" s="136">
        <v>7.0889131449396764E-2</v>
      </c>
      <c r="N36" s="136">
        <v>1.7243302244447862E-3</v>
      </c>
      <c r="O36" s="136">
        <v>1.9159224716053179E-4</v>
      </c>
      <c r="P36" s="136">
        <v>1.9159224716053179E-4</v>
      </c>
      <c r="Q36" s="136">
        <v>6.5141364034580823E-3</v>
      </c>
      <c r="R36" s="136">
        <v>6.8973208977791446E-3</v>
      </c>
      <c r="S36" s="136">
        <v>1.1974515447533238E-2</v>
      </c>
      <c r="T36" s="136">
        <v>0.3065475954568509</v>
      </c>
      <c r="U36" s="136">
        <v>2.011718595185584E-3</v>
      </c>
      <c r="V36" s="136">
        <v>1.1495534829631908E-2</v>
      </c>
      <c r="W36" s="136">
        <v>4.5024178082724969E-4</v>
      </c>
      <c r="X36" s="136">
        <v>2.8738837074079773E-4</v>
      </c>
      <c r="Y36" s="136">
        <v>4.7898061790132955E-4</v>
      </c>
      <c r="Z36" s="136">
        <v>3.563615797185892E-7</v>
      </c>
      <c r="AA36" s="136">
        <v>8.2384666279028679E-8</v>
      </c>
      <c r="AB36" s="136">
        <v>7.6680773488812496E-4</v>
      </c>
      <c r="AC36" s="136">
        <v>1.3411457301237229E-3</v>
      </c>
      <c r="AD36" s="136">
        <v>5.4603790440751563E-3</v>
      </c>
      <c r="AE36" s="137"/>
      <c r="AF36" s="138">
        <v>404.33396014139566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v>1.8230246107777063E-6</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1.351075</v>
      </c>
      <c r="AG37" s="136" t="s">
        <v>392</v>
      </c>
      <c r="AH37" s="136">
        <v>16785.724602503004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392</v>
      </c>
      <c r="I39" s="136">
        <v>0.20911161899999997</v>
      </c>
      <c r="J39" s="136">
        <v>0.281901346</v>
      </c>
      <c r="K39" s="136">
        <v>0.54769747299999993</v>
      </c>
      <c r="L39" s="136">
        <v>3.119754301559486E-2</v>
      </c>
      <c r="M39" s="136">
        <v>1.964901955</v>
      </c>
      <c r="N39" s="136">
        <v>7.6129259415926034E-2</v>
      </c>
      <c r="O39" s="136">
        <v>9.4887238574568652E-3</v>
      </c>
      <c r="P39" s="136">
        <v>6.563555517714063E-3</v>
      </c>
      <c r="Q39" s="136">
        <v>5.8228402562459317E-3</v>
      </c>
      <c r="R39" s="136">
        <v>2.1933552754988796E-2</v>
      </c>
      <c r="S39" s="136">
        <v>1.2325705210711097E-2</v>
      </c>
      <c r="T39" s="136">
        <v>2.3280732959562331E-2</v>
      </c>
      <c r="U39" s="136">
        <v>1.4665423729621962E-3</v>
      </c>
      <c r="V39" s="136">
        <v>0.4306106514628098</v>
      </c>
      <c r="W39" s="136">
        <v>0.18233230781431276</v>
      </c>
      <c r="X39" s="136">
        <v>4.8628597536866928E-2</v>
      </c>
      <c r="Y39" s="136">
        <v>7.0603901890756909E-2</v>
      </c>
      <c r="Z39" s="136">
        <v>4.3573732177234883E-2</v>
      </c>
      <c r="AA39" s="136">
        <v>4.0219192132461647E-2</v>
      </c>
      <c r="AB39" s="136">
        <v>0.20302542373732041</v>
      </c>
      <c r="AC39" s="136">
        <v>3.5735596899590374E-3</v>
      </c>
      <c r="AD39" s="136">
        <v>6.168124037328615E-2</v>
      </c>
      <c r="AE39" s="137"/>
      <c r="AF39" s="138">
        <v>117.78765523525072</v>
      </c>
      <c r="AG39" s="138">
        <v>1024.601564768368</v>
      </c>
      <c r="AH39" s="138">
        <v>35943.247360668116</v>
      </c>
      <c r="AI39" s="138">
        <v>582.06742448903231</v>
      </c>
      <c r="AJ39" s="138" t="s">
        <v>392</v>
      </c>
      <c r="AK39" s="138" t="s">
        <v>385</v>
      </c>
      <c r="AL39" s="147" t="s">
        <v>49</v>
      </c>
    </row>
    <row r="40" spans="1:38" s="2" customFormat="1" ht="26.25" customHeight="1" thickBot="1" x14ac:dyDescent="0.25">
      <c r="A40" s="63" t="s">
        <v>70</v>
      </c>
      <c r="B40" s="63" t="s">
        <v>105</v>
      </c>
      <c r="C40" s="64" t="s">
        <v>361</v>
      </c>
      <c r="D40" s="65"/>
      <c r="E40" s="136">
        <v>0.1468305</v>
      </c>
      <c r="F40" s="136">
        <v>1.51965E-2</v>
      </c>
      <c r="G40" s="136">
        <v>9.0000000000000006E-5</v>
      </c>
      <c r="H40" s="136">
        <v>3.6000000000000001E-5</v>
      </c>
      <c r="I40" s="136">
        <v>9.4680000000000007E-3</v>
      </c>
      <c r="J40" s="136">
        <v>9.4680000000000007E-3</v>
      </c>
      <c r="K40" s="136">
        <v>9.4680000000000007E-3</v>
      </c>
      <c r="L40" s="136">
        <v>5.8770000000000003E-3</v>
      </c>
      <c r="M40" s="136">
        <v>4.8482999999999998E-2</v>
      </c>
      <c r="N40" s="136" t="s">
        <v>395</v>
      </c>
      <c r="O40" s="136">
        <v>4.4999999999999996E-5</v>
      </c>
      <c r="P40" s="136" t="s">
        <v>395</v>
      </c>
      <c r="Q40" s="136" t="s">
        <v>395</v>
      </c>
      <c r="R40" s="136">
        <v>2.2499999999999999E-4</v>
      </c>
      <c r="S40" s="136">
        <v>7.6499999999999997E-3</v>
      </c>
      <c r="T40" s="136">
        <v>3.1500000000000007E-4</v>
      </c>
      <c r="U40" s="136">
        <v>4.4999999999999996E-5</v>
      </c>
      <c r="V40" s="136">
        <v>4.4999999999999997E-3</v>
      </c>
      <c r="W40" s="136" t="s">
        <v>395</v>
      </c>
      <c r="X40" s="136">
        <v>1.35E-4</v>
      </c>
      <c r="Y40" s="136">
        <v>2.2499999999999999E-4</v>
      </c>
      <c r="Z40" s="136" t="s">
        <v>395</v>
      </c>
      <c r="AA40" s="136" t="s">
        <v>395</v>
      </c>
      <c r="AB40" s="136">
        <v>3.5999999999999997E-4</v>
      </c>
      <c r="AC40" s="136" t="s">
        <v>395</v>
      </c>
      <c r="AD40" s="136" t="s">
        <v>395</v>
      </c>
      <c r="AE40" s="137"/>
      <c r="AF40" s="138">
        <v>189.934911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1.9788156977536542</v>
      </c>
      <c r="I41" s="136">
        <v>21.71843167201558</v>
      </c>
      <c r="J41" s="136">
        <v>22.213360204877727</v>
      </c>
      <c r="K41" s="136">
        <v>23.622329622337645</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v>
      </c>
      <c r="AD41" s="136">
        <v>0.11479697407963181</v>
      </c>
      <c r="AE41" s="137"/>
      <c r="AF41" s="138">
        <v>690</v>
      </c>
      <c r="AG41" s="138">
        <v>3889.6998000584585</v>
      </c>
      <c r="AH41" s="138">
        <v>53848.956510319178</v>
      </c>
      <c r="AI41" s="138">
        <v>29584.458020297763</v>
      </c>
      <c r="AJ41" s="138" t="s">
        <v>392</v>
      </c>
      <c r="AK41" s="138" t="s">
        <v>385</v>
      </c>
      <c r="AL41" s="147" t="s">
        <v>49</v>
      </c>
    </row>
    <row r="42" spans="1:38" s="2" customFormat="1" ht="26.25" customHeight="1" thickBot="1" x14ac:dyDescent="0.25">
      <c r="A42" s="63" t="s">
        <v>70</v>
      </c>
      <c r="B42" s="63" t="s">
        <v>107</v>
      </c>
      <c r="C42" s="64" t="s">
        <v>108</v>
      </c>
      <c r="D42" s="65"/>
      <c r="E42" s="136">
        <v>0.11059478280000004</v>
      </c>
      <c r="F42" s="136">
        <v>7.6162933200000033E-2</v>
      </c>
      <c r="G42" s="136">
        <v>1.2352800000000005E-4</v>
      </c>
      <c r="H42" s="136">
        <v>3.5153600000000015E-5</v>
      </c>
      <c r="I42" s="136">
        <v>6.0552588000000029E-3</v>
      </c>
      <c r="J42" s="136">
        <v>6.0552588000000029E-3</v>
      </c>
      <c r="K42" s="136">
        <v>6.0552588000000029E-3</v>
      </c>
      <c r="L42" s="136">
        <v>3.4397872000000011E-3</v>
      </c>
      <c r="M42" s="136">
        <v>2.7740413872000009</v>
      </c>
      <c r="N42" s="136" t="s">
        <v>395</v>
      </c>
      <c r="O42" s="136">
        <v>6.1764000000000027E-5</v>
      </c>
      <c r="P42" s="136" t="s">
        <v>395</v>
      </c>
      <c r="Q42" s="136" t="s">
        <v>395</v>
      </c>
      <c r="R42" s="136">
        <v>3.0882000000000012E-4</v>
      </c>
      <c r="S42" s="136">
        <v>1.0499880000000003E-2</v>
      </c>
      <c r="T42" s="136">
        <v>4.323480000000002E-4</v>
      </c>
      <c r="U42" s="136">
        <v>6.1764000000000027E-5</v>
      </c>
      <c r="V42" s="136">
        <v>6.176400000000002E-3</v>
      </c>
      <c r="W42" s="136" t="s">
        <v>395</v>
      </c>
      <c r="X42" s="136">
        <v>2.2093600000000008E-4</v>
      </c>
      <c r="Y42" s="136">
        <v>2.7317600000000008E-4</v>
      </c>
      <c r="Z42" s="136" t="s">
        <v>395</v>
      </c>
      <c r="AA42" s="136" t="s">
        <v>395</v>
      </c>
      <c r="AB42" s="136">
        <v>4.9411200000000022E-4</v>
      </c>
      <c r="AC42" s="136" t="s">
        <v>395</v>
      </c>
      <c r="AD42" s="136" t="s">
        <v>395</v>
      </c>
      <c r="AE42" s="137"/>
      <c r="AF42" s="138">
        <v>266.36381949600008</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0.142626947</v>
      </c>
      <c r="F43" s="136">
        <v>9.6810870000000066E-3</v>
      </c>
      <c r="G43" s="136">
        <v>0.107339832</v>
      </c>
      <c r="H43" s="136" t="s">
        <v>395</v>
      </c>
      <c r="I43" s="136">
        <v>4.0505279000000012E-2</v>
      </c>
      <c r="J43" s="136">
        <v>8.2915530000000071E-2</v>
      </c>
      <c r="K43" s="136">
        <v>0.17732961900000002</v>
      </c>
      <c r="L43" s="136">
        <v>1.0309124562719801E-2</v>
      </c>
      <c r="M43" s="136">
        <v>0.189636316</v>
      </c>
      <c r="N43" s="136">
        <v>9.4020872206124102E-3</v>
      </c>
      <c r="O43" s="136">
        <v>6.1150126997529741E-4</v>
      </c>
      <c r="P43" s="136">
        <v>4.7688591360729352E-4</v>
      </c>
      <c r="Q43" s="136">
        <v>4.5011461209590808E-4</v>
      </c>
      <c r="R43" s="136">
        <v>2.663506143935008E-3</v>
      </c>
      <c r="S43" s="136">
        <v>1.8506570073090292E-3</v>
      </c>
      <c r="T43" s="136">
        <v>1.8407576398467119E-2</v>
      </c>
      <c r="U43" s="136">
        <v>1.2073311420046591E-4</v>
      </c>
      <c r="V43" s="136">
        <v>3.1495174868926785E-2</v>
      </c>
      <c r="W43" s="136">
        <v>1.896880669646488E-2</v>
      </c>
      <c r="X43" s="136">
        <v>5.1180506750963676E-3</v>
      </c>
      <c r="Y43" s="136">
        <v>7.0578009213246419E-3</v>
      </c>
      <c r="Z43" s="136">
        <v>3.5930606111688372E-3</v>
      </c>
      <c r="AA43" s="136">
        <v>3.0376731643871895E-3</v>
      </c>
      <c r="AB43" s="136">
        <v>1.8806585371977033E-2</v>
      </c>
      <c r="AC43" s="136">
        <v>2.1528831172905268E-4</v>
      </c>
      <c r="AD43" s="136">
        <v>6.6981231851996658E-3</v>
      </c>
      <c r="AE43" s="137"/>
      <c r="AF43" s="138">
        <v>193.98421806162332</v>
      </c>
      <c r="AG43" s="138">
        <v>44.883728458000007</v>
      </c>
      <c r="AH43" s="138">
        <v>1780.0329893689984</v>
      </c>
      <c r="AI43" s="138">
        <v>67.454724568238191</v>
      </c>
      <c r="AJ43" s="138" t="s">
        <v>392</v>
      </c>
      <c r="AK43" s="138" t="s">
        <v>385</v>
      </c>
      <c r="AL43" s="147" t="s">
        <v>49</v>
      </c>
    </row>
    <row r="44" spans="1:38" s="2" customFormat="1" ht="26.25" customHeight="1" thickBot="1" x14ac:dyDescent="0.25">
      <c r="A44" s="63" t="s">
        <v>70</v>
      </c>
      <c r="B44" s="63" t="s">
        <v>111</v>
      </c>
      <c r="C44" s="64" t="s">
        <v>112</v>
      </c>
      <c r="D44" s="65"/>
      <c r="E44" s="136">
        <v>2.4857655773303131</v>
      </c>
      <c r="F44" s="136">
        <v>0.3428397657970666</v>
      </c>
      <c r="G44" s="136">
        <v>1.519116708810841E-3</v>
      </c>
      <c r="H44" s="136">
        <v>5.8841557241322523E-4</v>
      </c>
      <c r="I44" s="136">
        <v>0.13686105541997917</v>
      </c>
      <c r="J44" s="136">
        <v>0.13686105541997917</v>
      </c>
      <c r="K44" s="136">
        <v>0.13686105541997917</v>
      </c>
      <c r="L44" s="136">
        <v>7.9083954285553329E-2</v>
      </c>
      <c r="M44" s="136">
        <v>4.5197552244453547</v>
      </c>
      <c r="N44" s="136" t="s">
        <v>395</v>
      </c>
      <c r="O44" s="136">
        <v>7.5955835440542061E-4</v>
      </c>
      <c r="P44" s="136" t="s">
        <v>395</v>
      </c>
      <c r="Q44" s="136" t="s">
        <v>395</v>
      </c>
      <c r="R44" s="136">
        <v>3.7977917720271029E-3</v>
      </c>
      <c r="S44" s="136">
        <v>0.1291249202489215</v>
      </c>
      <c r="T44" s="136">
        <v>5.3169084808379436E-3</v>
      </c>
      <c r="U44" s="136">
        <v>7.5955835440542061E-4</v>
      </c>
      <c r="V44" s="136">
        <v>7.5955835440542047E-2</v>
      </c>
      <c r="W44" s="136" t="s">
        <v>395</v>
      </c>
      <c r="X44" s="136">
        <v>2.3267528409940392E-3</v>
      </c>
      <c r="Y44" s="136">
        <v>3.7497139942493252E-3</v>
      </c>
      <c r="Z44" s="136" t="s">
        <v>395</v>
      </c>
      <c r="AA44" s="136" t="s">
        <v>395</v>
      </c>
      <c r="AB44" s="136">
        <v>6.0764668352433649E-3</v>
      </c>
      <c r="AC44" s="136" t="s">
        <v>395</v>
      </c>
      <c r="AD44" s="136" t="s">
        <v>395</v>
      </c>
      <c r="AE44" s="137"/>
      <c r="AF44" s="138">
        <v>3213.5758588888889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0.19045479700000001</v>
      </c>
      <c r="F46" s="136">
        <v>0.41511331800000068</v>
      </c>
      <c r="G46" s="136">
        <v>0.36886613499999998</v>
      </c>
      <c r="H46" s="136">
        <v>5.2000000000000006E-4</v>
      </c>
      <c r="I46" s="136">
        <v>1.8250222999999996E-2</v>
      </c>
      <c r="J46" s="136">
        <v>2.9122170999999999E-2</v>
      </c>
      <c r="K46" s="136">
        <v>7.7228754999999996E-2</v>
      </c>
      <c r="L46" s="136">
        <v>1.6028541064558486E-3</v>
      </c>
      <c r="M46" s="136">
        <v>0.16839119799999999</v>
      </c>
      <c r="N46" s="136">
        <v>1.0597358974680702E-2</v>
      </c>
      <c r="O46" s="136">
        <v>1.8892422552259887E-4</v>
      </c>
      <c r="P46" s="136">
        <v>8.0916258974774542E-4</v>
      </c>
      <c r="Q46" s="136">
        <v>5.4194214573479219E-4</v>
      </c>
      <c r="R46" s="136">
        <v>1.9713557580820535E-3</v>
      </c>
      <c r="S46" s="136">
        <v>1.4066347083737417E-3</v>
      </c>
      <c r="T46" s="136">
        <v>8.6009443066093361E-3</v>
      </c>
      <c r="U46" s="136">
        <v>1.9710201823204887E-4</v>
      </c>
      <c r="V46" s="136">
        <v>1.7891946364409939E-2</v>
      </c>
      <c r="W46" s="136">
        <v>1.6081595325175283E-2</v>
      </c>
      <c r="X46" s="136">
        <v>3.9409056158718203E-3</v>
      </c>
      <c r="Y46" s="136">
        <v>5.6605296435846362E-3</v>
      </c>
      <c r="Z46" s="136">
        <v>2.9695799515268313E-3</v>
      </c>
      <c r="AA46" s="136">
        <v>2.5577563531446316E-3</v>
      </c>
      <c r="AB46" s="136">
        <v>1.5128771564127919E-2</v>
      </c>
      <c r="AC46" s="136">
        <v>7.0681394590909748E-5</v>
      </c>
      <c r="AD46" s="136">
        <v>1.3285820513065318E-2</v>
      </c>
      <c r="AE46" s="137"/>
      <c r="AF46" s="138">
        <v>6.5537012669429453</v>
      </c>
      <c r="AG46" s="138">
        <v>186.55762279999996</v>
      </c>
      <c r="AH46" s="138">
        <v>2301.9891716400011</v>
      </c>
      <c r="AI46" s="138">
        <v>276.03136318999998</v>
      </c>
      <c r="AJ46" s="138">
        <v>51.115962600000003</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6.618843</v>
      </c>
      <c r="G48" s="136" t="s">
        <v>385</v>
      </c>
      <c r="H48" s="136" t="s">
        <v>385</v>
      </c>
      <c r="I48" s="136">
        <v>8.8251240000000009E-2</v>
      </c>
      <c r="J48" s="136">
        <v>0.61775868000000012</v>
      </c>
      <c r="K48" s="136">
        <v>1.30170579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7" t="s">
        <v>399</v>
      </c>
    </row>
    <row r="49" spans="1:38" s="2" customFormat="1" ht="26.25" customHeight="1" thickBot="1" x14ac:dyDescent="0.25">
      <c r="A49" s="63" t="s">
        <v>119</v>
      </c>
      <c r="B49" s="63" t="s">
        <v>122</v>
      </c>
      <c r="C49" s="64" t="s">
        <v>123</v>
      </c>
      <c r="D49" s="65"/>
      <c r="E49" s="136">
        <v>1.5660077499000001E-3</v>
      </c>
      <c r="F49" s="136">
        <v>1.33980663047E-2</v>
      </c>
      <c r="G49" s="136">
        <v>1.3920068888000001E-3</v>
      </c>
      <c r="H49" s="136">
        <v>6.4380318606999994E-3</v>
      </c>
      <c r="I49" s="136">
        <v>0.106140525271</v>
      </c>
      <c r="J49" s="136">
        <v>0.25404125720599996</v>
      </c>
      <c r="K49" s="136">
        <v>0.60378298801700003</v>
      </c>
      <c r="L49" s="136">
        <v>5.200885738279E-2</v>
      </c>
      <c r="M49" s="136">
        <v>0.80040396105999989</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0.92220456383000005</v>
      </c>
      <c r="AC49" s="136" t="s">
        <v>395</v>
      </c>
      <c r="AD49" s="136" t="s">
        <v>395</v>
      </c>
      <c r="AE49" s="137"/>
      <c r="AF49" s="138" t="s">
        <v>385</v>
      </c>
      <c r="AG49" s="138" t="s">
        <v>385</v>
      </c>
      <c r="AH49" s="138" t="s">
        <v>385</v>
      </c>
      <c r="AI49" s="138" t="s">
        <v>385</v>
      </c>
      <c r="AJ49" s="138" t="s">
        <v>385</v>
      </c>
      <c r="AK49" s="138">
        <v>1.7400086109999999</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0.61389424599999998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2.8769100000000002E-2</v>
      </c>
      <c r="O52" s="136">
        <v>2.8769100000000002E-2</v>
      </c>
      <c r="P52" s="136">
        <v>2.8769100000000002E-2</v>
      </c>
      <c r="Q52" s="136">
        <v>2.8769100000000002E-2</v>
      </c>
      <c r="R52" s="136">
        <v>2.8769100000000002E-2</v>
      </c>
      <c r="S52" s="136">
        <v>2.8769100000000002E-2</v>
      </c>
      <c r="T52" s="136">
        <v>2.8769100000000002E-2</v>
      </c>
      <c r="U52" s="136">
        <v>2.8769100000000002E-2</v>
      </c>
      <c r="V52" s="136">
        <v>2.8769100000000002E-2</v>
      </c>
      <c r="W52" s="136">
        <v>3.21537E-2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5.641</v>
      </c>
      <c r="AL52" s="147" t="s">
        <v>403</v>
      </c>
    </row>
    <row r="53" spans="1:38" s="2" customFormat="1" ht="26.25" customHeight="1" thickBot="1" x14ac:dyDescent="0.25">
      <c r="A53" s="63" t="s">
        <v>119</v>
      </c>
      <c r="B53" s="67" t="s">
        <v>129</v>
      </c>
      <c r="C53" s="69" t="s">
        <v>130</v>
      </c>
      <c r="D53" s="66"/>
      <c r="E53" s="136" t="s">
        <v>385</v>
      </c>
      <c r="F53" s="136">
        <v>3.6588478355986682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7" t="s">
        <v>404</v>
      </c>
    </row>
    <row r="54" spans="1:38" s="2" customFormat="1" ht="37.5" customHeight="1" thickBot="1" x14ac:dyDescent="0.25">
      <c r="A54" s="63" t="s">
        <v>119</v>
      </c>
      <c r="B54" s="67" t="s">
        <v>131</v>
      </c>
      <c r="C54" s="69" t="s">
        <v>132</v>
      </c>
      <c r="D54" s="66"/>
      <c r="E54" s="136" t="s">
        <v>385</v>
      </c>
      <c r="F54" s="136">
        <v>7.4152000000000005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7" t="s">
        <v>405</v>
      </c>
    </row>
    <row r="55" spans="1:38" s="2" customFormat="1" ht="26.25" customHeight="1" thickBot="1" x14ac:dyDescent="0.25">
      <c r="A55" s="63" t="s">
        <v>119</v>
      </c>
      <c r="B55" s="67" t="s">
        <v>133</v>
      </c>
      <c r="C55" s="69" t="s">
        <v>134</v>
      </c>
      <c r="D55" s="66"/>
      <c r="E55" s="136">
        <v>0.23085999999999998</v>
      </c>
      <c r="F55" s="136">
        <v>0.29681999999999997</v>
      </c>
      <c r="G55" s="136">
        <v>2.1437000000000001E-3</v>
      </c>
      <c r="H55" s="136" t="s">
        <v>395</v>
      </c>
      <c r="I55" s="136">
        <v>0.42874000000000001</v>
      </c>
      <c r="J55" s="136">
        <v>0.42874000000000001</v>
      </c>
      <c r="K55" s="136">
        <v>0.42874000000000001</v>
      </c>
      <c r="L55" s="136">
        <v>0.10289759999999999</v>
      </c>
      <c r="M55" s="136">
        <v>1.0388700000000002</v>
      </c>
      <c r="N55" s="136">
        <v>8.0801000000000006E-4</v>
      </c>
      <c r="O55" s="136">
        <v>3.2980000000000002E-3</v>
      </c>
      <c r="P55" s="136">
        <v>7.7503000000000012E-4</v>
      </c>
      <c r="Q55" s="136">
        <v>6.2662000000000004E-4</v>
      </c>
      <c r="R55" s="136">
        <v>2.1437E-4</v>
      </c>
      <c r="S55" s="136">
        <v>2.6384000000000005E-4</v>
      </c>
      <c r="T55" s="136">
        <v>6.2661999999999995E-3</v>
      </c>
      <c r="U55" s="136">
        <v>7.090699999999999E-5</v>
      </c>
      <c r="V55" s="136">
        <v>8.5748000000000005E-2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4.1741832999999999E-2</v>
      </c>
      <c r="J57" s="136">
        <v>9.9427611999999999E-2</v>
      </c>
      <c r="K57" s="136">
        <v>0.251732436</v>
      </c>
      <c r="L57" s="136">
        <v>1.2522549899999999E-3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2589.0790000000002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2.6458219999999999E-3</v>
      </c>
      <c r="J58" s="136">
        <v>3.1749834999999997E-2</v>
      </c>
      <c r="K58" s="136">
        <v>0.26458192400000002</v>
      </c>
      <c r="L58" s="136">
        <v>1.21707812E-5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4.8584793000000008E-2</v>
      </c>
      <c r="J59" s="136">
        <v>5.0719615000000003E-2</v>
      </c>
      <c r="K59" s="136">
        <v>5.3388148999999996E-2</v>
      </c>
      <c r="L59" s="136">
        <v>3.0122571660000005E-5</v>
      </c>
      <c r="M59" s="136" t="s">
        <v>394</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302.726406</v>
      </c>
      <c r="AL59" s="147" t="s">
        <v>409</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1.9496689948791424</v>
      </c>
      <c r="K61" s="136">
        <v>6.519107204947912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395</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392</v>
      </c>
      <c r="AJ63" s="138" t="s">
        <v>385</v>
      </c>
      <c r="AK63" s="138" t="s">
        <v>385</v>
      </c>
      <c r="AL63" s="147" t="s">
        <v>401</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3853.5874866400009</v>
      </c>
      <c r="AI64" s="138" t="s">
        <v>392</v>
      </c>
      <c r="AJ64" s="138" t="s">
        <v>392</v>
      </c>
      <c r="AK64" s="138">
        <v>354.55799999999999</v>
      </c>
      <c r="AL64" s="147" t="s">
        <v>413</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564.00300000000004</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395</v>
      </c>
      <c r="M67" s="136">
        <v>0.27337224500000001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238.81160614999999</v>
      </c>
      <c r="AI67" s="138" t="s">
        <v>392</v>
      </c>
      <c r="AJ67" s="138" t="s">
        <v>392</v>
      </c>
      <c r="AK67" s="138">
        <v>97.257000000000005</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1421.0434152360001</v>
      </c>
      <c r="AI70" s="138">
        <v>2.0575999999999999</v>
      </c>
      <c r="AJ70" s="138" t="s">
        <v>392</v>
      </c>
      <c r="AK70" s="138" t="s">
        <v>385</v>
      </c>
      <c r="AL70" s="147" t="s">
        <v>401</v>
      </c>
    </row>
    <row r="71" spans="1:38" s="2" customFormat="1" ht="26.25" customHeight="1" thickBot="1" x14ac:dyDescent="0.25">
      <c r="A71" s="63" t="s">
        <v>53</v>
      </c>
      <c r="B71" s="63" t="s">
        <v>163</v>
      </c>
      <c r="C71" s="64" t="s">
        <v>164</v>
      </c>
      <c r="D71" s="70"/>
      <c r="E71" s="136">
        <v>1.5328E-5</v>
      </c>
      <c r="F71" s="136">
        <v>1.5438782140000002</v>
      </c>
      <c r="G71" s="136">
        <v>9.3989999999999993E-6</v>
      </c>
      <c r="H71" s="136" t="s">
        <v>392</v>
      </c>
      <c r="I71" s="136">
        <v>1.0500000000000001E-6</v>
      </c>
      <c r="J71" s="136">
        <v>1.3150000000000001E-6</v>
      </c>
      <c r="K71" s="136">
        <v>1.328E-6</v>
      </c>
      <c r="L71" s="136" t="s">
        <v>395</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392</v>
      </c>
      <c r="AH71" s="138">
        <v>0.28041563000000003</v>
      </c>
      <c r="AI71" s="138" t="s">
        <v>392</v>
      </c>
      <c r="AJ71" s="138" t="s">
        <v>392</v>
      </c>
      <c r="AK71" s="138" t="s">
        <v>385</v>
      </c>
      <c r="AL71" s="147" t="s">
        <v>401</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0.46637660529787528</v>
      </c>
      <c r="R72" s="136">
        <v>0.42597867577520104</v>
      </c>
      <c r="S72" s="136">
        <v>0.27292325000000001</v>
      </c>
      <c r="T72" s="136">
        <v>0.18434193173375843</v>
      </c>
      <c r="U72" s="136">
        <v>8.5497469999999992E-2</v>
      </c>
      <c r="V72" s="136">
        <v>7.6706635312314511</v>
      </c>
      <c r="W72" s="136">
        <v>32.870411743999995</v>
      </c>
      <c r="X72" s="136" t="s">
        <v>395</v>
      </c>
      <c r="Y72" s="136" t="s">
        <v>395</v>
      </c>
      <c r="Z72" s="136" t="s">
        <v>395</v>
      </c>
      <c r="AA72" s="136" t="s">
        <v>395</v>
      </c>
      <c r="AB72" s="136">
        <v>12.09253288</v>
      </c>
      <c r="AC72" s="136">
        <v>0.10648199999999999</v>
      </c>
      <c r="AD72" s="136">
        <v>23.715428499999998</v>
      </c>
      <c r="AE72" s="137"/>
      <c r="AF72" s="138">
        <v>19.336200000000002</v>
      </c>
      <c r="AG72" s="138">
        <v>80620.545756097985</v>
      </c>
      <c r="AH72" s="138">
        <v>5917.8679634630007</v>
      </c>
      <c r="AI72" s="138" t="s">
        <v>392</v>
      </c>
      <c r="AJ72" s="138" t="s">
        <v>392</v>
      </c>
      <c r="AK72" s="138">
        <v>10049.561</v>
      </c>
      <c r="AL72" s="147" t="s">
        <v>419</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392</v>
      </c>
      <c r="I73" s="136">
        <v>2.6645141999999993E-2</v>
      </c>
      <c r="J73" s="136">
        <v>3.3782063999999994E-2</v>
      </c>
      <c r="K73" s="136">
        <v>3.7554882999999997E-2</v>
      </c>
      <c r="L73" s="136">
        <v>2.6645141999999994E-3</v>
      </c>
      <c r="M73" s="136">
        <v>0.498385195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161.8772816</v>
      </c>
      <c r="AH73" s="138">
        <v>4.5938002100000013</v>
      </c>
      <c r="AI73" s="138" t="s">
        <v>392</v>
      </c>
      <c r="AJ73" s="138" t="s">
        <v>392</v>
      </c>
      <c r="AK73" s="138">
        <v>134.67400000000001</v>
      </c>
      <c r="AL73" s="147" t="s">
        <v>420</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395</v>
      </c>
      <c r="I74" s="136">
        <v>8.2154824000000001E-2</v>
      </c>
      <c r="J74" s="136">
        <v>9.2677778000000002E-2</v>
      </c>
      <c r="K74" s="136">
        <v>0.10036917699999999</v>
      </c>
      <c r="L74" s="136">
        <v>1.8895609520000001E-3</v>
      </c>
      <c r="M74" s="136">
        <v>12.956493622</v>
      </c>
      <c r="N74" s="136" t="s">
        <v>395</v>
      </c>
      <c r="O74" s="136" t="s">
        <v>395</v>
      </c>
      <c r="P74" s="136" t="s">
        <v>395</v>
      </c>
      <c r="Q74" s="136" t="s">
        <v>395</v>
      </c>
      <c r="R74" s="136" t="s">
        <v>395</v>
      </c>
      <c r="S74" s="136" t="s">
        <v>395</v>
      </c>
      <c r="T74" s="136" t="s">
        <v>395</v>
      </c>
      <c r="U74" s="136" t="s">
        <v>395</v>
      </c>
      <c r="V74" s="136" t="s">
        <v>395</v>
      </c>
      <c r="W74" s="136" t="s">
        <v>395</v>
      </c>
      <c r="X74" s="136">
        <v>1.108023E-2</v>
      </c>
      <c r="Y74" s="136">
        <v>3.16578E-3</v>
      </c>
      <c r="Z74" s="136">
        <v>3.16578E-3</v>
      </c>
      <c r="AA74" s="136">
        <v>1.58289E-3</v>
      </c>
      <c r="AB74" s="136">
        <v>1.899468E-2</v>
      </c>
      <c r="AC74" s="136" t="s">
        <v>395</v>
      </c>
      <c r="AD74" s="136" t="s">
        <v>385</v>
      </c>
      <c r="AE74" s="137"/>
      <c r="AF74" s="138">
        <v>1.8704249999999999E-2</v>
      </c>
      <c r="AG74" s="138" t="s">
        <v>392</v>
      </c>
      <c r="AH74" s="138">
        <v>6826.9878777070016</v>
      </c>
      <c r="AI74" s="138" t="s">
        <v>392</v>
      </c>
      <c r="AJ74" s="138">
        <v>98.58104044923077</v>
      </c>
      <c r="AK74" s="138">
        <v>158.28899999999999</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395</v>
      </c>
      <c r="I78" s="136">
        <v>8.8600930000000012E-3</v>
      </c>
      <c r="J78" s="136">
        <v>1.1231102999999999E-2</v>
      </c>
      <c r="K78" s="136">
        <v>1.2479004E-2</v>
      </c>
      <c r="L78" s="136">
        <v>8.860093000000001E-6</v>
      </c>
      <c r="M78" s="136">
        <v>1.986546208</v>
      </c>
      <c r="N78" s="136">
        <v>3.1767839999996501E-4</v>
      </c>
      <c r="O78" s="136">
        <v>7.0391071451812781E-2</v>
      </c>
      <c r="P78" s="136">
        <v>1.014806E-3</v>
      </c>
      <c r="Q78" s="136">
        <v>1.1053132158224808E-2</v>
      </c>
      <c r="R78" s="136">
        <v>0.70595200000000002</v>
      </c>
      <c r="S78" s="136">
        <v>1.2354160000000001</v>
      </c>
      <c r="T78" s="136">
        <v>1.7207579999998105E-6</v>
      </c>
      <c r="U78" s="136" t="s">
        <v>395</v>
      </c>
      <c r="V78" s="136" t="s">
        <v>395</v>
      </c>
      <c r="W78" s="136">
        <v>1.98549</v>
      </c>
      <c r="X78" s="136" t="s">
        <v>395</v>
      </c>
      <c r="Y78" s="136" t="s">
        <v>395</v>
      </c>
      <c r="Z78" s="136" t="s">
        <v>395</v>
      </c>
      <c r="AA78" s="136" t="s">
        <v>395</v>
      </c>
      <c r="AB78" s="136" t="s">
        <v>395</v>
      </c>
      <c r="AC78" s="136" t="s">
        <v>395</v>
      </c>
      <c r="AD78" s="136">
        <v>1.632514E-4</v>
      </c>
      <c r="AE78" s="137"/>
      <c r="AF78" s="138" t="s">
        <v>392</v>
      </c>
      <c r="AG78" s="138">
        <v>128.5963764</v>
      </c>
      <c r="AH78" s="138">
        <v>130.35847761000002</v>
      </c>
      <c r="AI78" s="138" t="s">
        <v>392</v>
      </c>
      <c r="AJ78" s="138" t="s">
        <v>392</v>
      </c>
      <c r="AK78" s="138">
        <v>44.122</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1.607072533</v>
      </c>
      <c r="F80" s="136">
        <v>0.11111790099999999</v>
      </c>
      <c r="G80" s="136">
        <v>1.3122720290000001</v>
      </c>
      <c r="H80" s="136">
        <v>4.7002879999999995E-3</v>
      </c>
      <c r="I80" s="136">
        <v>7.5130119999999939E-2</v>
      </c>
      <c r="J80" s="136">
        <v>0.10266774699999993</v>
      </c>
      <c r="K80" s="136">
        <v>0.19879359900000002</v>
      </c>
      <c r="L80" s="136" t="s">
        <v>395</v>
      </c>
      <c r="M80" s="136">
        <v>5.2406308629999998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1.9110118091889043</v>
      </c>
      <c r="AG80" s="138" t="s">
        <v>392</v>
      </c>
      <c r="AH80" s="138">
        <v>3.2344599032110004</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395</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7" t="s">
        <v>431</v>
      </c>
    </row>
    <row r="83" spans="1:38" s="2" customFormat="1" ht="26.25" customHeight="1" thickBot="1" x14ac:dyDescent="0.25">
      <c r="A83" s="63" t="s">
        <v>53</v>
      </c>
      <c r="B83" s="74" t="s">
        <v>188</v>
      </c>
      <c r="C83" s="75" t="s">
        <v>189</v>
      </c>
      <c r="D83" s="65"/>
      <c r="E83" s="136" t="s">
        <v>395</v>
      </c>
      <c r="F83" s="136">
        <v>2.7808905000000002E-2</v>
      </c>
      <c r="G83" s="136" t="s">
        <v>395</v>
      </c>
      <c r="H83" s="136" t="s">
        <v>385</v>
      </c>
      <c r="I83" s="136">
        <v>1.0253999999999999E-4</v>
      </c>
      <c r="J83" s="136">
        <v>1.2304589999999997E-3</v>
      </c>
      <c r="K83" s="136">
        <v>1.0253785999999999E-2</v>
      </c>
      <c r="L83" s="136">
        <v>5.8447799999999998E-6</v>
      </c>
      <c r="M83" s="136" t="s">
        <v>395</v>
      </c>
      <c r="N83" s="136" t="s">
        <v>385</v>
      </c>
      <c r="O83" s="136" t="s">
        <v>385</v>
      </c>
      <c r="P83" s="136" t="s">
        <v>385</v>
      </c>
      <c r="Q83" s="136" t="s">
        <v>385</v>
      </c>
      <c r="R83" s="136" t="s">
        <v>385</v>
      </c>
      <c r="S83" s="136" t="s">
        <v>385</v>
      </c>
      <c r="T83" s="136" t="s">
        <v>385</v>
      </c>
      <c r="U83" s="136" t="s">
        <v>385</v>
      </c>
      <c r="V83" s="136" t="s">
        <v>385</v>
      </c>
      <c r="W83" s="136">
        <v>5.7749999999999998E-3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82500</v>
      </c>
      <c r="AL83" s="147" t="s">
        <v>432</v>
      </c>
    </row>
    <row r="84" spans="1:38" s="2" customFormat="1" ht="26.25" customHeight="1" thickBot="1" x14ac:dyDescent="0.25">
      <c r="A84" s="63" t="s">
        <v>53</v>
      </c>
      <c r="B84" s="74" t="s">
        <v>190</v>
      </c>
      <c r="C84" s="75" t="s">
        <v>191</v>
      </c>
      <c r="D84" s="65"/>
      <c r="E84" s="136" t="s">
        <v>395</v>
      </c>
      <c r="F84" s="136">
        <v>4.3127560000000001E-3</v>
      </c>
      <c r="G84" s="136" t="s">
        <v>385</v>
      </c>
      <c r="H84" s="136" t="s">
        <v>385</v>
      </c>
      <c r="I84" s="136">
        <v>3.063755E-3</v>
      </c>
      <c r="J84" s="136">
        <v>3.8393890000000003E-3</v>
      </c>
      <c r="K84" s="136">
        <v>3.878172E-3</v>
      </c>
      <c r="L84" s="136">
        <v>3.9828815000000002E-5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32.18</v>
      </c>
      <c r="AL84" s="147" t="s">
        <v>433</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7" t="s">
        <v>434</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7" t="s">
        <v>435</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7" t="s">
        <v>435</v>
      </c>
    </row>
    <row r="88" spans="1:38" s="2" customFormat="1" ht="26.25" customHeight="1" thickBot="1" x14ac:dyDescent="0.25">
      <c r="A88" s="63" t="s">
        <v>185</v>
      </c>
      <c r="B88" s="69" t="s">
        <v>197</v>
      </c>
      <c r="C88" s="73" t="s">
        <v>198</v>
      </c>
      <c r="D88" s="65"/>
      <c r="E88" s="136" t="s">
        <v>395</v>
      </c>
      <c r="F88" s="136">
        <v>1.6603690000000002</v>
      </c>
      <c r="G88" s="136" t="s">
        <v>395</v>
      </c>
      <c r="H88" s="136" t="s">
        <v>395</v>
      </c>
      <c r="I88" s="136" t="s">
        <v>395</v>
      </c>
      <c r="J88" s="136" t="s">
        <v>395</v>
      </c>
      <c r="K88" s="136" t="s">
        <v>395</v>
      </c>
      <c r="L88" s="136" t="s">
        <v>395</v>
      </c>
      <c r="M88" s="136" t="s">
        <v>395</v>
      </c>
      <c r="N88" s="136" t="s">
        <v>395</v>
      </c>
      <c r="O88" s="136">
        <v>3.2179999999999999E-6</v>
      </c>
      <c r="P88" s="136" t="s">
        <v>395</v>
      </c>
      <c r="Q88" s="136">
        <v>1.609E-5</v>
      </c>
      <c r="R88" s="136">
        <v>1.9308000000000001E-4</v>
      </c>
      <c r="S88" s="136" t="s">
        <v>395</v>
      </c>
      <c r="T88" s="136">
        <v>1.609E-3</v>
      </c>
      <c r="U88" s="136">
        <v>1.609E-5</v>
      </c>
      <c r="V88" s="136" t="s">
        <v>395</v>
      </c>
      <c r="W88" s="136" t="s">
        <v>395</v>
      </c>
      <c r="X88" s="136" t="s">
        <v>395</v>
      </c>
      <c r="Y88" s="136" t="s">
        <v>395</v>
      </c>
      <c r="Z88" s="136" t="s">
        <v>395</v>
      </c>
      <c r="AA88" s="136" t="s">
        <v>395</v>
      </c>
      <c r="AB88" s="136">
        <v>8.2058999999999993E-2</v>
      </c>
      <c r="AC88" s="136" t="s">
        <v>395</v>
      </c>
      <c r="AD88" s="136" t="s">
        <v>395</v>
      </c>
      <c r="AE88" s="137"/>
      <c r="AF88" s="138" t="s">
        <v>385</v>
      </c>
      <c r="AG88" s="138" t="s">
        <v>385</v>
      </c>
      <c r="AH88" s="138" t="s">
        <v>385</v>
      </c>
      <c r="AI88" s="138" t="s">
        <v>385</v>
      </c>
      <c r="AJ88" s="138" t="s">
        <v>385</v>
      </c>
      <c r="AK88" s="138">
        <v>9.7406439999999996</v>
      </c>
      <c r="AL88" s="147" t="s">
        <v>435</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7" t="s">
        <v>435</v>
      </c>
    </row>
    <row r="90" spans="1:38" s="7" customFormat="1" ht="26.25" customHeight="1" thickBot="1" x14ac:dyDescent="0.25">
      <c r="A90" s="63" t="s">
        <v>185</v>
      </c>
      <c r="B90" s="69" t="s">
        <v>201</v>
      </c>
      <c r="C90" s="73" t="s">
        <v>202</v>
      </c>
      <c r="D90" s="65"/>
      <c r="E90" s="136" t="s">
        <v>395</v>
      </c>
      <c r="F90" s="136">
        <v>0.24794799999999997</v>
      </c>
      <c r="G90" s="136">
        <v>1.9750589516723299E-2</v>
      </c>
      <c r="H90" s="136" t="s">
        <v>395</v>
      </c>
      <c r="I90" s="136" t="s">
        <v>395</v>
      </c>
      <c r="J90" s="136" t="s">
        <v>395</v>
      </c>
      <c r="K90" s="136" t="s">
        <v>395</v>
      </c>
      <c r="L90" s="136" t="s">
        <v>395</v>
      </c>
      <c r="M90" s="136" t="s">
        <v>395</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0.36956</v>
      </c>
      <c r="AL90" s="145" t="s">
        <v>435</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395</v>
      </c>
      <c r="V91" s="136">
        <v>9.0824279300000005E-2</v>
      </c>
      <c r="W91" s="136">
        <v>6.3532590000000015E-4</v>
      </c>
      <c r="X91" s="136">
        <v>7.0521174900000001E-4</v>
      </c>
      <c r="Y91" s="136">
        <v>2.8589665499999999E-4</v>
      </c>
      <c r="Z91" s="136">
        <v>2.8589665499999999E-4</v>
      </c>
      <c r="AA91" s="136">
        <v>2.8589665499999999E-4</v>
      </c>
      <c r="AB91" s="136">
        <v>1.5629017140000002E-3</v>
      </c>
      <c r="AC91" s="136" t="s">
        <v>395</v>
      </c>
      <c r="AD91" s="136" t="s">
        <v>395</v>
      </c>
      <c r="AE91" s="137"/>
      <c r="AF91" s="138" t="s">
        <v>392</v>
      </c>
      <c r="AG91" s="138" t="s">
        <v>392</v>
      </c>
      <c r="AH91" s="138" t="s">
        <v>392</v>
      </c>
      <c r="AI91" s="138" t="s">
        <v>392</v>
      </c>
      <c r="AJ91" s="138" t="s">
        <v>392</v>
      </c>
      <c r="AK91" s="138">
        <v>6.6366070000000006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3.9764572999999998E-2</v>
      </c>
      <c r="J92" s="136">
        <v>0.15423790400000001</v>
      </c>
      <c r="K92" s="136">
        <v>0.38231822199999999</v>
      </c>
      <c r="L92" s="136">
        <v>1.0338788979999999E-3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509.86584999999997</v>
      </c>
      <c r="AL92" s="147" t="s">
        <v>427</v>
      </c>
    </row>
    <row r="93" spans="1:38" s="2" customFormat="1" ht="26.25" customHeight="1" thickBot="1" x14ac:dyDescent="0.25">
      <c r="A93" s="63" t="s">
        <v>53</v>
      </c>
      <c r="B93" s="67" t="s">
        <v>206</v>
      </c>
      <c r="C93" s="64" t="s">
        <v>375</v>
      </c>
      <c r="D93" s="70"/>
      <c r="E93" s="136" t="s">
        <v>385</v>
      </c>
      <c r="F93" s="136">
        <v>2.806600893807083</v>
      </c>
      <c r="G93" s="136" t="s">
        <v>385</v>
      </c>
      <c r="H93" s="136" t="s">
        <v>385</v>
      </c>
      <c r="I93" s="136">
        <v>1.6477639999999999E-3</v>
      </c>
      <c r="J93" s="136">
        <v>6.5910539999999998E-3</v>
      </c>
      <c r="K93" s="136">
        <v>1.6477637E-2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909.59920351914946</v>
      </c>
      <c r="AL93" s="147" t="s">
        <v>428</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395</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395</v>
      </c>
      <c r="M95" s="136">
        <v>0.24454394400000001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0.31958615615000002</v>
      </c>
      <c r="AI95" s="138">
        <v>0.38502173400000012</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5.3911840000000003E-2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0.5391184</v>
      </c>
      <c r="AE97" s="137"/>
      <c r="AF97" s="138" t="s">
        <v>385</v>
      </c>
      <c r="AG97" s="138" t="s">
        <v>385</v>
      </c>
      <c r="AH97" s="138" t="s">
        <v>385</v>
      </c>
      <c r="AI97" s="138" t="s">
        <v>385</v>
      </c>
      <c r="AJ97" s="138" t="s">
        <v>385</v>
      </c>
      <c r="AK97" s="138">
        <v>5391184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5.5087536792362238E-2</v>
      </c>
      <c r="F99" s="139">
        <v>3.7310502101087266</v>
      </c>
      <c r="G99" s="139" t="s">
        <v>385</v>
      </c>
      <c r="H99" s="139">
        <v>1.420626343071693</v>
      </c>
      <c r="I99" s="139">
        <v>4.4666691780821915E-2</v>
      </c>
      <c r="J99" s="139">
        <v>6.8634184931506859E-2</v>
      </c>
      <c r="K99" s="139">
        <v>0.15034154794520546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8" t="s">
        <v>391</v>
      </c>
    </row>
    <row r="100" spans="1:38" s="2" customFormat="1" ht="26.25" customHeight="1" thickBot="1" x14ac:dyDescent="0.25">
      <c r="A100" s="63" t="s">
        <v>216</v>
      </c>
      <c r="B100" s="63" t="s">
        <v>218</v>
      </c>
      <c r="C100" s="64" t="s">
        <v>378</v>
      </c>
      <c r="D100" s="77"/>
      <c r="E100" s="139">
        <v>4.6438996211623833E-2</v>
      </c>
      <c r="F100" s="139">
        <v>3.0004365526197301</v>
      </c>
      <c r="G100" s="139" t="s">
        <v>385</v>
      </c>
      <c r="H100" s="139">
        <v>1.177852156819629</v>
      </c>
      <c r="I100" s="139">
        <v>4.2678328821917799E-2</v>
      </c>
      <c r="J100" s="139">
        <v>6.4439244465753429E-2</v>
      </c>
      <c r="K100" s="139">
        <v>0.14040555153424661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8" t="s">
        <v>391</v>
      </c>
    </row>
    <row r="101" spans="1:38" s="2" customFormat="1" ht="26.25" customHeight="1" thickBot="1" x14ac:dyDescent="0.25">
      <c r="A101" s="63" t="s">
        <v>216</v>
      </c>
      <c r="B101" s="63" t="s">
        <v>219</v>
      </c>
      <c r="C101" s="64" t="s">
        <v>220</v>
      </c>
      <c r="D101" s="77"/>
      <c r="E101" s="139">
        <v>1.094629178004925E-2</v>
      </c>
      <c r="F101" s="139">
        <v>5.6204499000000005E-2</v>
      </c>
      <c r="G101" s="139" t="s">
        <v>385</v>
      </c>
      <c r="H101" s="139">
        <v>0.50278147231481385</v>
      </c>
      <c r="I101" s="139">
        <v>6.6514199999999999E-3</v>
      </c>
      <c r="J101" s="139">
        <v>9.8996180580000013E-3</v>
      </c>
      <c r="K101" s="139">
        <v>2.3099108802000001E-2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332571</v>
      </c>
      <c r="AL101" s="148" t="s">
        <v>391</v>
      </c>
    </row>
    <row r="102" spans="1:38" s="2" customFormat="1" ht="26.25" customHeight="1" thickBot="1" x14ac:dyDescent="0.25">
      <c r="A102" s="63" t="s">
        <v>216</v>
      </c>
      <c r="B102" s="63" t="s">
        <v>221</v>
      </c>
      <c r="C102" s="64" t="s">
        <v>356</v>
      </c>
      <c r="D102" s="77"/>
      <c r="E102" s="139">
        <v>8.9861030250445433E-3</v>
      </c>
      <c r="F102" s="139">
        <v>0.13102056000000001</v>
      </c>
      <c r="G102" s="139" t="s">
        <v>385</v>
      </c>
      <c r="H102" s="139">
        <v>2.631230067968549</v>
      </c>
      <c r="I102" s="139">
        <v>6.8399979999999999E-3</v>
      </c>
      <c r="J102" s="139">
        <v>0.15272353999999999</v>
      </c>
      <c r="K102" s="139">
        <v>1.0660921699999999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1.3699808104381439E-3</v>
      </c>
      <c r="F104" s="139">
        <v>2.0786783999999999E-2</v>
      </c>
      <c r="G104" s="139" t="s">
        <v>385</v>
      </c>
      <c r="H104" s="139">
        <v>7.5971766071921673E-2</v>
      </c>
      <c r="I104" s="139">
        <v>3.8658816E-4</v>
      </c>
      <c r="J104" s="139">
        <v>1.1597644799999998E-3</v>
      </c>
      <c r="K104" s="139">
        <v>2.7061171200000005E-3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8" t="s">
        <v>391</v>
      </c>
    </row>
    <row r="105" spans="1:38" s="2" customFormat="1" ht="26.25" customHeight="1" thickBot="1" x14ac:dyDescent="0.25">
      <c r="A105" s="63" t="s">
        <v>216</v>
      </c>
      <c r="B105" s="63" t="s">
        <v>226</v>
      </c>
      <c r="C105" s="64" t="s">
        <v>227</v>
      </c>
      <c r="D105" s="77"/>
      <c r="E105" s="139">
        <v>9.9380184859208863E-4</v>
      </c>
      <c r="F105" s="139">
        <v>3.5149050000000001E-2</v>
      </c>
      <c r="G105" s="139" t="s">
        <v>385</v>
      </c>
      <c r="H105" s="139">
        <v>5.5868314636408532E-2</v>
      </c>
      <c r="I105" s="139">
        <v>8.0575599999999992E-4</v>
      </c>
      <c r="J105" s="139">
        <v>1.2661879999999999E-3</v>
      </c>
      <c r="K105" s="139">
        <v>2.7625919999999995E-3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9.4877807035699206E-3</v>
      </c>
      <c r="F107" s="139">
        <v>0.96660052500000004</v>
      </c>
      <c r="G107" s="139" t="s">
        <v>385</v>
      </c>
      <c r="H107" s="139">
        <v>1.1228022105519759</v>
      </c>
      <c r="I107" s="139">
        <v>1.7574554999999999E-2</v>
      </c>
      <c r="J107" s="139">
        <v>0.23432739999999999</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8" t="s">
        <v>391</v>
      </c>
    </row>
    <row r="108" spans="1:38" s="2" customFormat="1" ht="26.25" customHeight="1" thickBot="1" x14ac:dyDescent="0.25">
      <c r="A108" s="63" t="s">
        <v>216</v>
      </c>
      <c r="B108" s="63" t="s">
        <v>231</v>
      </c>
      <c r="C108" s="64" t="s">
        <v>350</v>
      </c>
      <c r="D108" s="77"/>
      <c r="E108" s="139">
        <v>2.9519038345170001E-2</v>
      </c>
      <c r="F108" s="139">
        <v>0.72834012000000004</v>
      </c>
      <c r="G108" s="139" t="s">
        <v>385</v>
      </c>
      <c r="H108" s="139">
        <v>1.2839556130473779</v>
      </c>
      <c r="I108" s="139">
        <v>1.3487780000000001E-2</v>
      </c>
      <c r="J108" s="139">
        <v>0.13487779999999999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8" t="s">
        <v>391</v>
      </c>
    </row>
    <row r="109" spans="1:38" s="2" customFormat="1" ht="26.25" customHeight="1" thickBot="1" x14ac:dyDescent="0.25">
      <c r="A109" s="63" t="s">
        <v>216</v>
      </c>
      <c r="B109" s="63" t="s">
        <v>232</v>
      </c>
      <c r="C109" s="64" t="s">
        <v>351</v>
      </c>
      <c r="D109" s="77"/>
      <c r="E109" s="139">
        <v>1.0806294856032001E-3</v>
      </c>
      <c r="F109" s="139">
        <v>8.0186220000000002E-2</v>
      </c>
      <c r="G109" s="139" t="s">
        <v>385</v>
      </c>
      <c r="H109" s="139">
        <v>9.679987390968231E-2</v>
      </c>
      <c r="I109" s="139">
        <v>3.2795999999999997E-3</v>
      </c>
      <c r="J109" s="139">
        <v>1.80378E-2</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8" t="s">
        <v>391</v>
      </c>
    </row>
    <row r="110" spans="1:38" s="2" customFormat="1" ht="26.25" customHeight="1" thickBot="1" x14ac:dyDescent="0.25">
      <c r="A110" s="63" t="s">
        <v>216</v>
      </c>
      <c r="B110" s="63" t="s">
        <v>233</v>
      </c>
      <c r="C110" s="64" t="s">
        <v>352</v>
      </c>
      <c r="D110" s="77"/>
      <c r="E110" s="139">
        <v>1.31015678623968E-3</v>
      </c>
      <c r="F110" s="139">
        <v>0.13312927199999999</v>
      </c>
      <c r="G110" s="139" t="s">
        <v>385</v>
      </c>
      <c r="H110" s="139">
        <v>9.7018371196378961E-2</v>
      </c>
      <c r="I110" s="139">
        <v>5.7796600000000007E-3</v>
      </c>
      <c r="J110" s="139">
        <v>4.1461720000000007E-2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3.8809200000000001</v>
      </c>
      <c r="F112" s="139" t="s">
        <v>385</v>
      </c>
      <c r="G112" s="139" t="s">
        <v>385</v>
      </c>
      <c r="H112" s="139">
        <v>3.2977018000000005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97023000</v>
      </c>
      <c r="AL112" s="148" t="s">
        <v>393</v>
      </c>
    </row>
    <row r="113" spans="1:38" s="2" customFormat="1" ht="26.25" customHeight="1" thickBot="1" x14ac:dyDescent="0.25">
      <c r="A113" s="63" t="s">
        <v>235</v>
      </c>
      <c r="B113" s="78" t="s">
        <v>238</v>
      </c>
      <c r="C113" s="79" t="s">
        <v>239</v>
      </c>
      <c r="D113" s="65"/>
      <c r="E113" s="139">
        <v>1.342435857746807</v>
      </c>
      <c r="F113" s="139" t="s">
        <v>394</v>
      </c>
      <c r="G113" s="139" t="s">
        <v>385</v>
      </c>
      <c r="H113" s="139">
        <v>12.45517915713245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55590976.804965265</v>
      </c>
      <c r="AL113" s="148" t="s">
        <v>393</v>
      </c>
    </row>
    <row r="114" spans="1:38" s="2" customFormat="1" ht="26.25" customHeight="1" thickBot="1" x14ac:dyDescent="0.25">
      <c r="A114" s="63" t="s">
        <v>235</v>
      </c>
      <c r="B114" s="78" t="s">
        <v>240</v>
      </c>
      <c r="C114" s="79" t="s">
        <v>357</v>
      </c>
      <c r="D114" s="65"/>
      <c r="E114" s="139">
        <v>3.4962600552000006E-3</v>
      </c>
      <c r="F114" s="139" t="s">
        <v>385</v>
      </c>
      <c r="G114" s="139" t="s">
        <v>385</v>
      </c>
      <c r="H114" s="139">
        <v>1.1362845179400002E-2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87406.501380000002</v>
      </c>
      <c r="AL114" s="148" t="s">
        <v>393</v>
      </c>
    </row>
    <row r="115" spans="1:38" s="2" customFormat="1" ht="26.25" customHeight="1" thickBot="1" x14ac:dyDescent="0.25">
      <c r="A115" s="63" t="s">
        <v>235</v>
      </c>
      <c r="B115" s="78" t="s">
        <v>241</v>
      </c>
      <c r="C115" s="79" t="s">
        <v>242</v>
      </c>
      <c r="D115" s="65"/>
      <c r="E115" s="139">
        <v>1.1019308399658203E-2</v>
      </c>
      <c r="F115" s="139" t="s">
        <v>385</v>
      </c>
      <c r="G115" s="139" t="s">
        <v>385</v>
      </c>
      <c r="H115" s="139">
        <v>2.2038616799316405E-2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275482.70999145508</v>
      </c>
      <c r="AL115" s="148" t="s">
        <v>393</v>
      </c>
    </row>
    <row r="116" spans="1:38" s="2" customFormat="1" ht="26.25" customHeight="1" thickBot="1" x14ac:dyDescent="0.25">
      <c r="A116" s="63" t="s">
        <v>235</v>
      </c>
      <c r="B116" s="63" t="s">
        <v>243</v>
      </c>
      <c r="C116" s="69" t="s">
        <v>379</v>
      </c>
      <c r="D116" s="65"/>
      <c r="E116" s="139">
        <v>0.83743906481482866</v>
      </c>
      <c r="F116" s="139" t="s">
        <v>394</v>
      </c>
      <c r="G116" s="139" t="s">
        <v>385</v>
      </c>
      <c r="H116" s="139">
        <v>1.151864812874259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6214056.324229016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0.17374550722000001</v>
      </c>
      <c r="J119" s="139">
        <v>2.7366955311999996</v>
      </c>
      <c r="K119" s="139">
        <v>2.09676324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1344079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0.1236421435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1344079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1.6373E-7</v>
      </c>
      <c r="AD122" s="139" t="s">
        <v>385</v>
      </c>
      <c r="AE122" s="137"/>
      <c r="AF122" s="140" t="s">
        <v>385</v>
      </c>
      <c r="AG122" s="140" t="s">
        <v>385</v>
      </c>
      <c r="AH122" s="140" t="s">
        <v>385</v>
      </c>
      <c r="AI122" s="140" t="s">
        <v>385</v>
      </c>
      <c r="AJ122" s="140" t="s">
        <v>385</v>
      </c>
      <c r="AK122" s="140">
        <v>18463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0.58994696750858844</v>
      </c>
      <c r="G125" s="136" t="s">
        <v>385</v>
      </c>
      <c r="H125" s="136" t="s">
        <v>395</v>
      </c>
      <c r="I125" s="136">
        <v>2.3203906869000002E-4</v>
      </c>
      <c r="J125" s="136">
        <v>1.53989563767E-3</v>
      </c>
      <c r="K125" s="136">
        <v>3.2555784485900005E-3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37.274571166227993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8.1825599999999998E-2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340.94</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6.74398209540696E-3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0.20195882210844371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4.2408118679999997E-3</v>
      </c>
      <c r="F129" s="136">
        <v>3.6071273359999996E-2</v>
      </c>
      <c r="G129" s="136">
        <v>2.291013308E-4</v>
      </c>
      <c r="H129" s="136" t="s">
        <v>395</v>
      </c>
      <c r="I129" s="136">
        <v>1.9497985600000001E-5</v>
      </c>
      <c r="J129" s="136">
        <v>3.4121474800000004E-5</v>
      </c>
      <c r="K129" s="136">
        <v>4.8744964000000003E-5</v>
      </c>
      <c r="L129" s="136">
        <v>6.8242949600000008E-7</v>
      </c>
      <c r="M129" s="136">
        <v>3.4121474800000005E-4</v>
      </c>
      <c r="N129" s="136">
        <v>6.3368453200000003E-3</v>
      </c>
      <c r="O129" s="136">
        <v>4.8744964000000003E-4</v>
      </c>
      <c r="P129" s="136">
        <v>2.7297179840000003E-4</v>
      </c>
      <c r="Q129" s="136">
        <v>7.7991942400000002E-5</v>
      </c>
      <c r="R129" s="136" t="s">
        <v>395</v>
      </c>
      <c r="S129" s="136" t="s">
        <v>395</v>
      </c>
      <c r="T129" s="136">
        <v>6.824294960000001E-4</v>
      </c>
      <c r="U129" s="136" t="s">
        <v>395</v>
      </c>
      <c r="V129" s="136" t="s">
        <v>395</v>
      </c>
      <c r="W129" s="136">
        <v>1.7060737399999999</v>
      </c>
      <c r="X129" s="136" t="s">
        <v>395</v>
      </c>
      <c r="Y129" s="136" t="s">
        <v>395</v>
      </c>
      <c r="Z129" s="136" t="s">
        <v>395</v>
      </c>
      <c r="AA129" s="136" t="s">
        <v>395</v>
      </c>
      <c r="AB129" s="136">
        <v>9.7489928000000007E-5</v>
      </c>
      <c r="AC129" s="136">
        <v>9.7489928E-3</v>
      </c>
      <c r="AD129" s="136" t="s">
        <v>385</v>
      </c>
      <c r="AE129" s="137"/>
      <c r="AF129" s="138" t="s">
        <v>385</v>
      </c>
      <c r="AG129" s="138" t="s">
        <v>385</v>
      </c>
      <c r="AH129" s="138" t="s">
        <v>385</v>
      </c>
      <c r="AI129" s="138" t="s">
        <v>385</v>
      </c>
      <c r="AJ129" s="138" t="s">
        <v>385</v>
      </c>
      <c r="AK129" s="138">
        <v>4.8744964</v>
      </c>
      <c r="AL129" s="147" t="s">
        <v>398</v>
      </c>
    </row>
    <row r="130" spans="1:38" s="2" customFormat="1" ht="26.25" customHeight="1" thickBot="1" x14ac:dyDescent="0.25">
      <c r="A130" s="63" t="s">
        <v>260</v>
      </c>
      <c r="B130" s="67" t="s">
        <v>272</v>
      </c>
      <c r="C130" s="81" t="s">
        <v>273</v>
      </c>
      <c r="D130" s="65"/>
      <c r="E130" s="136">
        <v>5.417098500000001E-4</v>
      </c>
      <c r="F130" s="136">
        <v>4.6076470000000012E-3</v>
      </c>
      <c r="G130" s="136">
        <v>2.9264785000000004E-5</v>
      </c>
      <c r="H130" s="136" t="s">
        <v>395</v>
      </c>
      <c r="I130" s="136">
        <v>2.4906200000000005E-6</v>
      </c>
      <c r="J130" s="136">
        <v>4.3585850000000007E-6</v>
      </c>
      <c r="K130" s="136">
        <v>6.2265500000000014E-6</v>
      </c>
      <c r="L130" s="136">
        <v>8.7171700000000031E-8</v>
      </c>
      <c r="M130" s="136">
        <v>4.3585850000000009E-5</v>
      </c>
      <c r="N130" s="136">
        <v>8.0945150000000016E-4</v>
      </c>
      <c r="O130" s="136">
        <v>6.2265500000000009E-5</v>
      </c>
      <c r="P130" s="136">
        <v>3.4868680000000006E-5</v>
      </c>
      <c r="Q130" s="136">
        <v>9.9624800000000019E-6</v>
      </c>
      <c r="R130" s="136" t="s">
        <v>395</v>
      </c>
      <c r="S130" s="136" t="s">
        <v>395</v>
      </c>
      <c r="T130" s="136">
        <v>8.7171700000000018E-5</v>
      </c>
      <c r="U130" s="136" t="s">
        <v>395</v>
      </c>
      <c r="V130" s="136" t="s">
        <v>395</v>
      </c>
      <c r="W130" s="136">
        <v>0.21792925000000002</v>
      </c>
      <c r="X130" s="136" t="s">
        <v>395</v>
      </c>
      <c r="Y130" s="136" t="s">
        <v>395</v>
      </c>
      <c r="Z130" s="136" t="s">
        <v>395</v>
      </c>
      <c r="AA130" s="136" t="s">
        <v>395</v>
      </c>
      <c r="AB130" s="136">
        <v>1.2453100000000003E-5</v>
      </c>
      <c r="AC130" s="136">
        <v>1.2453100000000001E-3</v>
      </c>
      <c r="AD130" s="136" t="s">
        <v>385</v>
      </c>
      <c r="AE130" s="137"/>
      <c r="AF130" s="138" t="s">
        <v>385</v>
      </c>
      <c r="AG130" s="138" t="s">
        <v>385</v>
      </c>
      <c r="AH130" s="138" t="s">
        <v>385</v>
      </c>
      <c r="AI130" s="138" t="s">
        <v>385</v>
      </c>
      <c r="AJ130" s="138" t="s">
        <v>385</v>
      </c>
      <c r="AK130" s="138">
        <v>0.62265500000000007</v>
      </c>
      <c r="AL130" s="147" t="s">
        <v>398</v>
      </c>
    </row>
    <row r="131" spans="1:38" s="2" customFormat="1" ht="26.25" customHeight="1" thickBot="1" x14ac:dyDescent="0.25">
      <c r="A131" s="63" t="s">
        <v>260</v>
      </c>
      <c r="B131" s="67" t="s">
        <v>274</v>
      </c>
      <c r="C131" s="75" t="s">
        <v>275</v>
      </c>
      <c r="D131" s="65"/>
      <c r="E131" s="136">
        <v>1.7195481E-3</v>
      </c>
      <c r="F131" s="136">
        <v>6.6871314999999998E-4</v>
      </c>
      <c r="G131" s="136">
        <v>8.4066795999999955E-5</v>
      </c>
      <c r="H131" s="136" t="s">
        <v>395</v>
      </c>
      <c r="I131" s="136" t="s">
        <v>395</v>
      </c>
      <c r="J131" s="136" t="s">
        <v>395</v>
      </c>
      <c r="K131" s="136">
        <v>2.197200349999999E-4</v>
      </c>
      <c r="L131" s="136">
        <v>5.0535608049999977E-6</v>
      </c>
      <c r="M131" s="136">
        <v>1.4329567499999998E-3</v>
      </c>
      <c r="N131" s="136" t="s">
        <v>392</v>
      </c>
      <c r="O131" s="136">
        <v>1.1463654000000008E-4</v>
      </c>
      <c r="P131" s="136">
        <v>1.5475932900000013E-3</v>
      </c>
      <c r="Q131" s="136">
        <v>9.5530450000000085E-7</v>
      </c>
      <c r="R131" s="136">
        <v>1.5284872000000014E-5</v>
      </c>
      <c r="S131" s="136">
        <v>2.35004907E-3</v>
      </c>
      <c r="T131" s="136">
        <v>2.8659134999999995E-4</v>
      </c>
      <c r="U131" s="136" t="s">
        <v>395</v>
      </c>
      <c r="V131" s="136" t="s">
        <v>395</v>
      </c>
      <c r="W131" s="136">
        <v>2.6748525999999981</v>
      </c>
      <c r="X131" s="136" t="s">
        <v>395</v>
      </c>
      <c r="Y131" s="136" t="s">
        <v>395</v>
      </c>
      <c r="Z131" s="136" t="s">
        <v>395</v>
      </c>
      <c r="AA131" s="136" t="s">
        <v>395</v>
      </c>
      <c r="AB131" s="136">
        <v>3.8212179999999996E-8</v>
      </c>
      <c r="AC131" s="136">
        <v>9.5530450000000003E-2</v>
      </c>
      <c r="AD131" s="136">
        <v>1.9106089999999999E-2</v>
      </c>
      <c r="AE131" s="137"/>
      <c r="AF131" s="138" t="s">
        <v>385</v>
      </c>
      <c r="AG131" s="138" t="s">
        <v>385</v>
      </c>
      <c r="AH131" s="138" t="s">
        <v>385</v>
      </c>
      <c r="AI131" s="138" t="s">
        <v>385</v>
      </c>
      <c r="AJ131" s="138" t="s">
        <v>385</v>
      </c>
      <c r="AK131" s="138">
        <v>0.9553045</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8.7441749999999999E-3</v>
      </c>
      <c r="F133" s="136">
        <v>1.37787E-4</v>
      </c>
      <c r="G133" s="136">
        <v>1.1976870000000002E-3</v>
      </c>
      <c r="H133" s="136" t="s">
        <v>385</v>
      </c>
      <c r="I133" s="136">
        <v>3.6778530000000002E-4</v>
      </c>
      <c r="J133" s="136">
        <v>3.6778530000000002E-4</v>
      </c>
      <c r="K133" s="136">
        <v>4.0869744E-4</v>
      </c>
      <c r="L133" s="136" t="s">
        <v>395</v>
      </c>
      <c r="M133" s="136">
        <v>1.48386E-3</v>
      </c>
      <c r="N133" s="136">
        <v>3.1828797000000002E-4</v>
      </c>
      <c r="O133" s="136">
        <v>5.3312970000000001E-5</v>
      </c>
      <c r="P133" s="136">
        <v>1.5792509999999999E-2</v>
      </c>
      <c r="Q133" s="136">
        <v>1.4425238999999997E-4</v>
      </c>
      <c r="R133" s="136">
        <v>1.4372243999999999E-4</v>
      </c>
      <c r="S133" s="136">
        <v>1.3174557000000001E-4</v>
      </c>
      <c r="T133" s="136">
        <v>1.8368066999999998E-4</v>
      </c>
      <c r="U133" s="136">
        <v>2.0964822000000001E-4</v>
      </c>
      <c r="V133" s="136">
        <v>1.69711188E-3</v>
      </c>
      <c r="W133" s="136">
        <v>2.8617300000000003E-4</v>
      </c>
      <c r="X133" s="136">
        <v>1.399068E-7</v>
      </c>
      <c r="Y133" s="136">
        <v>7.6418789999999997E-8</v>
      </c>
      <c r="Z133" s="136">
        <v>6.8257559999999994E-8</v>
      </c>
      <c r="AA133" s="136">
        <v>7.4087010000000003E-8</v>
      </c>
      <c r="AB133" s="136">
        <v>3.5867016000000002E-7</v>
      </c>
      <c r="AC133" s="136">
        <v>1.5898499999999999E-3</v>
      </c>
      <c r="AD133" s="136">
        <v>4.3455899999999999E-3</v>
      </c>
      <c r="AE133" s="137"/>
      <c r="AF133" s="138" t="s">
        <v>385</v>
      </c>
      <c r="AG133" s="138" t="s">
        <v>385</v>
      </c>
      <c r="AH133" s="138" t="s">
        <v>385</v>
      </c>
      <c r="AI133" s="138" t="s">
        <v>385</v>
      </c>
      <c r="AJ133" s="138" t="s">
        <v>385</v>
      </c>
      <c r="AK133" s="138">
        <v>10599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5.3933080000000003E-3</v>
      </c>
      <c r="F136" s="136">
        <v>0.19772571411707393</v>
      </c>
      <c r="G136" s="136">
        <v>5.1048730000000002E-3</v>
      </c>
      <c r="H136" s="136">
        <v>0.75384661799999964</v>
      </c>
      <c r="I136" s="136">
        <v>6.6576500000000002E-4</v>
      </c>
      <c r="J136" s="136">
        <v>6.6576500000000002E-4</v>
      </c>
      <c r="K136" s="136">
        <v>6.6576500000000002E-4</v>
      </c>
      <c r="L136" s="136" t="s">
        <v>395</v>
      </c>
      <c r="M136" s="136">
        <v>3.0758679999999998E-3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7" t="s">
        <v>445</v>
      </c>
    </row>
    <row r="137" spans="1:38" s="2" customFormat="1" ht="26.25" customHeight="1" thickBot="1" x14ac:dyDescent="0.25">
      <c r="A137" s="63" t="s">
        <v>260</v>
      </c>
      <c r="B137" s="63" t="s">
        <v>286</v>
      </c>
      <c r="C137" s="64" t="s">
        <v>287</v>
      </c>
      <c r="D137" s="65"/>
      <c r="E137" s="136">
        <v>5.6257919999999993E-3</v>
      </c>
      <c r="F137" s="136">
        <v>3.4977614573879237</v>
      </c>
      <c r="G137" s="136">
        <v>1.33108E-4</v>
      </c>
      <c r="H137" s="136">
        <v>4.6907290000000003E-3</v>
      </c>
      <c r="I137" s="136">
        <v>1.8819800000000004E-4</v>
      </c>
      <c r="J137" s="136">
        <v>1.8819800000000004E-4</v>
      </c>
      <c r="K137" s="136">
        <v>1.8819800000000002E-4</v>
      </c>
      <c r="L137" s="136" t="s">
        <v>395</v>
      </c>
      <c r="M137" s="136">
        <v>3.6395279999999999E-3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0.16663729000000002</v>
      </c>
      <c r="J139" s="136">
        <v>0.16663729000000002</v>
      </c>
      <c r="K139" s="136">
        <v>0.16663729000000002</v>
      </c>
      <c r="L139" s="136" t="s">
        <v>395</v>
      </c>
      <c r="M139" s="136" t="s">
        <v>395</v>
      </c>
      <c r="N139" s="136">
        <v>4.8253999999999994E-4</v>
      </c>
      <c r="O139" s="136">
        <v>9.7384000000000001E-4</v>
      </c>
      <c r="P139" s="136">
        <v>9.7384000000000001E-4</v>
      </c>
      <c r="Q139" s="136">
        <v>1.5433300000000001E-3</v>
      </c>
      <c r="R139" s="136">
        <v>1.4739E-3</v>
      </c>
      <c r="S139" s="136">
        <v>3.4248900000000003E-3</v>
      </c>
      <c r="T139" s="136" t="s">
        <v>395</v>
      </c>
      <c r="U139" s="136" t="s">
        <v>395</v>
      </c>
      <c r="V139" s="136" t="s">
        <v>395</v>
      </c>
      <c r="W139" s="136">
        <v>1.6899299999999999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99.525094191085216</v>
      </c>
      <c r="F141" s="19">
        <f t="shared" ref="F141:AJ141" si="0">SUM(F14:F140)</f>
        <v>144.49533455369809</v>
      </c>
      <c r="G141" s="19">
        <f t="shared" si="0"/>
        <v>84.743140062018426</v>
      </c>
      <c r="H141" s="19">
        <f t="shared" si="0"/>
        <v>28.94041225142545</v>
      </c>
      <c r="I141" s="19">
        <f t="shared" si="0"/>
        <v>32.860742382759035</v>
      </c>
      <c r="J141" s="19">
        <f t="shared" si="0"/>
        <v>40.853950739102302</v>
      </c>
      <c r="K141" s="19">
        <f t="shared" si="0"/>
        <v>56.883507733896209</v>
      </c>
      <c r="L141" s="19">
        <f t="shared" si="0"/>
        <v>3.8883135198788628</v>
      </c>
      <c r="M141" s="19">
        <f t="shared" si="0"/>
        <v>504.81323623704748</v>
      </c>
      <c r="N141" s="19">
        <f t="shared" si="0"/>
        <v>11.954448687822465</v>
      </c>
      <c r="O141" s="19">
        <f t="shared" si="0"/>
        <v>1.0231779146058471</v>
      </c>
      <c r="P141" s="19">
        <f t="shared" si="0"/>
        <v>0.97666205282274154</v>
      </c>
      <c r="Q141" s="19">
        <f t="shared" si="0"/>
        <v>1.5615815368189598</v>
      </c>
      <c r="R141" s="19">
        <f t="shared" si="0"/>
        <v>4.1587272966293911</v>
      </c>
      <c r="S141" s="19">
        <f t="shared" si="0"/>
        <v>8.5212543701716399</v>
      </c>
      <c r="T141" s="19">
        <f t="shared" si="0"/>
        <v>2.1094574435809115</v>
      </c>
      <c r="U141" s="19">
        <f t="shared" si="0"/>
        <v>2.6303430567018466</v>
      </c>
      <c r="V141" s="19">
        <f t="shared" si="0"/>
        <v>42.365955034161935</v>
      </c>
      <c r="W141" s="19">
        <f t="shared" si="0"/>
        <v>67.947151559934895</v>
      </c>
      <c r="X141" s="19">
        <f t="shared" si="0"/>
        <v>7.5230799451272956</v>
      </c>
      <c r="Y141" s="19">
        <f t="shared" si="0"/>
        <v>6.5110060702818515</v>
      </c>
      <c r="Z141" s="19">
        <f t="shared" si="0"/>
        <v>3.2677620338062892</v>
      </c>
      <c r="AA141" s="19">
        <f t="shared" si="0"/>
        <v>3.8219023666966243</v>
      </c>
      <c r="AB141" s="19">
        <f t="shared" si="0"/>
        <v>33.523589077152238</v>
      </c>
      <c r="AC141" s="19">
        <f t="shared" si="0"/>
        <v>4.0357443822123527</v>
      </c>
      <c r="AD141" s="19">
        <f t="shared" si="0"/>
        <v>29.74682600442372</v>
      </c>
      <c r="AE141" s="55"/>
      <c r="AF141" s="19">
        <f t="shared" si="0"/>
        <v>116193.39052300452</v>
      </c>
      <c r="AG141" s="19">
        <f t="shared" si="0"/>
        <v>202622.84778002946</v>
      </c>
      <c r="AH141" s="19">
        <f t="shared" si="0"/>
        <v>190377.8203454451</v>
      </c>
      <c r="AI141" s="19">
        <f t="shared" si="0"/>
        <v>55078.292083462584</v>
      </c>
      <c r="AJ141" s="19">
        <f t="shared" si="0"/>
        <v>4105.917608828765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99.525094191085216</v>
      </c>
      <c r="F152" s="13">
        <f t="shared" ref="F152:AD152" si="1">SUM(F$141, F$151, IF(AND(ISNUMBER(SEARCH($B$4,"AT|BE|CH|GB|IE|LT|LU|NL")),SUM(F$143:F$149)&gt;0),SUM(F$143:F$149)-SUM(F$27:F$33),0))</f>
        <v>144.49533455369809</v>
      </c>
      <c r="G152" s="13">
        <f t="shared" si="1"/>
        <v>84.743140062018426</v>
      </c>
      <c r="H152" s="13">
        <f t="shared" si="1"/>
        <v>28.94041225142545</v>
      </c>
      <c r="I152" s="13">
        <f t="shared" si="1"/>
        <v>32.860742382759035</v>
      </c>
      <c r="J152" s="13">
        <f t="shared" si="1"/>
        <v>40.853950739102302</v>
      </c>
      <c r="K152" s="13">
        <f t="shared" si="1"/>
        <v>56.883507733896209</v>
      </c>
      <c r="L152" s="13">
        <f t="shared" si="1"/>
        <v>3.8883135198788628</v>
      </c>
      <c r="M152" s="13">
        <f t="shared" si="1"/>
        <v>504.81323623704748</v>
      </c>
      <c r="N152" s="13">
        <f t="shared" si="1"/>
        <v>11.954448687822465</v>
      </c>
      <c r="O152" s="13">
        <f t="shared" si="1"/>
        <v>1.0231779146058471</v>
      </c>
      <c r="P152" s="13">
        <f t="shared" si="1"/>
        <v>0.97666205282274154</v>
      </c>
      <c r="Q152" s="13">
        <f t="shared" si="1"/>
        <v>1.5615815368189598</v>
      </c>
      <c r="R152" s="13">
        <f t="shared" si="1"/>
        <v>4.1587272966293911</v>
      </c>
      <c r="S152" s="13">
        <f t="shared" si="1"/>
        <v>8.5212543701716399</v>
      </c>
      <c r="T152" s="13">
        <f t="shared" si="1"/>
        <v>2.1094574435809115</v>
      </c>
      <c r="U152" s="13">
        <f t="shared" si="1"/>
        <v>2.6303430567018466</v>
      </c>
      <c r="V152" s="13">
        <f t="shared" si="1"/>
        <v>42.365955034161935</v>
      </c>
      <c r="W152" s="13">
        <f t="shared" si="1"/>
        <v>67.947151559934895</v>
      </c>
      <c r="X152" s="13">
        <f t="shared" si="1"/>
        <v>7.5230799451272956</v>
      </c>
      <c r="Y152" s="13">
        <f t="shared" si="1"/>
        <v>6.5110060702818515</v>
      </c>
      <c r="Z152" s="13">
        <f t="shared" si="1"/>
        <v>3.2677620338062892</v>
      </c>
      <c r="AA152" s="13">
        <f t="shared" si="1"/>
        <v>3.8219023666966243</v>
      </c>
      <c r="AB152" s="13">
        <f t="shared" si="1"/>
        <v>33.523589077152238</v>
      </c>
      <c r="AC152" s="13">
        <f t="shared" si="1"/>
        <v>4.0357443822123527</v>
      </c>
      <c r="AD152" s="13">
        <f t="shared" si="1"/>
        <v>29.74682600442372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99.525094191085216</v>
      </c>
      <c r="F154" s="13">
        <f>SUM(F$141, F$153, -1 * IF(OR($B$6=2005,$B$6&gt;=2020),SUM(F$99:F$122),0), IF(AND(ISNUMBER(SEARCH($B$4,"AT|BE|CH|GB|IE|LT|LU|NL")),SUM(F$143:F$149)&gt;0),SUM(F$143:F$149)-SUM(F$27:F$33),0))</f>
        <v>144.49533455369809</v>
      </c>
      <c r="G154" s="13">
        <f>SUM(G$141, G$153, IF(AND(ISNUMBER(SEARCH($B$4,"AT|BE|CH|GB|IE|LT|LU|NL")),SUM(G$143:G$149)&gt;0),SUM(G$143:G$149)-SUM(G$27:G$33),0))</f>
        <v>84.743140062018426</v>
      </c>
      <c r="H154" s="13">
        <f>SUM(H$141, H$153, IF(AND(ISNUMBER(SEARCH($B$4,"AT|BE|CH|GB|IE|LT|LU|NL")),SUM(H$143:H$149)&gt;0),SUM(H$143:H$149)-SUM(H$27:H$33),0))</f>
        <v>28.94041225142545</v>
      </c>
      <c r="I154" s="13">
        <f t="shared" ref="I154:AD154" si="2">SUM(I$141, I$153, IF(AND(ISNUMBER(SEARCH($B$4,"AT|BE|CH|GB|IE|LT|LU|NL")),SUM(I$143:I$149)&gt;0),SUM(I$143:I$149)-SUM(I$27:I$33),0))</f>
        <v>32.860742382759035</v>
      </c>
      <c r="J154" s="13">
        <f t="shared" si="2"/>
        <v>40.853950739102302</v>
      </c>
      <c r="K154" s="13">
        <f t="shared" si="2"/>
        <v>56.883507733896209</v>
      </c>
      <c r="L154" s="13">
        <f t="shared" si="2"/>
        <v>3.8883135198788628</v>
      </c>
      <c r="M154" s="13">
        <f t="shared" si="2"/>
        <v>504.81323623704748</v>
      </c>
      <c r="N154" s="13">
        <f t="shared" si="2"/>
        <v>11.954448687822465</v>
      </c>
      <c r="O154" s="13">
        <f t="shared" si="2"/>
        <v>1.0231779146058471</v>
      </c>
      <c r="P154" s="13">
        <f t="shared" si="2"/>
        <v>0.97666205282274154</v>
      </c>
      <c r="Q154" s="13">
        <f t="shared" si="2"/>
        <v>1.5615815368189598</v>
      </c>
      <c r="R154" s="13">
        <f t="shared" si="2"/>
        <v>4.1587272966293911</v>
      </c>
      <c r="S154" s="13">
        <f t="shared" si="2"/>
        <v>8.5212543701716399</v>
      </c>
      <c r="T154" s="13">
        <f t="shared" si="2"/>
        <v>2.1094574435809115</v>
      </c>
      <c r="U154" s="13">
        <f t="shared" si="2"/>
        <v>2.6303430567018466</v>
      </c>
      <c r="V154" s="13">
        <f t="shared" si="2"/>
        <v>42.365955034161935</v>
      </c>
      <c r="W154" s="13">
        <f t="shared" si="2"/>
        <v>67.947151559934895</v>
      </c>
      <c r="X154" s="13">
        <f t="shared" si="2"/>
        <v>7.5230799451272956</v>
      </c>
      <c r="Y154" s="13">
        <f t="shared" si="2"/>
        <v>6.5110060702818515</v>
      </c>
      <c r="Z154" s="13">
        <f t="shared" si="2"/>
        <v>3.2677620338062892</v>
      </c>
      <c r="AA154" s="13">
        <f t="shared" si="2"/>
        <v>3.8219023666966243</v>
      </c>
      <c r="AB154" s="13">
        <f t="shared" si="2"/>
        <v>33.523589077152238</v>
      </c>
      <c r="AC154" s="13">
        <f t="shared" si="2"/>
        <v>4.0357443822123527</v>
      </c>
      <c r="AD154" s="13">
        <f t="shared" si="2"/>
        <v>29.74682600442372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395</v>
      </c>
      <c r="I157" s="22">
        <v>1.378145894794397E-2</v>
      </c>
      <c r="J157" s="22">
        <v>1.378145894794397E-2</v>
      </c>
      <c r="K157" s="22">
        <v>1.378145894794397E-2</v>
      </c>
      <c r="L157" s="22">
        <v>6.615100295013103E-3</v>
      </c>
      <c r="M157" s="22">
        <v>0.23762614970564555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1943.9211478675747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395</v>
      </c>
      <c r="I158" s="22">
        <v>6.9975608102788498E-4</v>
      </c>
      <c r="J158" s="22">
        <v>6.9975608102788498E-4</v>
      </c>
      <c r="K158" s="22">
        <v>6.9975608102788498E-4</v>
      </c>
      <c r="L158" s="22">
        <v>3.358829188933848E-4</v>
      </c>
      <c r="M158" s="22">
        <v>4.8286909193851896E-2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96.0679224760419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0.38503479825533343</v>
      </c>
      <c r="F163" s="23">
        <v>8.9099999999999999E-2</v>
      </c>
      <c r="G163" s="23">
        <v>6.7715999999999991E-3</v>
      </c>
      <c r="H163" s="23">
        <v>7.6625999999999994E-3</v>
      </c>
      <c r="I163" s="23">
        <v>1.7088451245399479</v>
      </c>
      <c r="J163" s="23">
        <v>2.0885884855488253</v>
      </c>
      <c r="K163" s="23">
        <v>3.227818568575457</v>
      </c>
      <c r="L163" s="23">
        <v>0.15379606120859529</v>
      </c>
      <c r="M163" s="23">
        <v>13.732907804440227</v>
      </c>
      <c r="N163" s="23" t="s">
        <v>395</v>
      </c>
      <c r="O163" s="23" t="s">
        <v>395</v>
      </c>
      <c r="P163" s="23" t="s">
        <v>395</v>
      </c>
      <c r="Q163" s="23" t="s">
        <v>395</v>
      </c>
      <c r="R163" s="23" t="s">
        <v>395</v>
      </c>
      <c r="S163" s="23" t="s">
        <v>395</v>
      </c>
      <c r="T163" s="23" t="s">
        <v>395</v>
      </c>
      <c r="U163" s="23" t="s">
        <v>395</v>
      </c>
      <c r="V163" s="23" t="s">
        <v>395</v>
      </c>
      <c r="W163" s="23">
        <v>0.94935840252219328</v>
      </c>
      <c r="X163" s="23">
        <v>5.6961504151331596E-2</v>
      </c>
      <c r="Y163" s="23">
        <v>7.5948672201775452E-2</v>
      </c>
      <c r="Z163" s="23">
        <v>3.2278185685754565E-2</v>
      </c>
      <c r="AA163" s="23">
        <v>2.1835243258010444E-2</v>
      </c>
      <c r="AB163" s="23">
        <v>0.18702360529687206</v>
      </c>
      <c r="AC163" s="23">
        <v>1.6708707884390599E-2</v>
      </c>
      <c r="AD163" s="23">
        <v>0.11392300830266318</v>
      </c>
      <c r="AE163" s="58"/>
      <c r="AF163" s="23" t="s">
        <v>392</v>
      </c>
      <c r="AG163" s="23" t="s">
        <v>392</v>
      </c>
      <c r="AH163" s="23" t="s">
        <v>392</v>
      </c>
      <c r="AI163" s="23" t="s">
        <v>392</v>
      </c>
      <c r="AJ163" s="23" t="s">
        <v>392</v>
      </c>
      <c r="AK163" s="23">
        <v>189.87168050443864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08" priority="23" stopIfTrue="1" operator="equal">
      <formula>"NO"</formula>
    </cfRule>
    <cfRule type="cellIs" dxfId="407" priority="24" stopIfTrue="1" operator="equal">
      <formula>"NA"</formula>
    </cfRule>
    <cfRule type="cellIs" dxfId="406" priority="25" stopIfTrue="1" operator="equal">
      <formula>"IE"</formula>
    </cfRule>
    <cfRule type="cellIs" dxfId="405" priority="26" stopIfTrue="1" operator="equal">
      <formula>"NE"</formula>
    </cfRule>
  </conditionalFormatting>
  <conditionalFormatting sqref="AL37:AL38">
    <cfRule type="cellIs" dxfId="404" priority="17" stopIfTrue="1" operator="equal">
      <formula>"NO"</formula>
    </cfRule>
    <cfRule type="cellIs" dxfId="403" priority="18" stopIfTrue="1" operator="equal">
      <formula>"NA"</formula>
    </cfRule>
    <cfRule type="cellIs" dxfId="402" priority="19" stopIfTrue="1" operator="equal">
      <formula>"IE"</formula>
    </cfRule>
    <cfRule type="cellIs" dxfId="401" priority="20" stopIfTrue="1" operator="equal">
      <formula>"NE"</formula>
    </cfRule>
  </conditionalFormatting>
  <conditionalFormatting sqref="E14:AK89 E91:AK140">
    <cfRule type="cellIs" dxfId="400" priority="13" stopIfTrue="1" operator="equal">
      <formula>"NO"</formula>
    </cfRule>
    <cfRule type="cellIs" dxfId="399" priority="14" stopIfTrue="1" operator="equal">
      <formula>"NA"</formula>
    </cfRule>
    <cfRule type="cellIs" dxfId="398" priority="15" stopIfTrue="1" operator="equal">
      <formula>"IE"</formula>
    </cfRule>
    <cfRule type="cellIs" dxfId="397" priority="16" stopIfTrue="1" operator="equal">
      <formula>"NE"</formula>
    </cfRule>
  </conditionalFormatting>
  <conditionalFormatting sqref="E157:AD164 E143:AD149 E14:AD89 E91:AD141">
    <cfRule type="cellIs" dxfId="396" priority="12" operator="equal">
      <formula>0</formula>
    </cfRule>
  </conditionalFormatting>
  <conditionalFormatting sqref="AF14:AK89 AF91:AK140">
    <cfRule type="cellIs" dxfId="395" priority="11" operator="equal">
      <formula>0</formula>
    </cfRule>
  </conditionalFormatting>
  <conditionalFormatting sqref="E157:AD164 AF157:AK164 E143:AD149 AF143:AK149">
    <cfRule type="cellIs" dxfId="394" priority="10" operator="equal">
      <formula>0</formula>
    </cfRule>
  </conditionalFormatting>
  <conditionalFormatting sqref="AF37:AK38">
    <cfRule type="cellIs" dxfId="393" priority="9" operator="equal">
      <formula>0</formula>
    </cfRule>
  </conditionalFormatting>
  <conditionalFormatting sqref="E90:AL90">
    <cfRule type="cellIs" dxfId="392" priority="5" stopIfTrue="1" operator="equal">
      <formula>"NO"</formula>
    </cfRule>
    <cfRule type="cellIs" dxfId="391" priority="6" stopIfTrue="1" operator="equal">
      <formula>"NA"</formula>
    </cfRule>
    <cfRule type="cellIs" dxfId="390" priority="7" stopIfTrue="1" operator="equal">
      <formula>"IE"</formula>
    </cfRule>
    <cfRule type="cellIs" dxfId="389" priority="8" stopIfTrue="1" operator="equal">
      <formula>"NE"</formula>
    </cfRule>
  </conditionalFormatting>
  <conditionalFormatting sqref="E90:AD90">
    <cfRule type="cellIs" dxfId="388" priority="4" operator="equal">
      <formula>0</formula>
    </cfRule>
  </conditionalFormatting>
  <conditionalFormatting sqref="AF90:AK90">
    <cfRule type="cellIs" dxfId="387" priority="3" operator="equal">
      <formula>0</formula>
    </cfRule>
  </conditionalFormatting>
  <conditionalFormatting sqref="AL90">
    <cfRule type="cellIs" dxfId="386" priority="2" operator="equal">
      <formula>0</formula>
    </cfRule>
  </conditionalFormatting>
  <conditionalFormatting sqref="AF90:AL90">
    <cfRule type="cellIs" dxfId="385"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A79"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392</v>
      </c>
      <c r="I14" s="136">
        <v>7.2629657600000002</v>
      </c>
      <c r="J14" s="136">
        <v>7.8104229919999995</v>
      </c>
      <c r="K14" s="136">
        <v>11.735093331999998</v>
      </c>
      <c r="L14" s="136">
        <v>0.13786190037481666</v>
      </c>
      <c r="M14" s="136">
        <v>2.306385696</v>
      </c>
      <c r="N14" s="136">
        <v>8.400999495139736</v>
      </c>
      <c r="O14" s="136">
        <v>0.341555662170556</v>
      </c>
      <c r="P14" s="136">
        <v>0.35329432699428304</v>
      </c>
      <c r="Q14" s="136">
        <v>0.86572197857018351</v>
      </c>
      <c r="R14" s="136">
        <v>0.46305837117805432</v>
      </c>
      <c r="S14" s="136">
        <v>0.3514757632304954</v>
      </c>
      <c r="T14" s="136">
        <v>0.60760355237169505</v>
      </c>
      <c r="U14" s="136">
        <v>2.233006692070389</v>
      </c>
      <c r="V14" s="136">
        <v>3.0549624439185363</v>
      </c>
      <c r="W14" s="136">
        <v>258.92558567183283</v>
      </c>
      <c r="X14" s="136">
        <v>8.9193457630815684E-4</v>
      </c>
      <c r="Y14" s="136">
        <v>3.1188875839850416E-3</v>
      </c>
      <c r="Z14" s="136">
        <v>2.5606416218275935E-3</v>
      </c>
      <c r="AA14" s="136">
        <v>2.1436830373352519E-4</v>
      </c>
      <c r="AB14" s="136">
        <v>6.785832085854317E-3</v>
      </c>
      <c r="AC14" s="136">
        <v>0.83379067351290004</v>
      </c>
      <c r="AD14" s="136">
        <v>1.0240850549302372</v>
      </c>
      <c r="AE14" s="137"/>
      <c r="AF14" s="138">
        <v>393.27639020000004</v>
      </c>
      <c r="AG14" s="138">
        <v>65937.712367</v>
      </c>
      <c r="AH14" s="138">
        <v>25852.543480800003</v>
      </c>
      <c r="AI14" s="138">
        <v>77.699280000000002</v>
      </c>
      <c r="AJ14" s="138">
        <v>1700.2523931818187</v>
      </c>
      <c r="AK14" s="138" t="s">
        <v>385</v>
      </c>
      <c r="AL14" s="147" t="s">
        <v>397</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394</v>
      </c>
      <c r="S15" s="136" t="s">
        <v>394</v>
      </c>
      <c r="T15" s="136">
        <v>1.6776200000000001E-3</v>
      </c>
      <c r="U15" s="136" t="s">
        <v>394</v>
      </c>
      <c r="V15" s="136" t="s">
        <v>394</v>
      </c>
      <c r="W15" s="136">
        <v>4.1940499999999998</v>
      </c>
      <c r="X15" s="136" t="s">
        <v>395</v>
      </c>
      <c r="Y15" s="136" t="s">
        <v>395</v>
      </c>
      <c r="Z15" s="136" t="s">
        <v>395</v>
      </c>
      <c r="AA15" s="136" t="s">
        <v>395</v>
      </c>
      <c r="AB15" s="136">
        <v>0.23965999999999998</v>
      </c>
      <c r="AC15" s="136">
        <v>2.3966000000000001E-2</v>
      </c>
      <c r="AD15" s="136" t="s">
        <v>385</v>
      </c>
      <c r="AE15" s="137"/>
      <c r="AF15" s="138">
        <v>29601.349871423034</v>
      </c>
      <c r="AG15" s="138">
        <v>1958.6198639999998</v>
      </c>
      <c r="AH15" s="138">
        <v>6438.2394587999997</v>
      </c>
      <c r="AI15" s="138" t="s">
        <v>392</v>
      </c>
      <c r="AJ15" s="138">
        <v>103.432</v>
      </c>
      <c r="AK15" s="138">
        <v>11.983000000000001</v>
      </c>
      <c r="AL15" s="147" t="s">
        <v>398</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0.20253789135075997</v>
      </c>
      <c r="O16" s="136">
        <v>1.1573593791471999E-2</v>
      </c>
      <c r="P16" s="136">
        <v>0.21700488359009998</v>
      </c>
      <c r="Q16" s="136">
        <v>7.9568457316369995E-2</v>
      </c>
      <c r="R16" s="136">
        <v>4.1230927882119003E-2</v>
      </c>
      <c r="S16" s="136">
        <v>0.18083740299175</v>
      </c>
      <c r="T16" s="136">
        <v>3.7614179822284002E-2</v>
      </c>
      <c r="U16" s="136">
        <v>2.0977138747043E-2</v>
      </c>
      <c r="V16" s="136">
        <v>0.33274082150481998</v>
      </c>
      <c r="W16" s="136">
        <v>0.18807089911142</v>
      </c>
      <c r="X16" s="136">
        <v>2.0977138747042996E-3</v>
      </c>
      <c r="Y16" s="136">
        <v>2.1700488359009999E-5</v>
      </c>
      <c r="Z16" s="136">
        <v>7.23349611967E-6</v>
      </c>
      <c r="AA16" s="136">
        <v>7.23349611967E-6</v>
      </c>
      <c r="AB16" s="136">
        <v>2.1338813553026499E-3</v>
      </c>
      <c r="AC16" s="136" t="s">
        <v>385</v>
      </c>
      <c r="AD16" s="136" t="s">
        <v>385</v>
      </c>
      <c r="AE16" s="137"/>
      <c r="AF16" s="138" t="s">
        <v>392</v>
      </c>
      <c r="AG16" s="138">
        <v>7231.6491486699997</v>
      </c>
      <c r="AH16" s="138">
        <v>1.8469710000000001</v>
      </c>
      <c r="AI16" s="138" t="s">
        <v>392</v>
      </c>
      <c r="AJ16" s="138" t="s">
        <v>392</v>
      </c>
      <c r="AK16" s="138" t="s">
        <v>385</v>
      </c>
      <c r="AL16" s="147" t="s">
        <v>49</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392</v>
      </c>
      <c r="I17" s="136">
        <v>0.25546722100000002</v>
      </c>
      <c r="J17" s="136">
        <v>0.25886889600000001</v>
      </c>
      <c r="K17" s="136">
        <v>0.286954971</v>
      </c>
      <c r="L17" s="136">
        <v>1.6313653178037058E-2</v>
      </c>
      <c r="M17" s="136">
        <v>0.43174533400000004</v>
      </c>
      <c r="N17" s="136">
        <v>2.0878638817994122</v>
      </c>
      <c r="O17" s="136">
        <v>2.8055583852824639E-2</v>
      </c>
      <c r="P17" s="136">
        <v>0.13001028218398222</v>
      </c>
      <c r="Q17" s="136">
        <v>6.3603067350293002E-2</v>
      </c>
      <c r="R17" s="136">
        <v>0.2104970654685781</v>
      </c>
      <c r="S17" s="136">
        <v>0.27268371720411566</v>
      </c>
      <c r="T17" s="136">
        <v>0.2027070551945781</v>
      </c>
      <c r="U17" s="136">
        <v>2.8788168378209942E-2</v>
      </c>
      <c r="V17" s="136">
        <v>3.1253699012555392</v>
      </c>
      <c r="W17" s="136">
        <v>3.1694156940671236</v>
      </c>
      <c r="X17" s="136">
        <v>0.71812842807370958</v>
      </c>
      <c r="Y17" s="136">
        <v>0.95486977986769694</v>
      </c>
      <c r="Z17" s="136">
        <v>0.38335932372882298</v>
      </c>
      <c r="AA17" s="136">
        <v>0.30208661984756435</v>
      </c>
      <c r="AB17" s="136">
        <v>2.3584441515177939</v>
      </c>
      <c r="AC17" s="136">
        <v>9.6596127397599995E-3</v>
      </c>
      <c r="AD17" s="136">
        <v>2.64860349316</v>
      </c>
      <c r="AE17" s="137"/>
      <c r="AF17" s="138" t="s">
        <v>392</v>
      </c>
      <c r="AG17" s="138">
        <v>27089.951311729998</v>
      </c>
      <c r="AH17" s="138">
        <v>1319.9208192000001</v>
      </c>
      <c r="AI17" s="138" t="s">
        <v>392</v>
      </c>
      <c r="AJ17" s="138" t="s">
        <v>392</v>
      </c>
      <c r="AK17" s="138" t="s">
        <v>385</v>
      </c>
      <c r="AL17" s="147" t="s">
        <v>49</v>
      </c>
    </row>
    <row r="18" spans="1:38" s="2" customFormat="1" ht="26.25" customHeight="1" thickBot="1" x14ac:dyDescent="0.25">
      <c r="A18" s="63" t="s">
        <v>53</v>
      </c>
      <c r="B18" s="63" t="s">
        <v>60</v>
      </c>
      <c r="C18" s="64" t="s">
        <v>61</v>
      </c>
      <c r="D18" s="65"/>
      <c r="E18" s="136">
        <v>3.561809E-3</v>
      </c>
      <c r="F18" s="136">
        <v>1.44024E-4</v>
      </c>
      <c r="G18" s="136">
        <v>3.9003799999999999E-4</v>
      </c>
      <c r="H18" s="136" t="s">
        <v>392</v>
      </c>
      <c r="I18" s="136">
        <v>1.9780999999999998E-4</v>
      </c>
      <c r="J18" s="136">
        <v>2.4781E-4</v>
      </c>
      <c r="K18" s="136">
        <v>5.5550100000000002E-4</v>
      </c>
      <c r="L18" s="136">
        <v>1.0155263655877257E-5</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392</v>
      </c>
      <c r="AG18" s="138">
        <v>0.48429999999999995</v>
      </c>
      <c r="AH18" s="138">
        <v>74.881584000000004</v>
      </c>
      <c r="AI18" s="138" t="s">
        <v>392</v>
      </c>
      <c r="AJ18" s="138" t="s">
        <v>392</v>
      </c>
      <c r="AK18" s="138" t="s">
        <v>385</v>
      </c>
      <c r="AL18" s="147"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392</v>
      </c>
      <c r="I19" s="136">
        <v>1.6486355000000001E-2</v>
      </c>
      <c r="J19" s="136">
        <v>1.6897957000000002E-2</v>
      </c>
      <c r="K19" s="136">
        <v>2.0614196000000005E-2</v>
      </c>
      <c r="L19" s="136">
        <v>6.7299609169513344E-3</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7" t="s">
        <v>398</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392</v>
      </c>
      <c r="I20" s="136">
        <v>7.4776912000000015E-2</v>
      </c>
      <c r="J20" s="136">
        <v>8.8668131000000011E-2</v>
      </c>
      <c r="K20" s="136">
        <v>0.120452106</v>
      </c>
      <c r="L20" s="136">
        <v>1.8692065171774609E-2</v>
      </c>
      <c r="M20" s="136">
        <v>2.121481138</v>
      </c>
      <c r="N20" s="136">
        <v>1.0588082073275571</v>
      </c>
      <c r="O20" s="136">
        <v>0.2572615762082362</v>
      </c>
      <c r="P20" s="136">
        <v>4.3562631189351136E-2</v>
      </c>
      <c r="Q20" s="136">
        <v>1.9942117666039351E-2</v>
      </c>
      <c r="R20" s="136">
        <v>0.49671849358541148</v>
      </c>
      <c r="S20" s="136">
        <v>0.18586687344780611</v>
      </c>
      <c r="T20" s="136">
        <v>9.0829661148415619E-2</v>
      </c>
      <c r="U20" s="136">
        <v>1.6973949509740054E-2</v>
      </c>
      <c r="V20" s="136">
        <v>10.654694236864744</v>
      </c>
      <c r="W20" s="136">
        <v>2.7415292849082666</v>
      </c>
      <c r="X20" s="136">
        <v>0.37691637238370906</v>
      </c>
      <c r="Y20" s="136">
        <v>0.55087450414288086</v>
      </c>
      <c r="Z20" s="136">
        <v>0.19366250908957655</v>
      </c>
      <c r="AA20" s="136">
        <v>0.15344750658788922</v>
      </c>
      <c r="AB20" s="136">
        <v>1.2749008922040559</v>
      </c>
      <c r="AC20" s="136">
        <v>9.865488122797654E-2</v>
      </c>
      <c r="AD20" s="136">
        <v>0.68562973001146943</v>
      </c>
      <c r="AE20" s="137"/>
      <c r="AF20" s="138">
        <v>50.657420199999997</v>
      </c>
      <c r="AG20" s="138">
        <v>4026.3283959999999</v>
      </c>
      <c r="AH20" s="138">
        <v>1791.1722978000003</v>
      </c>
      <c r="AI20" s="138">
        <v>19253.130924491306</v>
      </c>
      <c r="AJ20" s="138" t="s">
        <v>392</v>
      </c>
      <c r="AK20" s="138" t="s">
        <v>385</v>
      </c>
      <c r="AL20" s="147"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v>1.4288407136169622E-2</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392</v>
      </c>
      <c r="AK21" s="138" t="s">
        <v>385</v>
      </c>
      <c r="AL21" s="147"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v>3.6679547173834603E-4</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506.78495840000005</v>
      </c>
      <c r="AJ22" s="138">
        <v>792.00088971428568</v>
      </c>
      <c r="AK22" s="138" t="s">
        <v>385</v>
      </c>
      <c r="AL22" s="147" t="s">
        <v>49</v>
      </c>
    </row>
    <row r="23" spans="1:38" s="2" customFormat="1" ht="26.25" customHeight="1" thickBot="1" x14ac:dyDescent="0.25">
      <c r="A23" s="63" t="s">
        <v>70</v>
      </c>
      <c r="B23" s="67" t="s">
        <v>363</v>
      </c>
      <c r="C23" s="64" t="s">
        <v>359</v>
      </c>
      <c r="D23" s="110"/>
      <c r="E23" s="136">
        <v>0.445905785</v>
      </c>
      <c r="F23" s="136">
        <v>9.1177765000000022E-2</v>
      </c>
      <c r="G23" s="136">
        <v>3.121E-4</v>
      </c>
      <c r="H23" s="136">
        <v>1.1492E-4</v>
      </c>
      <c r="I23" s="136">
        <v>2.8004360000000002E-2</v>
      </c>
      <c r="J23" s="136">
        <v>2.8004360000000002E-2</v>
      </c>
      <c r="K23" s="136">
        <v>2.8004360000000002E-2</v>
      </c>
      <c r="L23" s="136">
        <v>1.716109E-2</v>
      </c>
      <c r="M23" s="136">
        <v>2.0519213900000004</v>
      </c>
      <c r="N23" s="136" t="s">
        <v>395</v>
      </c>
      <c r="O23" s="136">
        <v>1.5605000000000003E-4</v>
      </c>
      <c r="P23" s="136" t="s">
        <v>395</v>
      </c>
      <c r="Q23" s="136" t="s">
        <v>395</v>
      </c>
      <c r="R23" s="136">
        <v>7.8025000000000013E-4</v>
      </c>
      <c r="S23" s="136">
        <v>2.65285E-2</v>
      </c>
      <c r="T23" s="136">
        <v>1.0923500000000002E-3</v>
      </c>
      <c r="U23" s="136">
        <v>1.5605000000000003E-4</v>
      </c>
      <c r="V23" s="136">
        <v>1.5605000000000001E-2</v>
      </c>
      <c r="W23" s="136" t="s">
        <v>395</v>
      </c>
      <c r="X23" s="136">
        <v>4.9295000000000003E-4</v>
      </c>
      <c r="Y23" s="136">
        <v>7.5545000000000007E-4</v>
      </c>
      <c r="Z23" s="136" t="s">
        <v>395</v>
      </c>
      <c r="AA23" s="136" t="s">
        <v>395</v>
      </c>
      <c r="AB23" s="136">
        <v>1.2484000000000002E-3</v>
      </c>
      <c r="AC23" s="136" t="s">
        <v>395</v>
      </c>
      <c r="AD23" s="136" t="s">
        <v>395</v>
      </c>
      <c r="AE23" s="137"/>
      <c r="AF23" s="136">
        <v>662.60082375000002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v>6.3288400882284782E-2</v>
      </c>
      <c r="M24" s="136">
        <v>2.121481138</v>
      </c>
      <c r="N24" s="136">
        <v>0.18349804161044042</v>
      </c>
      <c r="O24" s="136">
        <v>3.45858871408532E-2</v>
      </c>
      <c r="P24" s="136">
        <v>1.3552119196414096E-2</v>
      </c>
      <c r="Q24" s="136">
        <v>4.904584883894874E-3</v>
      </c>
      <c r="R24" s="136">
        <v>7.0210912101808798E-2</v>
      </c>
      <c r="S24" s="136">
        <v>3.0344484054676379E-2</v>
      </c>
      <c r="T24" s="136">
        <v>1.6345716736597189E-2</v>
      </c>
      <c r="U24" s="136">
        <v>3.4263284111699242E-3</v>
      </c>
      <c r="V24" s="136">
        <v>1.4908835523362209</v>
      </c>
      <c r="W24" s="136">
        <v>0.43361196199888435</v>
      </c>
      <c r="X24" s="136">
        <v>7.2211550060144999E-2</v>
      </c>
      <c r="Y24" s="136">
        <v>0.12555753554492941</v>
      </c>
      <c r="Z24" s="136">
        <v>4.4500656520334879E-2</v>
      </c>
      <c r="AA24" s="136">
        <v>3.7230915305625591E-2</v>
      </c>
      <c r="AB24" s="136">
        <v>0.27950065743103486</v>
      </c>
      <c r="AC24" s="136">
        <v>1.3236026366559362E-2</v>
      </c>
      <c r="AD24" s="136">
        <v>0.14573175010502093</v>
      </c>
      <c r="AE24" s="137"/>
      <c r="AF24" s="138">
        <v>420.06580048097504</v>
      </c>
      <c r="AG24" s="138">
        <v>927.8865853611112</v>
      </c>
      <c r="AH24" s="138">
        <v>9748.1402382000015</v>
      </c>
      <c r="AI24" s="138">
        <v>2541.0180272006946</v>
      </c>
      <c r="AJ24" s="138">
        <v>11.659914000000001</v>
      </c>
      <c r="AK24" s="138" t="s">
        <v>392</v>
      </c>
      <c r="AL24" s="147" t="s">
        <v>398</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395</v>
      </c>
      <c r="I25" s="136">
        <v>1.0861098440887067E-3</v>
      </c>
      <c r="J25" s="136">
        <v>1.0861098440887067E-3</v>
      </c>
      <c r="K25" s="136">
        <v>1.0861098440887067E-3</v>
      </c>
      <c r="L25" s="136">
        <v>5.2133272516257918E-4</v>
      </c>
      <c r="M25" s="136">
        <v>6.3165186902387663E-2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263.96599599078178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395</v>
      </c>
      <c r="I26" s="136">
        <v>1.8013629159531399E-4</v>
      </c>
      <c r="J26" s="136">
        <v>1.8013629159531399E-4</v>
      </c>
      <c r="K26" s="136">
        <v>1.8013629159531399E-4</v>
      </c>
      <c r="L26" s="136">
        <v>8.6465419965750726E-5</v>
      </c>
      <c r="M26" s="136">
        <v>1.0763647298985279E-2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31.992304667013993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395</v>
      </c>
      <c r="AI28" s="138" t="s">
        <v>385</v>
      </c>
      <c r="AJ28" s="138" t="s">
        <v>385</v>
      </c>
      <c r="AK28" s="138" t="s">
        <v>385</v>
      </c>
      <c r="AL28" s="147"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7"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395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v>7.5507567999999979E-4</v>
      </c>
      <c r="M32" s="136" t="s">
        <v>395</v>
      </c>
      <c r="N32" s="136">
        <v>0.66838266078185282</v>
      </c>
      <c r="O32" s="136">
        <v>3.0843029972233097E-3</v>
      </c>
      <c r="P32" s="136">
        <v>2.0518817935802808E-6</v>
      </c>
      <c r="Q32" s="136">
        <v>2.0518817935802809E-12</v>
      </c>
      <c r="R32" s="136">
        <v>0.24779112246865909</v>
      </c>
      <c r="S32" s="136">
        <v>5.4265418424408445</v>
      </c>
      <c r="T32" s="136">
        <v>3.9113570481723189E-2</v>
      </c>
      <c r="U32" s="136">
        <v>5.1672445729304293E-3</v>
      </c>
      <c r="V32" s="136">
        <v>2.0518817935802818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19990.5944636979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19990.5944636979</v>
      </c>
      <c r="AL33" s="147" t="s">
        <v>382</v>
      </c>
    </row>
    <row r="34" spans="1:38" s="2" customFormat="1" ht="26.25" customHeight="1" thickBot="1" x14ac:dyDescent="0.25">
      <c r="A34" s="63" t="s">
        <v>70</v>
      </c>
      <c r="B34" s="63" t="s">
        <v>93</v>
      </c>
      <c r="C34" s="64" t="s">
        <v>94</v>
      </c>
      <c r="D34" s="65"/>
      <c r="E34" s="136">
        <v>1.7519811794228355</v>
      </c>
      <c r="F34" s="136">
        <v>0.15547161229611042</v>
      </c>
      <c r="G34" s="136">
        <v>6.6869510664993722E-4</v>
      </c>
      <c r="H34" s="136">
        <v>2.3404328732747802E-4</v>
      </c>
      <c r="I34" s="136">
        <v>4.58056148055207E-2</v>
      </c>
      <c r="J34" s="136">
        <v>4.8146047678795476E-2</v>
      </c>
      <c r="K34" s="136">
        <v>5.0820828105395233E-2</v>
      </c>
      <c r="L34" s="136">
        <v>2.9773649623588454E-2</v>
      </c>
      <c r="M34" s="136">
        <v>0.35775188205771635</v>
      </c>
      <c r="N34" s="136" t="s">
        <v>395</v>
      </c>
      <c r="O34" s="136">
        <v>3.3434755332496861E-4</v>
      </c>
      <c r="P34" s="136" t="s">
        <v>395</v>
      </c>
      <c r="Q34" s="136" t="s">
        <v>395</v>
      </c>
      <c r="R34" s="136">
        <v>1.671737766624843E-3</v>
      </c>
      <c r="S34" s="136">
        <v>5.6839084065244662E-2</v>
      </c>
      <c r="T34" s="136">
        <v>2.3404328732747805E-3</v>
      </c>
      <c r="U34" s="136">
        <v>3.3434755332496861E-4</v>
      </c>
      <c r="V34" s="136">
        <v>3.343475533249686E-2</v>
      </c>
      <c r="W34" s="136">
        <v>3.3434755332496864E-3</v>
      </c>
      <c r="X34" s="136">
        <v>1.0030426599749057E-3</v>
      </c>
      <c r="Y34" s="136">
        <v>1.671737766624843E-3</v>
      </c>
      <c r="Z34" s="136">
        <v>1.2437728983688835E-6</v>
      </c>
      <c r="AA34" s="136">
        <v>2.8753889585947301E-7</v>
      </c>
      <c r="AB34" s="136">
        <v>2.6763117383939768E-3</v>
      </c>
      <c r="AC34" s="136">
        <v>2.6747804265997492E-4</v>
      </c>
      <c r="AD34" s="136">
        <v>0.33434755332496863</v>
      </c>
      <c r="AE34" s="137"/>
      <c r="AF34" s="138">
        <v>1420.981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1.7745858168513109E-2</v>
      </c>
      <c r="F36" s="136">
        <v>6.0420954672112733E-4</v>
      </c>
      <c r="G36" s="136">
        <v>4.4756262720083506E-3</v>
      </c>
      <c r="H36" s="136">
        <v>1.5664691952029227E-6</v>
      </c>
      <c r="I36" s="136">
        <v>1.2531753561623382E-3</v>
      </c>
      <c r="J36" s="136">
        <v>1.3874441443225886E-3</v>
      </c>
      <c r="K36" s="136">
        <v>1.3874441443225886E-3</v>
      </c>
      <c r="L36" s="136">
        <v>1.6649329731871062E-4</v>
      </c>
      <c r="M36" s="136">
        <v>1.6559817206430899E-3</v>
      </c>
      <c r="N36" s="136">
        <v>4.0280636448075158E-5</v>
      </c>
      <c r="O36" s="136">
        <v>4.4756262720083513E-6</v>
      </c>
      <c r="P36" s="136">
        <v>4.4756262720083513E-6</v>
      </c>
      <c r="Q36" s="136">
        <v>1.5217129324828394E-4</v>
      </c>
      <c r="R36" s="136">
        <v>1.6112254579230063E-4</v>
      </c>
      <c r="S36" s="136">
        <v>2.7972664200052192E-4</v>
      </c>
      <c r="T36" s="136">
        <v>7.1610020352133614E-3</v>
      </c>
      <c r="U36" s="136">
        <v>4.6994075856087685E-5</v>
      </c>
      <c r="V36" s="136">
        <v>2.6853757632050104E-4</v>
      </c>
      <c r="W36" s="136">
        <v>1.0517721739219624E-5</v>
      </c>
      <c r="X36" s="136">
        <v>6.7134394080125265E-6</v>
      </c>
      <c r="Y36" s="136">
        <v>1.1189065680020878E-5</v>
      </c>
      <c r="Z36" s="136">
        <v>8.3246648659355336E-9</v>
      </c>
      <c r="AA36" s="136">
        <v>1.9245192969635909E-9</v>
      </c>
      <c r="AB36" s="136">
        <v>1.7912754272196304E-5</v>
      </c>
      <c r="AC36" s="136">
        <v>3.1329383904058463E-5</v>
      </c>
      <c r="AD36" s="136">
        <v>1.2755534875223798E-4</v>
      </c>
      <c r="AE36" s="137"/>
      <c r="AF36" s="138">
        <v>9.4453075293685327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v>1.6969440938430298E-6</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0.17849999999999999</v>
      </c>
      <c r="AG37" s="136" t="s">
        <v>392</v>
      </c>
      <c r="AH37" s="136">
        <v>23705.177591340005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392</v>
      </c>
      <c r="I39" s="136">
        <v>0.25105971099999985</v>
      </c>
      <c r="J39" s="136">
        <v>0.33736203899999989</v>
      </c>
      <c r="K39" s="136">
        <v>0.63766075799999999</v>
      </c>
      <c r="L39" s="136">
        <v>3.0148865350730351E-2</v>
      </c>
      <c r="M39" s="136">
        <v>2.188349375</v>
      </c>
      <c r="N39" s="136">
        <v>5.8125351155602765E-2</v>
      </c>
      <c r="O39" s="136">
        <v>8.8725199738172739E-3</v>
      </c>
      <c r="P39" s="136">
        <v>5.3644726965585438E-3</v>
      </c>
      <c r="Q39" s="136">
        <v>4.9426468294231085E-3</v>
      </c>
      <c r="R39" s="136">
        <v>1.9740901705901481E-2</v>
      </c>
      <c r="S39" s="136">
        <v>9.8570076154593667E-3</v>
      </c>
      <c r="T39" s="136">
        <v>2.3611710108053598E-2</v>
      </c>
      <c r="U39" s="136">
        <v>1.1939885997159243E-3</v>
      </c>
      <c r="V39" s="136">
        <v>0.38985112361769608</v>
      </c>
      <c r="W39" s="136">
        <v>0.14795662407059196</v>
      </c>
      <c r="X39" s="136">
        <v>3.9710444470212138E-2</v>
      </c>
      <c r="Y39" s="136">
        <v>5.8487664141302055E-2</v>
      </c>
      <c r="Z39" s="136">
        <v>3.7239896521857718E-2</v>
      </c>
      <c r="AA39" s="136">
        <v>3.4663208495478257E-2</v>
      </c>
      <c r="AB39" s="136">
        <v>0.17010121362885014</v>
      </c>
      <c r="AC39" s="136">
        <v>3.3594339888912647E-3</v>
      </c>
      <c r="AD39" s="136">
        <v>4.2891902133565932E-2</v>
      </c>
      <c r="AE39" s="137"/>
      <c r="AF39" s="138">
        <v>164.98807199860269</v>
      </c>
      <c r="AG39" s="138">
        <v>1176.3484731762267</v>
      </c>
      <c r="AH39" s="138">
        <v>37589.842795680001</v>
      </c>
      <c r="AI39" s="138">
        <v>332.87027386000005</v>
      </c>
      <c r="AJ39" s="138" t="s">
        <v>392</v>
      </c>
      <c r="AK39" s="138" t="s">
        <v>385</v>
      </c>
      <c r="AL39" s="147" t="s">
        <v>49</v>
      </c>
    </row>
    <row r="40" spans="1:38" s="2" customFormat="1" ht="26.25" customHeight="1" thickBot="1" x14ac:dyDescent="0.25">
      <c r="A40" s="63" t="s">
        <v>70</v>
      </c>
      <c r="B40" s="63" t="s">
        <v>105</v>
      </c>
      <c r="C40" s="64" t="s">
        <v>361</v>
      </c>
      <c r="D40" s="65"/>
      <c r="E40" s="136">
        <v>0.1447911875</v>
      </c>
      <c r="F40" s="136">
        <v>1.49854375E-2</v>
      </c>
      <c r="G40" s="136">
        <v>8.8750000000000002E-5</v>
      </c>
      <c r="H40" s="136">
        <v>3.5500000000000002E-5</v>
      </c>
      <c r="I40" s="136">
        <v>9.3364999999999993E-3</v>
      </c>
      <c r="J40" s="136">
        <v>9.3364999999999993E-3</v>
      </c>
      <c r="K40" s="136">
        <v>9.3364999999999993E-3</v>
      </c>
      <c r="L40" s="136">
        <v>5.7953750000000002E-3</v>
      </c>
      <c r="M40" s="136">
        <v>4.7809625000000001E-2</v>
      </c>
      <c r="N40" s="136" t="s">
        <v>395</v>
      </c>
      <c r="O40" s="136">
        <v>4.4374999999999994E-5</v>
      </c>
      <c r="P40" s="136" t="s">
        <v>395</v>
      </c>
      <c r="Q40" s="136" t="s">
        <v>395</v>
      </c>
      <c r="R40" s="136">
        <v>2.2187500000000001E-4</v>
      </c>
      <c r="S40" s="136">
        <v>7.5437500000000001E-3</v>
      </c>
      <c r="T40" s="136">
        <v>3.1062500000000003E-4</v>
      </c>
      <c r="U40" s="136">
        <v>4.4374999999999994E-5</v>
      </c>
      <c r="V40" s="136">
        <v>4.4374999999999996E-3</v>
      </c>
      <c r="W40" s="136" t="s">
        <v>395</v>
      </c>
      <c r="X40" s="136">
        <v>1.33125E-4</v>
      </c>
      <c r="Y40" s="136">
        <v>2.2187500000000001E-4</v>
      </c>
      <c r="Z40" s="136" t="s">
        <v>395</v>
      </c>
      <c r="AA40" s="136" t="s">
        <v>395</v>
      </c>
      <c r="AB40" s="136">
        <v>3.5500000000000001E-4</v>
      </c>
      <c r="AC40" s="136" t="s">
        <v>395</v>
      </c>
      <c r="AD40" s="136" t="s">
        <v>395</v>
      </c>
      <c r="AE40" s="137"/>
      <c r="AF40" s="138">
        <v>187.296926125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2.063475022262415</v>
      </c>
      <c r="I41" s="136">
        <v>21.984407319638553</v>
      </c>
      <c r="J41" s="136">
        <v>22.490786146027947</v>
      </c>
      <c r="K41" s="136">
        <v>23.895036354971694</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2.0658862387440204</v>
      </c>
      <c r="AD41" s="136">
        <v>0.11278276460745937</v>
      </c>
      <c r="AE41" s="137"/>
      <c r="AF41" s="138">
        <v>322</v>
      </c>
      <c r="AG41" s="138">
        <v>3670.2687908339003</v>
      </c>
      <c r="AH41" s="138">
        <v>59225.832900000009</v>
      </c>
      <c r="AI41" s="138">
        <v>30799.018532935712</v>
      </c>
      <c r="AJ41" s="138" t="s">
        <v>392</v>
      </c>
      <c r="AK41" s="138" t="s">
        <v>385</v>
      </c>
      <c r="AL41" s="147" t="s">
        <v>49</v>
      </c>
    </row>
    <row r="42" spans="1:38" s="2" customFormat="1" ht="26.25" customHeight="1" thickBot="1" x14ac:dyDescent="0.25">
      <c r="A42" s="63" t="s">
        <v>70</v>
      </c>
      <c r="B42" s="63" t="s">
        <v>107</v>
      </c>
      <c r="C42" s="64" t="s">
        <v>108</v>
      </c>
      <c r="D42" s="65"/>
      <c r="E42" s="136">
        <v>0.10718933200000004</v>
      </c>
      <c r="F42" s="136">
        <v>7.3116068000000034E-2</v>
      </c>
      <c r="G42" s="136">
        <v>1.1912000000000004E-4</v>
      </c>
      <c r="H42" s="136">
        <v>3.3984000000000012E-5</v>
      </c>
      <c r="I42" s="136">
        <v>5.880472000000002E-3</v>
      </c>
      <c r="J42" s="136">
        <v>5.880472000000002E-3</v>
      </c>
      <c r="K42" s="136">
        <v>5.880472000000002E-3</v>
      </c>
      <c r="L42" s="136">
        <v>3.3445680000000013E-3</v>
      </c>
      <c r="M42" s="136">
        <v>2.6589430480000011</v>
      </c>
      <c r="N42" s="136" t="s">
        <v>395</v>
      </c>
      <c r="O42" s="136">
        <v>5.9560000000000033E-5</v>
      </c>
      <c r="P42" s="136" t="s">
        <v>395</v>
      </c>
      <c r="Q42" s="136" t="s">
        <v>395</v>
      </c>
      <c r="R42" s="136">
        <v>2.9780000000000008E-4</v>
      </c>
      <c r="S42" s="136">
        <v>1.0125200000000004E-2</v>
      </c>
      <c r="T42" s="136">
        <v>4.169200000000002E-4</v>
      </c>
      <c r="U42" s="136">
        <v>5.9560000000000033E-5</v>
      </c>
      <c r="V42" s="136">
        <v>5.9560000000000021E-3</v>
      </c>
      <c r="W42" s="136" t="s">
        <v>395</v>
      </c>
      <c r="X42" s="136">
        <v>2.1284000000000008E-4</v>
      </c>
      <c r="Y42" s="136">
        <v>2.636400000000001E-4</v>
      </c>
      <c r="Z42" s="136" t="s">
        <v>395</v>
      </c>
      <c r="AA42" s="136" t="s">
        <v>395</v>
      </c>
      <c r="AB42" s="136">
        <v>4.7648000000000015E-4</v>
      </c>
      <c r="AC42" s="136" t="s">
        <v>395</v>
      </c>
      <c r="AD42" s="136" t="s">
        <v>395</v>
      </c>
      <c r="AE42" s="137"/>
      <c r="AF42" s="138">
        <v>256.82850532000009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t="s">
        <v>395</v>
      </c>
      <c r="I43" s="136">
        <v>4.6213560000000042E-2</v>
      </c>
      <c r="J43" s="136">
        <v>9.4794695000000082E-2</v>
      </c>
      <c r="K43" s="136">
        <v>0.20444011699999998</v>
      </c>
      <c r="L43" s="136">
        <v>9.6665870449010125E-3</v>
      </c>
      <c r="M43" s="136">
        <v>0.221572717</v>
      </c>
      <c r="N43" s="136">
        <v>2.00777434652087E-2</v>
      </c>
      <c r="O43" s="136">
        <v>7.8499124449172197E-4</v>
      </c>
      <c r="P43" s="136">
        <v>9.2824165723953971E-4</v>
      </c>
      <c r="Q43" s="136">
        <v>7.4677049310802068E-4</v>
      </c>
      <c r="R43" s="136">
        <v>3.3555115480208555E-3</v>
      </c>
      <c r="S43" s="136">
        <v>3.3300941526924013E-3</v>
      </c>
      <c r="T43" s="136">
        <v>1.6156994749493822E-2</v>
      </c>
      <c r="U43" s="136">
        <v>2.407346364814156E-4</v>
      </c>
      <c r="V43" s="136">
        <v>4.8251973874649717E-2</v>
      </c>
      <c r="W43" s="136">
        <v>3.9823236355859847E-2</v>
      </c>
      <c r="X43" s="136">
        <v>1.0210678100471124E-2</v>
      </c>
      <c r="Y43" s="136">
        <v>1.368268607524695E-2</v>
      </c>
      <c r="Z43" s="136">
        <v>6.2424475195724345E-3</v>
      </c>
      <c r="AA43" s="136">
        <v>5.1945069955268092E-3</v>
      </c>
      <c r="AB43" s="136">
        <v>3.5330318690817319E-2</v>
      </c>
      <c r="AC43" s="136">
        <v>2.5863864573884255E-4</v>
      </c>
      <c r="AD43" s="136">
        <v>1.67564233437816E-2</v>
      </c>
      <c r="AE43" s="137"/>
      <c r="AF43" s="138">
        <v>159.90878370787939</v>
      </c>
      <c r="AG43" s="138">
        <v>100.23629406015384</v>
      </c>
      <c r="AH43" s="138">
        <v>1930.0961759399995</v>
      </c>
      <c r="AI43" s="138">
        <v>85.173908250669967</v>
      </c>
      <c r="AJ43" s="138" t="s">
        <v>392</v>
      </c>
      <c r="AK43" s="138" t="s">
        <v>385</v>
      </c>
      <c r="AL43" s="147" t="s">
        <v>49</v>
      </c>
    </row>
    <row r="44" spans="1:38" s="2" customFormat="1" ht="26.25" customHeight="1" thickBot="1" x14ac:dyDescent="0.25">
      <c r="A44" s="63" t="s">
        <v>70</v>
      </c>
      <c r="B44" s="63" t="s">
        <v>111</v>
      </c>
      <c r="C44" s="64" t="s">
        <v>112</v>
      </c>
      <c r="D44" s="65"/>
      <c r="E44" s="136">
        <v>2.6626524220601819</v>
      </c>
      <c r="F44" s="136">
        <v>0.36451383794111969</v>
      </c>
      <c r="G44" s="136">
        <v>1.6248381588996035E-3</v>
      </c>
      <c r="H44" s="136">
        <v>6.2993526355984146E-4</v>
      </c>
      <c r="I44" s="136">
        <v>0.14663576989874708</v>
      </c>
      <c r="J44" s="136">
        <v>0.14663576989874708</v>
      </c>
      <c r="K44" s="136">
        <v>0.14663576989874708</v>
      </c>
      <c r="L44" s="136">
        <v>8.4744759726872967E-2</v>
      </c>
      <c r="M44" s="136">
        <v>4.7262584422209777</v>
      </c>
      <c r="N44" s="136" t="s">
        <v>395</v>
      </c>
      <c r="O44" s="136">
        <v>8.1241907944980176E-4</v>
      </c>
      <c r="P44" s="136" t="s">
        <v>395</v>
      </c>
      <c r="Q44" s="136" t="s">
        <v>395</v>
      </c>
      <c r="R44" s="136">
        <v>4.0620953972490088E-3</v>
      </c>
      <c r="S44" s="136">
        <v>0.13811124350646628</v>
      </c>
      <c r="T44" s="136">
        <v>5.6869335561486132E-3</v>
      </c>
      <c r="U44" s="136">
        <v>8.1241907944980176E-4</v>
      </c>
      <c r="V44" s="136">
        <v>8.124190794498018E-2</v>
      </c>
      <c r="W44" s="136" t="s">
        <v>395</v>
      </c>
      <c r="X44" s="136">
        <v>2.4872572383494054E-3</v>
      </c>
      <c r="Y44" s="136">
        <v>4.0120953972490082E-3</v>
      </c>
      <c r="Z44" s="136" t="s">
        <v>395</v>
      </c>
      <c r="AA44" s="136" t="s">
        <v>395</v>
      </c>
      <c r="AB44" s="136">
        <v>6.4993526355984132E-3</v>
      </c>
      <c r="AC44" s="136" t="s">
        <v>395</v>
      </c>
      <c r="AD44" s="136" t="s">
        <v>395</v>
      </c>
      <c r="AE44" s="137"/>
      <c r="AF44" s="138">
        <v>3437</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0.19578626399999999</v>
      </c>
      <c r="F46" s="136">
        <v>0.47425160599999983</v>
      </c>
      <c r="G46" s="136">
        <v>0.31830277500000004</v>
      </c>
      <c r="H46" s="136">
        <v>4.2907750000000001E-3</v>
      </c>
      <c r="I46" s="136">
        <v>2.180888499999999E-2</v>
      </c>
      <c r="J46" s="136">
        <v>3.2173622999999985E-2</v>
      </c>
      <c r="K46" s="136">
        <v>7.9957892000000003E-2</v>
      </c>
      <c r="L46" s="136">
        <v>1.9177843953510553E-3</v>
      </c>
      <c r="M46" s="136">
        <v>0.18270297899999999</v>
      </c>
      <c r="N46" s="136">
        <v>1.3080478160907049E-2</v>
      </c>
      <c r="O46" s="136">
        <v>2.1451021608946493E-4</v>
      </c>
      <c r="P46" s="136">
        <v>9.0671666624397569E-4</v>
      </c>
      <c r="Q46" s="136">
        <v>5.4651434719710549E-4</v>
      </c>
      <c r="R46" s="136">
        <v>2.2356765476256499E-3</v>
      </c>
      <c r="S46" s="136">
        <v>1.7070992798960639E-3</v>
      </c>
      <c r="T46" s="136">
        <v>8.656943979915642E-3</v>
      </c>
      <c r="U46" s="136">
        <v>2.249015030424112E-4</v>
      </c>
      <c r="V46" s="136">
        <v>2.1404009626744259E-2</v>
      </c>
      <c r="W46" s="136">
        <v>1.9333495029435575E-2</v>
      </c>
      <c r="X46" s="136">
        <v>4.2960812080523429E-3</v>
      </c>
      <c r="Y46" s="136">
        <v>5.9205388898296782E-3</v>
      </c>
      <c r="Z46" s="136">
        <v>2.8028501888356953E-3</v>
      </c>
      <c r="AA46" s="136">
        <v>2.2925597154128696E-3</v>
      </c>
      <c r="AB46" s="136">
        <v>1.5312030002130583E-2</v>
      </c>
      <c r="AC46" s="136">
        <v>8.0935812477290697E-5</v>
      </c>
      <c r="AD46" s="136">
        <v>1.6590112540779946E-2</v>
      </c>
      <c r="AE46" s="137"/>
      <c r="AF46" s="138">
        <v>4.4991830904454249</v>
      </c>
      <c r="AG46" s="138">
        <v>199.38371090000004</v>
      </c>
      <c r="AH46" s="138">
        <v>2846.7764098200018</v>
      </c>
      <c r="AI46" s="138">
        <v>267.094604925</v>
      </c>
      <c r="AJ46" s="138">
        <v>49.827563999999995</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7.5335999999999999</v>
      </c>
      <c r="G48" s="136" t="s">
        <v>385</v>
      </c>
      <c r="H48" s="136" t="s">
        <v>385</v>
      </c>
      <c r="I48" s="136">
        <v>0.10044800000000001</v>
      </c>
      <c r="J48" s="136">
        <v>0.70313600000000009</v>
      </c>
      <c r="K48" s="136">
        <v>1.481608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7" t="s">
        <v>399</v>
      </c>
    </row>
    <row r="49" spans="1:38" s="2" customFormat="1" ht="26.25" customHeight="1" thickBot="1" x14ac:dyDescent="0.25">
      <c r="A49" s="63" t="s">
        <v>119</v>
      </c>
      <c r="B49" s="63" t="s">
        <v>122</v>
      </c>
      <c r="C49" s="64" t="s">
        <v>123</v>
      </c>
      <c r="D49" s="65"/>
      <c r="E49" s="136">
        <v>1.5660000000000001E-3</v>
      </c>
      <c r="F49" s="136">
        <v>1.3398E-2</v>
      </c>
      <c r="G49" s="136">
        <v>1.3920000000000002E-3</v>
      </c>
      <c r="H49" s="136">
        <v>6.438000000000001E-3</v>
      </c>
      <c r="I49" s="136">
        <v>0.10614</v>
      </c>
      <c r="J49" s="136">
        <v>0.25403999999999999</v>
      </c>
      <c r="K49" s="136">
        <v>0.60377999999999998</v>
      </c>
      <c r="L49" s="136">
        <v>5.2008599999999995E-2</v>
      </c>
      <c r="M49" s="136">
        <v>0.8004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0.92220000000000002</v>
      </c>
      <c r="AC49" s="136" t="s">
        <v>395</v>
      </c>
      <c r="AD49" s="136" t="s">
        <v>395</v>
      </c>
      <c r="AE49" s="137"/>
      <c r="AF49" s="138" t="s">
        <v>385</v>
      </c>
      <c r="AG49" s="138" t="s">
        <v>385</v>
      </c>
      <c r="AH49" s="138" t="s">
        <v>385</v>
      </c>
      <c r="AI49" s="138" t="s">
        <v>385</v>
      </c>
      <c r="AJ49" s="138" t="s">
        <v>385</v>
      </c>
      <c r="AK49" s="138">
        <v>1.74</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0.58909625200000004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2.85498E-2</v>
      </c>
      <c r="O52" s="136">
        <v>2.85498E-2</v>
      </c>
      <c r="P52" s="136">
        <v>2.85498E-2</v>
      </c>
      <c r="Q52" s="136">
        <v>2.85498E-2</v>
      </c>
      <c r="R52" s="136">
        <v>2.85498E-2</v>
      </c>
      <c r="S52" s="136">
        <v>2.85498E-2</v>
      </c>
      <c r="T52" s="136">
        <v>2.85498E-2</v>
      </c>
      <c r="U52" s="136">
        <v>2.85498E-2</v>
      </c>
      <c r="V52" s="136">
        <v>2.85498E-2</v>
      </c>
      <c r="W52" s="136">
        <v>3.1908600000000002E-2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5.5979999999999999</v>
      </c>
      <c r="AL52" s="147" t="s">
        <v>403</v>
      </c>
    </row>
    <row r="53" spans="1:38" s="2" customFormat="1" ht="26.25" customHeight="1" thickBot="1" x14ac:dyDescent="0.25">
      <c r="A53" s="63" t="s">
        <v>119</v>
      </c>
      <c r="B53" s="67" t="s">
        <v>129</v>
      </c>
      <c r="C53" s="69" t="s">
        <v>130</v>
      </c>
      <c r="D53" s="66"/>
      <c r="E53" s="136" t="s">
        <v>385</v>
      </c>
      <c r="F53" s="136">
        <v>3.9289643058439894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7" t="s">
        <v>404</v>
      </c>
    </row>
    <row r="54" spans="1:38" s="2" customFormat="1" ht="37.5" customHeight="1" thickBot="1" x14ac:dyDescent="0.25">
      <c r="A54" s="63" t="s">
        <v>119</v>
      </c>
      <c r="B54" s="67" t="s">
        <v>131</v>
      </c>
      <c r="C54" s="69" t="s">
        <v>132</v>
      </c>
      <c r="D54" s="66"/>
      <c r="E54" s="136" t="s">
        <v>385</v>
      </c>
      <c r="F54" s="136">
        <v>8.1643000000000008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7" t="s">
        <v>405</v>
      </c>
    </row>
    <row r="55" spans="1:38" s="2" customFormat="1" ht="26.25" customHeight="1" thickBot="1" x14ac:dyDescent="0.25">
      <c r="A55" s="63" t="s">
        <v>119</v>
      </c>
      <c r="B55" s="67" t="s">
        <v>133</v>
      </c>
      <c r="C55" s="69" t="s">
        <v>134</v>
      </c>
      <c r="D55" s="66"/>
      <c r="E55" s="136">
        <v>0.17493</v>
      </c>
      <c r="F55" s="136">
        <v>0.22491</v>
      </c>
      <c r="G55" s="136">
        <v>1.6243499999999999E-3</v>
      </c>
      <c r="H55" s="136" t="s">
        <v>395</v>
      </c>
      <c r="I55" s="136">
        <v>0.32486999999999999</v>
      </c>
      <c r="J55" s="136">
        <v>0.32486999999999999</v>
      </c>
      <c r="K55" s="136">
        <v>0.32486999999999999</v>
      </c>
      <c r="L55" s="136">
        <v>7.7968799999999991E-2</v>
      </c>
      <c r="M55" s="136">
        <v>0.78718499999999991</v>
      </c>
      <c r="N55" s="136">
        <v>6.1225500000000013E-4</v>
      </c>
      <c r="O55" s="136">
        <v>2.4989999999999999E-3</v>
      </c>
      <c r="P55" s="136">
        <v>5.8726500000000001E-4</v>
      </c>
      <c r="Q55" s="136">
        <v>4.7480999999999999E-4</v>
      </c>
      <c r="R55" s="136">
        <v>1.62435E-4</v>
      </c>
      <c r="S55" s="136">
        <v>1.9992000000000002E-4</v>
      </c>
      <c r="T55" s="136">
        <v>4.7481000000000008E-3</v>
      </c>
      <c r="U55" s="136">
        <v>5.3728500000000006E-5</v>
      </c>
      <c r="V55" s="136">
        <v>6.4974000000000004E-2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3.6960426999999997E-2</v>
      </c>
      <c r="J57" s="136">
        <v>8.7217328999999996E-2</v>
      </c>
      <c r="K57" s="136">
        <v>0.21487458000000001</v>
      </c>
      <c r="L57" s="136">
        <v>1.1088128099999998E-3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2352.6779999999999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5.3647670000000003E-3</v>
      </c>
      <c r="J58" s="136">
        <v>6.4377237000000004E-2</v>
      </c>
      <c r="K58" s="136">
        <v>0.53647700899999995</v>
      </c>
      <c r="L58" s="136">
        <v>2.4677928199999999E-5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5.1206922999999994E-2</v>
      </c>
      <c r="J59" s="136">
        <v>5.3457773999999993E-2</v>
      </c>
      <c r="K59" s="136">
        <v>5.6271341000000002E-2</v>
      </c>
      <c r="L59" s="136">
        <v>3.1748292259999996E-5</v>
      </c>
      <c r="M59" s="136" t="s">
        <v>394</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279.64303599999994</v>
      </c>
      <c r="AL59" s="147" t="s">
        <v>409</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0.13926089787387483</v>
      </c>
      <c r="J61" s="136">
        <v>1.3926089787387486</v>
      </c>
      <c r="K61" s="136">
        <v>4.6557868502695756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395</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392</v>
      </c>
      <c r="AJ63" s="138" t="s">
        <v>385</v>
      </c>
      <c r="AK63" s="138" t="s">
        <v>385</v>
      </c>
      <c r="AL63" s="147" t="s">
        <v>401</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4674.6485460000004</v>
      </c>
      <c r="AI64" s="138" t="s">
        <v>392</v>
      </c>
      <c r="AJ64" s="138" t="s">
        <v>392</v>
      </c>
      <c r="AK64" s="138">
        <v>426.34699999999998</v>
      </c>
      <c r="AL64" s="147" t="s">
        <v>413</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497.67700000000002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395</v>
      </c>
      <c r="M67" s="136">
        <v>6.6027475999999988E-2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241.7467206</v>
      </c>
      <c r="AI67" s="138" t="s">
        <v>392</v>
      </c>
      <c r="AJ67" s="138" t="s">
        <v>392</v>
      </c>
      <c r="AK67" s="138">
        <v>97.028999999999996</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141.76085618824737</v>
      </c>
      <c r="AG70" s="138" t="s">
        <v>392</v>
      </c>
      <c r="AH70" s="138">
        <v>1287.9378883000004</v>
      </c>
      <c r="AI70" s="138">
        <v>2.8291999999999997</v>
      </c>
      <c r="AJ70" s="138" t="s">
        <v>392</v>
      </c>
      <c r="AK70" s="138" t="s">
        <v>385</v>
      </c>
      <c r="AL70" s="147" t="s">
        <v>401</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395</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v>
      </c>
      <c r="O72" s="136">
        <v>7.9371848209939491E-2</v>
      </c>
      <c r="P72" s="136">
        <v>3.8262597866657866E-2</v>
      </c>
      <c r="Q72" s="136">
        <v>0.43425343253923299</v>
      </c>
      <c r="R72" s="136">
        <v>0.39747392118893604</v>
      </c>
      <c r="S72" s="136">
        <v>0.21495457119239697</v>
      </c>
      <c r="T72" s="136">
        <v>0.17092180357719086</v>
      </c>
      <c r="U72" s="136">
        <v>8.2604359999999988E-2</v>
      </c>
      <c r="V72" s="136">
        <v>7.0866494149735901</v>
      </c>
      <c r="W72" s="136">
        <v>31.958365645999997</v>
      </c>
      <c r="X72" s="136" t="s">
        <v>395</v>
      </c>
      <c r="Y72" s="136" t="s">
        <v>395</v>
      </c>
      <c r="Z72" s="136" t="s">
        <v>395</v>
      </c>
      <c r="AA72" s="136" t="s">
        <v>395</v>
      </c>
      <c r="AB72" s="136">
        <v>10.847031499999998</v>
      </c>
      <c r="AC72" s="136">
        <v>0.104835</v>
      </c>
      <c r="AD72" s="136">
        <v>21.005612499999998</v>
      </c>
      <c r="AE72" s="137"/>
      <c r="AF72" s="138">
        <v>144.6396</v>
      </c>
      <c r="AG72" s="138">
        <v>68935.381960400016</v>
      </c>
      <c r="AH72" s="138">
        <v>4657.6286082000006</v>
      </c>
      <c r="AI72" s="138" t="s">
        <v>392</v>
      </c>
      <c r="AJ72" s="138" t="s">
        <v>392</v>
      </c>
      <c r="AK72" s="138">
        <v>8833.14</v>
      </c>
      <c r="AL72" s="147" t="s">
        <v>419</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392</v>
      </c>
      <c r="I73" s="136">
        <v>2.9395296000000001E-2</v>
      </c>
      <c r="J73" s="136">
        <v>3.7262382000000004E-2</v>
      </c>
      <c r="K73" s="136">
        <v>4.141015E-2</v>
      </c>
      <c r="L73" s="136">
        <v>2.9395296000000004E-3</v>
      </c>
      <c r="M73" s="136">
        <v>0.52199774399999999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144.26230080000002</v>
      </c>
      <c r="AH73" s="138">
        <v>12.6198</v>
      </c>
      <c r="AI73" s="138" t="s">
        <v>392</v>
      </c>
      <c r="AJ73" s="138" t="s">
        <v>392</v>
      </c>
      <c r="AK73" s="138">
        <v>108.718</v>
      </c>
      <c r="AL73" s="147" t="s">
        <v>420</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395</v>
      </c>
      <c r="I74" s="136">
        <v>0.11935658599999999</v>
      </c>
      <c r="J74" s="136">
        <v>0.13430802</v>
      </c>
      <c r="K74" s="136">
        <v>0.145697522</v>
      </c>
      <c r="L74" s="136">
        <v>2.7452014779999995E-3</v>
      </c>
      <c r="M74" s="136">
        <v>12.9912939499999</v>
      </c>
      <c r="N74" s="136" t="s">
        <v>395</v>
      </c>
      <c r="O74" s="136" t="s">
        <v>395</v>
      </c>
      <c r="P74" s="136" t="s">
        <v>395</v>
      </c>
      <c r="Q74" s="136" t="s">
        <v>395</v>
      </c>
      <c r="R74" s="136" t="s">
        <v>395</v>
      </c>
      <c r="S74" s="136" t="s">
        <v>395</v>
      </c>
      <c r="T74" s="136" t="s">
        <v>395</v>
      </c>
      <c r="U74" s="136" t="s">
        <v>395</v>
      </c>
      <c r="V74" s="136" t="s">
        <v>395</v>
      </c>
      <c r="W74" s="136" t="s">
        <v>395</v>
      </c>
      <c r="X74" s="136">
        <v>1.1144210000000002E-2</v>
      </c>
      <c r="Y74" s="136">
        <v>3.1840600000000003E-3</v>
      </c>
      <c r="Z74" s="136">
        <v>3.1840600000000003E-3</v>
      </c>
      <c r="AA74" s="136">
        <v>1.5920300000000001E-3</v>
      </c>
      <c r="AB74" s="136">
        <v>1.9104360000000004E-2</v>
      </c>
      <c r="AC74" s="136" t="s">
        <v>395</v>
      </c>
      <c r="AD74" s="136" t="s">
        <v>385</v>
      </c>
      <c r="AE74" s="137"/>
      <c r="AF74" s="138">
        <v>1.8704249999999999E-2</v>
      </c>
      <c r="AG74" s="138" t="s">
        <v>392</v>
      </c>
      <c r="AH74" s="138">
        <v>6438.2394587999997</v>
      </c>
      <c r="AI74" s="138" t="s">
        <v>392</v>
      </c>
      <c r="AJ74" s="138">
        <v>103.432</v>
      </c>
      <c r="AK74" s="138">
        <v>159.203</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395</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395</v>
      </c>
      <c r="V78" s="136" t="s">
        <v>395</v>
      </c>
      <c r="W78" s="136">
        <v>1.67205</v>
      </c>
      <c r="X78" s="136" t="s">
        <v>395</v>
      </c>
      <c r="Y78" s="136" t="s">
        <v>395</v>
      </c>
      <c r="Z78" s="136" t="s">
        <v>395</v>
      </c>
      <c r="AA78" s="136" t="s">
        <v>395</v>
      </c>
      <c r="AB78" s="136" t="s">
        <v>395</v>
      </c>
      <c r="AC78" s="136" t="s">
        <v>395</v>
      </c>
      <c r="AD78" s="136">
        <v>1.2373170000000002E-4</v>
      </c>
      <c r="AE78" s="137"/>
      <c r="AF78" s="138" t="s">
        <v>392</v>
      </c>
      <c r="AG78" s="138">
        <v>130.27199999999999</v>
      </c>
      <c r="AH78" s="138">
        <v>112.3270272</v>
      </c>
      <c r="AI78" s="138" t="s">
        <v>392</v>
      </c>
      <c r="AJ78" s="138" t="s">
        <v>392</v>
      </c>
      <c r="AK78" s="138">
        <v>33.441000000000003</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1.6030746069999999</v>
      </c>
      <c r="F80" s="136">
        <v>7.3842459000000055E-2</v>
      </c>
      <c r="G80" s="136">
        <v>1.0524109619999999</v>
      </c>
      <c r="H80" s="136">
        <v>5.6446910000000003E-3</v>
      </c>
      <c r="I80" s="136">
        <v>8.3844501999999946E-2</v>
      </c>
      <c r="J80" s="136">
        <v>0.11607244599999994</v>
      </c>
      <c r="K80" s="136">
        <v>0.22472846499999996</v>
      </c>
      <c r="L80" s="136" t="s">
        <v>395</v>
      </c>
      <c r="M80" s="136">
        <v>6.9295922780000998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1.0926981005880645</v>
      </c>
      <c r="AG80" s="138" t="s">
        <v>392</v>
      </c>
      <c r="AH80" s="138">
        <v>4.1331252501000009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395</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7" t="s">
        <v>431</v>
      </c>
    </row>
    <row r="83" spans="1:38" s="2" customFormat="1" ht="26.25" customHeight="1" thickBot="1" x14ac:dyDescent="0.25">
      <c r="A83" s="63" t="s">
        <v>53</v>
      </c>
      <c r="B83" s="74" t="s">
        <v>188</v>
      </c>
      <c r="C83" s="75" t="s">
        <v>189</v>
      </c>
      <c r="D83" s="65"/>
      <c r="E83" s="136" t="s">
        <v>395</v>
      </c>
      <c r="F83" s="136">
        <v>1.9137692000000001E-2</v>
      </c>
      <c r="G83" s="136" t="s">
        <v>395</v>
      </c>
      <c r="H83" s="136" t="s">
        <v>385</v>
      </c>
      <c r="I83" s="136">
        <v>1.1734899999999998E-4</v>
      </c>
      <c r="J83" s="136">
        <v>1.4082199999999995E-3</v>
      </c>
      <c r="K83" s="136">
        <v>1.1735177999999999E-2</v>
      </c>
      <c r="L83" s="136">
        <v>6.6888929999999988E-6</v>
      </c>
      <c r="M83" s="136" t="s">
        <v>395</v>
      </c>
      <c r="N83" s="136" t="s">
        <v>385</v>
      </c>
      <c r="O83" s="136" t="s">
        <v>385</v>
      </c>
      <c r="P83" s="136" t="s">
        <v>385</v>
      </c>
      <c r="Q83" s="136" t="s">
        <v>385</v>
      </c>
      <c r="R83" s="136" t="s">
        <v>385</v>
      </c>
      <c r="S83" s="136" t="s">
        <v>385</v>
      </c>
      <c r="T83" s="136" t="s">
        <v>385</v>
      </c>
      <c r="U83" s="136" t="s">
        <v>385</v>
      </c>
      <c r="V83" s="136" t="s">
        <v>385</v>
      </c>
      <c r="W83" s="136">
        <v>7.9094399999999985E-3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112992</v>
      </c>
      <c r="AL83" s="147" t="s">
        <v>432</v>
      </c>
    </row>
    <row r="84" spans="1:38" s="2" customFormat="1" ht="26.25" customHeight="1" thickBot="1" x14ac:dyDescent="0.25">
      <c r="A84" s="63" t="s">
        <v>53</v>
      </c>
      <c r="B84" s="74" t="s">
        <v>190</v>
      </c>
      <c r="C84" s="75" t="s">
        <v>191</v>
      </c>
      <c r="D84" s="65"/>
      <c r="E84" s="136" t="s">
        <v>395</v>
      </c>
      <c r="F84" s="136">
        <v>5.7731019999999996E-3</v>
      </c>
      <c r="G84" s="136" t="s">
        <v>385</v>
      </c>
      <c r="H84" s="136" t="s">
        <v>385</v>
      </c>
      <c r="I84" s="136">
        <v>3.7857279999999999E-3</v>
      </c>
      <c r="J84" s="136">
        <v>4.7441389999999996E-3</v>
      </c>
      <c r="K84" s="136">
        <v>4.7920599999999999E-3</v>
      </c>
      <c r="L84" s="136">
        <v>4.9214463999999996E-5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32.28</v>
      </c>
      <c r="AL84" s="147" t="s">
        <v>433</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7" t="s">
        <v>434</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7" t="s">
        <v>435</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7" t="s">
        <v>435</v>
      </c>
    </row>
    <row r="88" spans="1:38" s="2" customFormat="1" ht="26.25" customHeight="1" thickBot="1" x14ac:dyDescent="0.25">
      <c r="A88" s="63" t="s">
        <v>185</v>
      </c>
      <c r="B88" s="69" t="s">
        <v>197</v>
      </c>
      <c r="C88" s="73" t="s">
        <v>198</v>
      </c>
      <c r="D88" s="65"/>
      <c r="E88" s="136" t="s">
        <v>395</v>
      </c>
      <c r="F88" s="136">
        <v>2.7519139999999997</v>
      </c>
      <c r="G88" s="136" t="s">
        <v>395</v>
      </c>
      <c r="H88" s="136" t="s">
        <v>395</v>
      </c>
      <c r="I88" s="136" t="s">
        <v>395</v>
      </c>
      <c r="J88" s="136" t="s">
        <v>395</v>
      </c>
      <c r="K88" s="136" t="s">
        <v>395</v>
      </c>
      <c r="L88" s="136" t="s">
        <v>395</v>
      </c>
      <c r="M88" s="136" t="s">
        <v>395</v>
      </c>
      <c r="N88" s="136" t="s">
        <v>395</v>
      </c>
      <c r="O88" s="136">
        <v>3.2280000000000003E-6</v>
      </c>
      <c r="P88" s="136" t="s">
        <v>395</v>
      </c>
      <c r="Q88" s="136">
        <v>1.6140000000000001E-5</v>
      </c>
      <c r="R88" s="136">
        <v>1.9368000000000003E-4</v>
      </c>
      <c r="S88" s="136" t="s">
        <v>395</v>
      </c>
      <c r="T88" s="136">
        <v>1.6140000000000002E-3</v>
      </c>
      <c r="U88" s="136">
        <v>1.6140000000000001E-5</v>
      </c>
      <c r="V88" s="136" t="s">
        <v>395</v>
      </c>
      <c r="W88" s="136" t="s">
        <v>395</v>
      </c>
      <c r="X88" s="136" t="s">
        <v>395</v>
      </c>
      <c r="Y88" s="136" t="s">
        <v>395</v>
      </c>
      <c r="Z88" s="136" t="s">
        <v>395</v>
      </c>
      <c r="AA88" s="136" t="s">
        <v>395</v>
      </c>
      <c r="AB88" s="136">
        <v>8.2313999999999998E-2</v>
      </c>
      <c r="AC88" s="136" t="s">
        <v>395</v>
      </c>
      <c r="AD88" s="136" t="s">
        <v>395</v>
      </c>
      <c r="AE88" s="137"/>
      <c r="AF88" s="138" t="s">
        <v>385</v>
      </c>
      <c r="AG88" s="138" t="s">
        <v>385</v>
      </c>
      <c r="AH88" s="138" t="s">
        <v>385</v>
      </c>
      <c r="AI88" s="138" t="s">
        <v>385</v>
      </c>
      <c r="AJ88" s="138" t="s">
        <v>385</v>
      </c>
      <c r="AK88" s="138">
        <v>10.209549000000001</v>
      </c>
      <c r="AL88" s="147" t="s">
        <v>435</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7" t="s">
        <v>435</v>
      </c>
    </row>
    <row r="90" spans="1:38" s="7" customFormat="1" ht="26.25" customHeight="1" thickBot="1" x14ac:dyDescent="0.25">
      <c r="A90" s="63" t="s">
        <v>185</v>
      </c>
      <c r="B90" s="69" t="s">
        <v>201</v>
      </c>
      <c r="C90" s="73" t="s">
        <v>202</v>
      </c>
      <c r="D90" s="65"/>
      <c r="E90" s="136" t="s">
        <v>395</v>
      </c>
      <c r="F90" s="136">
        <v>0.29422300000000001</v>
      </c>
      <c r="G90" s="136">
        <v>2.2348210896291118E-2</v>
      </c>
      <c r="H90" s="136" t="s">
        <v>395</v>
      </c>
      <c r="I90" s="136" t="s">
        <v>395</v>
      </c>
      <c r="J90" s="136" t="s">
        <v>395</v>
      </c>
      <c r="K90" s="136" t="s">
        <v>395</v>
      </c>
      <c r="L90" s="136" t="s">
        <v>395</v>
      </c>
      <c r="M90" s="136" t="s">
        <v>395</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0.39005599999999996</v>
      </c>
      <c r="AL90" s="145" t="s">
        <v>435</v>
      </c>
    </row>
    <row r="91" spans="1:38" s="2" customFormat="1" ht="26.25" customHeight="1" thickBot="1" x14ac:dyDescent="0.25">
      <c r="A91" s="63" t="s">
        <v>185</v>
      </c>
      <c r="B91" s="67" t="s">
        <v>374</v>
      </c>
      <c r="C91" s="69" t="s">
        <v>203</v>
      </c>
      <c r="D91" s="65"/>
      <c r="E91" s="136">
        <v>4.4669248945882353E-2</v>
      </c>
      <c r="F91" s="136">
        <v>0.11956332343999999</v>
      </c>
      <c r="G91" s="136">
        <v>2.3643132329411766E-3</v>
      </c>
      <c r="H91" s="136">
        <v>0.10251813890000001</v>
      </c>
      <c r="I91" s="136">
        <v>0.66702614505606583</v>
      </c>
      <c r="J91" s="136">
        <v>0.66706370788683289</v>
      </c>
      <c r="K91" s="136">
        <v>0.66707146627893177</v>
      </c>
      <c r="L91" s="136">
        <v>0.30014346689999999</v>
      </c>
      <c r="M91" s="136">
        <v>1.3667420756117648</v>
      </c>
      <c r="N91" s="136">
        <v>0.61378197835294113</v>
      </c>
      <c r="O91" s="136">
        <v>0.13455576646117648</v>
      </c>
      <c r="P91" s="136">
        <v>4.4624455058823527E-5</v>
      </c>
      <c r="Q91" s="136">
        <v>1.0412372847058823E-3</v>
      </c>
      <c r="R91" s="136">
        <v>1.2213008752941176E-2</v>
      </c>
      <c r="S91" s="136">
        <v>0.48099811475294119</v>
      </c>
      <c r="T91" s="136">
        <v>9.0185103494117652E-2</v>
      </c>
      <c r="U91" s="136" t="s">
        <v>395</v>
      </c>
      <c r="V91" s="136">
        <v>0.27024869408235291</v>
      </c>
      <c r="W91" s="136">
        <v>2.4703166000000004E-3</v>
      </c>
      <c r="X91" s="136">
        <v>2.7420514260000002E-3</v>
      </c>
      <c r="Y91" s="136">
        <v>1.1116424699999998E-3</v>
      </c>
      <c r="Z91" s="136">
        <v>1.1116424699999998E-3</v>
      </c>
      <c r="AA91" s="136">
        <v>1.1116424699999998E-3</v>
      </c>
      <c r="AB91" s="136">
        <v>6.0769788359999995E-3</v>
      </c>
      <c r="AC91" s="136" t="s">
        <v>395</v>
      </c>
      <c r="AD91" s="136" t="s">
        <v>395</v>
      </c>
      <c r="AE91" s="137"/>
      <c r="AF91" s="138" t="s">
        <v>392</v>
      </c>
      <c r="AG91" s="138" t="s">
        <v>392</v>
      </c>
      <c r="AH91" s="138" t="s">
        <v>392</v>
      </c>
      <c r="AI91" s="138" t="s">
        <v>392</v>
      </c>
      <c r="AJ91" s="138" t="s">
        <v>392</v>
      </c>
      <c r="AK91" s="138">
        <v>25.486051176470589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5.1814616000000001E-2</v>
      </c>
      <c r="J92" s="136">
        <v>0.20193607499999999</v>
      </c>
      <c r="K92" s="136">
        <v>0.50122243600000005</v>
      </c>
      <c r="L92" s="136">
        <v>1.3471800160000001E-3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492.57970800000004</v>
      </c>
      <c r="AL92" s="147" t="s">
        <v>427</v>
      </c>
    </row>
    <row r="93" spans="1:38" s="2" customFormat="1" ht="26.25" customHeight="1" thickBot="1" x14ac:dyDescent="0.25">
      <c r="A93" s="63" t="s">
        <v>53</v>
      </c>
      <c r="B93" s="67" t="s">
        <v>206</v>
      </c>
      <c r="C93" s="64" t="s">
        <v>375</v>
      </c>
      <c r="D93" s="70"/>
      <c r="E93" s="136" t="s">
        <v>385</v>
      </c>
      <c r="F93" s="136">
        <v>2.7473601526628424</v>
      </c>
      <c r="G93" s="136" t="s">
        <v>385</v>
      </c>
      <c r="H93" s="136" t="s">
        <v>385</v>
      </c>
      <c r="I93" s="136">
        <v>2.0861270000000001E-3</v>
      </c>
      <c r="J93" s="136">
        <v>8.344500999999999E-3</v>
      </c>
      <c r="K93" s="136">
        <v>2.0861253999999999E-2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937.81083231799551</v>
      </c>
      <c r="AL93" s="147" t="s">
        <v>428</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395</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7"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395</v>
      </c>
      <c r="M95" s="136">
        <v>0.46729917100000001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0.38978471879999999</v>
      </c>
      <c r="AI95" s="138">
        <v>0.35605602760000005</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5.387285E-2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0.53872850000000005</v>
      </c>
      <c r="AE97" s="137"/>
      <c r="AF97" s="138" t="s">
        <v>385</v>
      </c>
      <c r="AG97" s="138" t="s">
        <v>385</v>
      </c>
      <c r="AH97" s="138" t="s">
        <v>385</v>
      </c>
      <c r="AI97" s="138" t="s">
        <v>385</v>
      </c>
      <c r="AJ97" s="138" t="s">
        <v>385</v>
      </c>
      <c r="AK97" s="138">
        <v>5387285</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5.9719924518873008E-2</v>
      </c>
      <c r="F99" s="139">
        <v>4.2721446730942514</v>
      </c>
      <c r="G99" s="139" t="s">
        <v>385</v>
      </c>
      <c r="H99" s="139">
        <v>1.5629582338893291</v>
      </c>
      <c r="I99" s="139">
        <v>4.7958430136986301E-2</v>
      </c>
      <c r="J99" s="139">
        <v>7.3692221917808221E-2</v>
      </c>
      <c r="K99" s="139">
        <v>0.16142105753424657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8" t="s">
        <v>391</v>
      </c>
    </row>
    <row r="100" spans="1:38" s="2" customFormat="1" ht="26.25" customHeight="1" thickBot="1" x14ac:dyDescent="0.25">
      <c r="A100" s="63" t="s">
        <v>216</v>
      </c>
      <c r="B100" s="63" t="s">
        <v>218</v>
      </c>
      <c r="C100" s="64" t="s">
        <v>378</v>
      </c>
      <c r="D100" s="77"/>
      <c r="E100" s="139">
        <v>4.8537504387929753E-2</v>
      </c>
      <c r="F100" s="139">
        <v>3.2886554507787316</v>
      </c>
      <c r="G100" s="139" t="s">
        <v>385</v>
      </c>
      <c r="H100" s="139">
        <v>1.30924856833105</v>
      </c>
      <c r="I100" s="139">
        <v>4.4902382027397256E-2</v>
      </c>
      <c r="J100" s="139">
        <v>6.7791944520547973E-2</v>
      </c>
      <c r="K100" s="139">
        <v>0.14771581734246572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8" t="s">
        <v>391</v>
      </c>
    </row>
    <row r="101" spans="1:38" s="2" customFormat="1" ht="26.25" customHeight="1" thickBot="1" x14ac:dyDescent="0.25">
      <c r="A101" s="63" t="s">
        <v>216</v>
      </c>
      <c r="B101" s="63" t="s">
        <v>219</v>
      </c>
      <c r="C101" s="64" t="s">
        <v>220</v>
      </c>
      <c r="D101" s="77"/>
      <c r="E101" s="139">
        <v>1.0777213210228081E-2</v>
      </c>
      <c r="F101" s="139">
        <v>5.4162134000000008E-2</v>
      </c>
      <c r="G101" s="139" t="s">
        <v>385</v>
      </c>
      <c r="H101" s="139">
        <v>0.52334349757269027</v>
      </c>
      <c r="I101" s="139">
        <v>6.4097199999999998E-3</v>
      </c>
      <c r="J101" s="139">
        <v>9.5609856779999974E-3</v>
      </c>
      <c r="K101" s="139">
        <v>2.2308966582000003E-2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320486</v>
      </c>
      <c r="AL101" s="148" t="s">
        <v>391</v>
      </c>
    </row>
    <row r="102" spans="1:38" s="2" customFormat="1" ht="26.25" customHeight="1" thickBot="1" x14ac:dyDescent="0.25">
      <c r="A102" s="63" t="s">
        <v>216</v>
      </c>
      <c r="B102" s="63" t="s">
        <v>221</v>
      </c>
      <c r="C102" s="64" t="s">
        <v>356</v>
      </c>
      <c r="D102" s="77"/>
      <c r="E102" s="139">
        <v>8.602655952954924E-3</v>
      </c>
      <c r="F102" s="139">
        <v>0.135517416</v>
      </c>
      <c r="G102" s="139" t="s">
        <v>385</v>
      </c>
      <c r="H102" s="139">
        <v>2.544693552597538</v>
      </c>
      <c r="I102" s="139">
        <v>6.9272379999999988E-3</v>
      </c>
      <c r="J102" s="139">
        <v>0.15438346</v>
      </c>
      <c r="K102" s="139">
        <v>1.0762350900000002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1.413372318926503E-3</v>
      </c>
      <c r="F104" s="139">
        <v>2.1444772000000001E-2</v>
      </c>
      <c r="G104" s="139" t="s">
        <v>385</v>
      </c>
      <c r="H104" s="139">
        <v>7.8377821403953898E-2</v>
      </c>
      <c r="I104" s="139">
        <v>3.9882528000000002E-4</v>
      </c>
      <c r="J104" s="139">
        <v>1.1964758399999999E-3</v>
      </c>
      <c r="K104" s="139">
        <v>2.7917769600000002E-3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8" t="s">
        <v>391</v>
      </c>
    </row>
    <row r="105" spans="1:38" s="2" customFormat="1" ht="26.25" customHeight="1" thickBot="1" x14ac:dyDescent="0.25">
      <c r="A105" s="63" t="s">
        <v>216</v>
      </c>
      <c r="B105" s="63" t="s">
        <v>226</v>
      </c>
      <c r="C105" s="64" t="s">
        <v>227</v>
      </c>
      <c r="D105" s="77"/>
      <c r="E105" s="139">
        <v>1.0008559980268861E-3</v>
      </c>
      <c r="F105" s="139">
        <v>3.5602200000000007E-2</v>
      </c>
      <c r="G105" s="139" t="s">
        <v>385</v>
      </c>
      <c r="H105" s="139">
        <v>5.6342612411336868E-2</v>
      </c>
      <c r="I105" s="139">
        <v>8.1614399999999998E-4</v>
      </c>
      <c r="J105" s="139">
        <v>1.282512E-3</v>
      </c>
      <c r="K105" s="139">
        <v>2.7982079999999995E-3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9.3023067647692824E-3</v>
      </c>
      <c r="F107" s="139">
        <v>0.94770472500000014</v>
      </c>
      <c r="G107" s="139" t="s">
        <v>385</v>
      </c>
      <c r="H107" s="139">
        <v>1.101817791474901</v>
      </c>
      <c r="I107" s="139">
        <v>1.7230994999999999E-2</v>
      </c>
      <c r="J107" s="139">
        <v>0.2297466</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8" t="s">
        <v>391</v>
      </c>
    </row>
    <row r="108" spans="1:38" s="2" customFormat="1" ht="26.25" customHeight="1" thickBot="1" x14ac:dyDescent="0.25">
      <c r="A108" s="63" t="s">
        <v>216</v>
      </c>
      <c r="B108" s="63" t="s">
        <v>231</v>
      </c>
      <c r="C108" s="64" t="s">
        <v>350</v>
      </c>
      <c r="D108" s="77"/>
      <c r="E108" s="139">
        <v>3.4472535457832992E-2</v>
      </c>
      <c r="F108" s="139">
        <v>0.85056058800000001</v>
      </c>
      <c r="G108" s="139" t="s">
        <v>385</v>
      </c>
      <c r="H108" s="139">
        <v>1.511042975530605</v>
      </c>
      <c r="I108" s="139">
        <v>1.5751122000000003E-2</v>
      </c>
      <c r="J108" s="139">
        <v>0.15751122000000001</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8" t="s">
        <v>391</v>
      </c>
    </row>
    <row r="109" spans="1:38" s="2" customFormat="1" ht="26.25" customHeight="1" thickBot="1" x14ac:dyDescent="0.25">
      <c r="A109" s="63" t="s">
        <v>216</v>
      </c>
      <c r="B109" s="63" t="s">
        <v>232</v>
      </c>
      <c r="C109" s="64" t="s">
        <v>351</v>
      </c>
      <c r="D109" s="77"/>
      <c r="E109" s="139">
        <v>1.1889428544614401E-3</v>
      </c>
      <c r="F109" s="139">
        <v>8.8223423999999995E-2</v>
      </c>
      <c r="G109" s="139" t="s">
        <v>385</v>
      </c>
      <c r="H109" s="139">
        <v>0.1091269277041971</v>
      </c>
      <c r="I109" s="139">
        <v>3.6083200000000004E-3</v>
      </c>
      <c r="J109" s="139">
        <v>1.9845759999999997E-2</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8" t="s">
        <v>391</v>
      </c>
    </row>
    <row r="110" spans="1:38" s="2" customFormat="1" ht="26.25" customHeight="1" thickBot="1" x14ac:dyDescent="0.25">
      <c r="A110" s="63" t="s">
        <v>216</v>
      </c>
      <c r="B110" s="63" t="s">
        <v>233</v>
      </c>
      <c r="C110" s="64" t="s">
        <v>352</v>
      </c>
      <c r="D110" s="77"/>
      <c r="E110" s="139">
        <v>1.3694052063374399E-3</v>
      </c>
      <c r="F110" s="139">
        <v>0.13908969299999999</v>
      </c>
      <c r="G110" s="139" t="s">
        <v>385</v>
      </c>
      <c r="H110" s="139">
        <v>0.1041477970220714</v>
      </c>
      <c r="I110" s="139">
        <v>6.0357500000000003E-3</v>
      </c>
      <c r="J110" s="139">
        <v>4.3291280000000001E-2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3.9904000000000002</v>
      </c>
      <c r="F112" s="139" t="s">
        <v>385</v>
      </c>
      <c r="G112" s="139" t="s">
        <v>385</v>
      </c>
      <c r="H112" s="139">
        <v>4.6407800000000003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99760000</v>
      </c>
      <c r="AL112" s="148" t="s">
        <v>393</v>
      </c>
    </row>
    <row r="113" spans="1:38" s="2" customFormat="1" ht="26.25" customHeight="1" thickBot="1" x14ac:dyDescent="0.25">
      <c r="A113" s="63" t="s">
        <v>235</v>
      </c>
      <c r="B113" s="78" t="s">
        <v>238</v>
      </c>
      <c r="C113" s="79" t="s">
        <v>239</v>
      </c>
      <c r="D113" s="65"/>
      <c r="E113" s="139">
        <v>1.3833117519638209</v>
      </c>
      <c r="F113" s="139" t="s">
        <v>394</v>
      </c>
      <c r="G113" s="139" t="s">
        <v>385</v>
      </c>
      <c r="H113" s="139">
        <v>13.86123691411867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57154757.176076695</v>
      </c>
      <c r="AL113" s="148" t="s">
        <v>393</v>
      </c>
    </row>
    <row r="114" spans="1:38" s="2" customFormat="1" ht="26.25" customHeight="1" thickBot="1" x14ac:dyDescent="0.25">
      <c r="A114" s="63" t="s">
        <v>235</v>
      </c>
      <c r="B114" s="78" t="s">
        <v>240</v>
      </c>
      <c r="C114" s="79" t="s">
        <v>357</v>
      </c>
      <c r="D114" s="65"/>
      <c r="E114" s="139">
        <v>1.0725759195543748E-2</v>
      </c>
      <c r="F114" s="139" t="s">
        <v>385</v>
      </c>
      <c r="G114" s="139" t="s">
        <v>385</v>
      </c>
      <c r="H114" s="139">
        <v>3.4858717385517178E-2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268143.97988859366</v>
      </c>
      <c r="AL114" s="148" t="s">
        <v>393</v>
      </c>
    </row>
    <row r="115" spans="1:38" s="2" customFormat="1" ht="26.25" customHeight="1" thickBot="1" x14ac:dyDescent="0.25">
      <c r="A115" s="63" t="s">
        <v>235</v>
      </c>
      <c r="B115" s="78" t="s">
        <v>241</v>
      </c>
      <c r="C115" s="79" t="s">
        <v>242</v>
      </c>
      <c r="D115" s="65"/>
      <c r="E115" s="139">
        <v>5.7443735986328131E-3</v>
      </c>
      <c r="F115" s="139" t="s">
        <v>385</v>
      </c>
      <c r="G115" s="139" t="s">
        <v>385</v>
      </c>
      <c r="H115" s="139">
        <v>1.1488747197265626E-2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143609.33996582031</v>
      </c>
      <c r="AL115" s="148" t="s">
        <v>393</v>
      </c>
    </row>
    <row r="116" spans="1:38" s="2" customFormat="1" ht="26.25" customHeight="1" thickBot="1" x14ac:dyDescent="0.25">
      <c r="A116" s="63" t="s">
        <v>235</v>
      </c>
      <c r="B116" s="63" t="s">
        <v>243</v>
      </c>
      <c r="C116" s="69" t="s">
        <v>379</v>
      </c>
      <c r="D116" s="65"/>
      <c r="E116" s="139">
        <v>0.84971152058042965</v>
      </c>
      <c r="F116" s="139" t="s">
        <v>394</v>
      </c>
      <c r="G116" s="139" t="s">
        <v>385</v>
      </c>
      <c r="H116" s="139">
        <v>1.1738245876911819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6427598.3707154533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0.18738428199999999</v>
      </c>
      <c r="J119" s="139">
        <v>2.9289526400000003</v>
      </c>
      <c r="K119" s="139">
        <v>2.1172335600000003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1357201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0.11966952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1357201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1.4522249999999999E-7</v>
      </c>
      <c r="AD122" s="139" t="s">
        <v>385</v>
      </c>
      <c r="AE122" s="137"/>
      <c r="AF122" s="140" t="s">
        <v>385</v>
      </c>
      <c r="AG122" s="140" t="s">
        <v>385</v>
      </c>
      <c r="AH122" s="140" t="s">
        <v>385</v>
      </c>
      <c r="AI122" s="140" t="s">
        <v>385</v>
      </c>
      <c r="AJ122" s="140" t="s">
        <v>385</v>
      </c>
      <c r="AK122" s="140">
        <v>22796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0.57724079144949025</v>
      </c>
      <c r="G125" s="136" t="s">
        <v>385</v>
      </c>
      <c r="H125" s="136" t="s">
        <v>395</v>
      </c>
      <c r="I125" s="136">
        <v>1.3579267581000003E-4</v>
      </c>
      <c r="J125" s="136">
        <v>9.0116957583000006E-4</v>
      </c>
      <c r="K125" s="136">
        <v>1.9052123909100002E-3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36.47175787986496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5.9918399999999997E-2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249.66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6.1157253444294535E-3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0.18314471619681788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2.2862735072076671E-3</v>
      </c>
      <c r="F129" s="136">
        <v>1.9446464314180158E-2</v>
      </c>
      <c r="G129" s="136">
        <v>1.2351132740087397E-4</v>
      </c>
      <c r="H129" s="136" t="s">
        <v>395</v>
      </c>
      <c r="I129" s="136">
        <v>1.0511602331989273E-5</v>
      </c>
      <c r="J129" s="136">
        <v>1.8395304080981229E-5</v>
      </c>
      <c r="K129" s="136">
        <v>2.6279005829973186E-5</v>
      </c>
      <c r="L129" s="136">
        <v>3.679060816196246E-7</v>
      </c>
      <c r="M129" s="136">
        <v>1.8395304080981231E-4</v>
      </c>
      <c r="N129" s="136">
        <v>3.4162707578965141E-3</v>
      </c>
      <c r="O129" s="136">
        <v>2.6279005829973185E-4</v>
      </c>
      <c r="P129" s="136">
        <v>1.4716243264784984E-4</v>
      </c>
      <c r="Q129" s="136">
        <v>4.2046409327957092E-5</v>
      </c>
      <c r="R129" s="136" t="s">
        <v>395</v>
      </c>
      <c r="S129" s="136" t="s">
        <v>395</v>
      </c>
      <c r="T129" s="136">
        <v>3.6790608161962462E-4</v>
      </c>
      <c r="U129" s="136" t="s">
        <v>395</v>
      </c>
      <c r="V129" s="136" t="s">
        <v>395</v>
      </c>
      <c r="W129" s="136">
        <v>0.91976520404906137</v>
      </c>
      <c r="X129" s="136" t="s">
        <v>395</v>
      </c>
      <c r="Y129" s="136" t="s">
        <v>395</v>
      </c>
      <c r="Z129" s="136" t="s">
        <v>395</v>
      </c>
      <c r="AA129" s="136" t="s">
        <v>395</v>
      </c>
      <c r="AB129" s="136">
        <v>5.2558011659946372E-5</v>
      </c>
      <c r="AC129" s="136">
        <v>5.2558011659946365E-3</v>
      </c>
      <c r="AD129" s="136" t="s">
        <v>385</v>
      </c>
      <c r="AE129" s="137"/>
      <c r="AF129" s="138" t="s">
        <v>385</v>
      </c>
      <c r="AG129" s="138" t="s">
        <v>385</v>
      </c>
      <c r="AH129" s="138" t="s">
        <v>385</v>
      </c>
      <c r="AI129" s="138" t="s">
        <v>385</v>
      </c>
      <c r="AJ129" s="138" t="s">
        <v>385</v>
      </c>
      <c r="AK129" s="138">
        <v>2.6279005829973183</v>
      </c>
      <c r="AL129" s="147" t="s">
        <v>398</v>
      </c>
    </row>
    <row r="130" spans="1:38" s="2" customFormat="1" ht="26.25" customHeight="1" thickBot="1" x14ac:dyDescent="0.25">
      <c r="A130" s="63" t="s">
        <v>260</v>
      </c>
      <c r="B130" s="67" t="s">
        <v>272</v>
      </c>
      <c r="C130" s="81" t="s">
        <v>273</v>
      </c>
      <c r="D130" s="65"/>
      <c r="E130" s="136">
        <v>1.6887045389999997E-3</v>
      </c>
      <c r="F130" s="136">
        <v>1.4363693779999997E-2</v>
      </c>
      <c r="G130" s="136">
        <v>9.1228865899999978E-5</v>
      </c>
      <c r="H130" s="136" t="s">
        <v>395</v>
      </c>
      <c r="I130" s="136">
        <v>7.7641587999999989E-6</v>
      </c>
      <c r="J130" s="136">
        <v>1.3587277899999996E-5</v>
      </c>
      <c r="K130" s="136">
        <v>1.9410396999999995E-5</v>
      </c>
      <c r="L130" s="136">
        <v>2.7174555799999996E-7</v>
      </c>
      <c r="M130" s="136">
        <v>1.3587277899999997E-4</v>
      </c>
      <c r="N130" s="136">
        <v>2.5233516099999998E-3</v>
      </c>
      <c r="O130" s="136">
        <v>1.9410396999999997E-4</v>
      </c>
      <c r="P130" s="136">
        <v>1.0869822319999997E-4</v>
      </c>
      <c r="Q130" s="136">
        <v>3.1056635199999996E-5</v>
      </c>
      <c r="R130" s="136" t="s">
        <v>395</v>
      </c>
      <c r="S130" s="136" t="s">
        <v>395</v>
      </c>
      <c r="T130" s="136">
        <v>2.7174555799999993E-4</v>
      </c>
      <c r="U130" s="136" t="s">
        <v>395</v>
      </c>
      <c r="V130" s="136" t="s">
        <v>395</v>
      </c>
      <c r="W130" s="136">
        <v>0.67936389499999994</v>
      </c>
      <c r="X130" s="136" t="s">
        <v>395</v>
      </c>
      <c r="Y130" s="136" t="s">
        <v>395</v>
      </c>
      <c r="Z130" s="136" t="s">
        <v>395</v>
      </c>
      <c r="AA130" s="136" t="s">
        <v>395</v>
      </c>
      <c r="AB130" s="136">
        <v>3.8820793999999989E-5</v>
      </c>
      <c r="AC130" s="136">
        <v>3.8820793999999994E-3</v>
      </c>
      <c r="AD130" s="136" t="s">
        <v>385</v>
      </c>
      <c r="AE130" s="137"/>
      <c r="AF130" s="138" t="s">
        <v>385</v>
      </c>
      <c r="AG130" s="138" t="s">
        <v>385</v>
      </c>
      <c r="AH130" s="138" t="s">
        <v>385</v>
      </c>
      <c r="AI130" s="138" t="s">
        <v>385</v>
      </c>
      <c r="AJ130" s="138" t="s">
        <v>385</v>
      </c>
      <c r="AK130" s="138">
        <v>1.9410396999999995</v>
      </c>
      <c r="AL130" s="147" t="s">
        <v>398</v>
      </c>
    </row>
    <row r="131" spans="1:38" s="2" customFormat="1" ht="26.25" customHeight="1" thickBot="1" x14ac:dyDescent="0.25">
      <c r="A131" s="63" t="s">
        <v>260</v>
      </c>
      <c r="B131" s="67" t="s">
        <v>274</v>
      </c>
      <c r="C131" s="75" t="s">
        <v>275</v>
      </c>
      <c r="D131" s="65"/>
      <c r="E131" s="136">
        <v>4.1071671000000006E-3</v>
      </c>
      <c r="F131" s="136">
        <v>1.59723165E-3</v>
      </c>
      <c r="G131" s="136">
        <v>1.4089234719999999E-3</v>
      </c>
      <c r="H131" s="136" t="s">
        <v>395</v>
      </c>
      <c r="I131" s="136" t="s">
        <v>395</v>
      </c>
      <c r="J131" s="136" t="s">
        <v>395</v>
      </c>
      <c r="K131" s="136">
        <v>2.9959768949999999E-3</v>
      </c>
      <c r="L131" s="136">
        <v>6.8907468584999994E-5</v>
      </c>
      <c r="M131" s="136">
        <v>3.4226392499999998E-3</v>
      </c>
      <c r="N131" s="136">
        <v>4.2976907999999994E-2</v>
      </c>
      <c r="O131" s="136">
        <v>3.7119637799999995E-3</v>
      </c>
      <c r="P131" s="136">
        <v>6.6227851530000006E-2</v>
      </c>
      <c r="Q131" s="136">
        <v>1.2046825649999999E-4</v>
      </c>
      <c r="R131" s="136">
        <v>4.9492850399999999E-4</v>
      </c>
      <c r="S131" s="136">
        <v>9.8391909899999998E-3</v>
      </c>
      <c r="T131" s="136">
        <v>6.8452784999999995E-4</v>
      </c>
      <c r="U131" s="136" t="s">
        <v>395</v>
      </c>
      <c r="V131" s="136" t="s">
        <v>395</v>
      </c>
      <c r="W131" s="136">
        <v>50.798398199999994</v>
      </c>
      <c r="X131" s="136" t="s">
        <v>395</v>
      </c>
      <c r="Y131" s="136" t="s">
        <v>395</v>
      </c>
      <c r="Z131" s="136" t="s">
        <v>395</v>
      </c>
      <c r="AA131" s="136" t="s">
        <v>395</v>
      </c>
      <c r="AB131" s="136">
        <v>9.1270379999999985E-8</v>
      </c>
      <c r="AC131" s="136">
        <v>0.22817594999999999</v>
      </c>
      <c r="AD131" s="136">
        <v>4.5635189999999992E-2</v>
      </c>
      <c r="AE131" s="137"/>
      <c r="AF131" s="138" t="s">
        <v>385</v>
      </c>
      <c r="AG131" s="138" t="s">
        <v>385</v>
      </c>
      <c r="AH131" s="138" t="s">
        <v>385</v>
      </c>
      <c r="AI131" s="138" t="s">
        <v>385</v>
      </c>
      <c r="AJ131" s="138" t="s">
        <v>385</v>
      </c>
      <c r="AK131" s="138">
        <v>2.2817595000000002</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8.5948500000000011E-3</v>
      </c>
      <c r="F133" s="136">
        <v>1.35434E-4</v>
      </c>
      <c r="G133" s="136">
        <v>1.1772339999999999E-3</v>
      </c>
      <c r="H133" s="136" t="s">
        <v>385</v>
      </c>
      <c r="I133" s="136">
        <v>3.6150460000000006E-4</v>
      </c>
      <c r="J133" s="136">
        <v>3.6150460000000006E-4</v>
      </c>
      <c r="K133" s="136">
        <v>4.0171808000000002E-4</v>
      </c>
      <c r="L133" s="136" t="s">
        <v>395</v>
      </c>
      <c r="M133" s="136">
        <v>1.4585200000000003E-3</v>
      </c>
      <c r="N133" s="136">
        <v>3.1285254000000003E-4</v>
      </c>
      <c r="O133" s="136">
        <v>5.2402540000000001E-5</v>
      </c>
      <c r="P133" s="136">
        <v>1.552282E-2</v>
      </c>
      <c r="Q133" s="136">
        <v>1.4178897999999999E-4</v>
      </c>
      <c r="R133" s="136">
        <v>1.4126808000000001E-4</v>
      </c>
      <c r="S133" s="136">
        <v>1.2949574E-4</v>
      </c>
      <c r="T133" s="136">
        <v>1.8054393999999998E-4</v>
      </c>
      <c r="U133" s="136">
        <v>2.0606804000000001E-4</v>
      </c>
      <c r="V133" s="136">
        <v>1.6681301600000001E-3</v>
      </c>
      <c r="W133" s="136">
        <v>2.81286E-4</v>
      </c>
      <c r="X133" s="136">
        <v>1.3751760000000001E-7</v>
      </c>
      <c r="Y133" s="136">
        <v>7.5113780000000003E-8</v>
      </c>
      <c r="Z133" s="136">
        <v>6.7091920000000004E-8</v>
      </c>
      <c r="AA133" s="136">
        <v>7.2821820000000011E-8</v>
      </c>
      <c r="AB133" s="136">
        <v>3.5254512000000005E-7</v>
      </c>
      <c r="AC133" s="136">
        <v>1.5627E-3</v>
      </c>
      <c r="AD133" s="136">
        <v>4.27138E-3</v>
      </c>
      <c r="AE133" s="137"/>
      <c r="AF133" s="138" t="s">
        <v>385</v>
      </c>
      <c r="AG133" s="138" t="s">
        <v>385</v>
      </c>
      <c r="AH133" s="138" t="s">
        <v>385</v>
      </c>
      <c r="AI133" s="138" t="s">
        <v>385</v>
      </c>
      <c r="AJ133" s="138" t="s">
        <v>385</v>
      </c>
      <c r="AK133" s="138">
        <v>10418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4.5570680000000001E-3</v>
      </c>
      <c r="F136" s="136">
        <v>0.17728230841326953</v>
      </c>
      <c r="G136" s="136">
        <v>1.8623099999999998E-3</v>
      </c>
      <c r="H136" s="136">
        <v>0.76015663799999966</v>
      </c>
      <c r="I136" s="136">
        <v>4.5244999999999997E-4</v>
      </c>
      <c r="J136" s="136">
        <v>4.5244999999999997E-4</v>
      </c>
      <c r="K136" s="136">
        <v>4.5245000000000002E-4</v>
      </c>
      <c r="L136" s="136" t="s">
        <v>395</v>
      </c>
      <c r="M136" s="136">
        <v>1.785703E-3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7" t="s">
        <v>445</v>
      </c>
    </row>
    <row r="137" spans="1:38" s="2" customFormat="1" ht="26.25" customHeight="1" thickBot="1" x14ac:dyDescent="0.25">
      <c r="A137" s="63" t="s">
        <v>260</v>
      </c>
      <c r="B137" s="63" t="s">
        <v>286</v>
      </c>
      <c r="C137" s="64" t="s">
        <v>287</v>
      </c>
      <c r="D137" s="65"/>
      <c r="E137" s="136">
        <v>2.1168699999999998E-4</v>
      </c>
      <c r="F137" s="136">
        <v>3.8590777337417013</v>
      </c>
      <c r="G137" s="136">
        <v>7.7281000000000008E-5</v>
      </c>
      <c r="H137" s="136">
        <v>3.5727929999999999E-3</v>
      </c>
      <c r="I137" s="136">
        <v>1.2607E-5</v>
      </c>
      <c r="J137" s="136">
        <v>1.2607E-5</v>
      </c>
      <c r="K137" s="136">
        <v>1.2607E-5</v>
      </c>
      <c r="L137" s="136" t="s">
        <v>395</v>
      </c>
      <c r="M137" s="136">
        <v>8.0229999999999996E-5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0.15108078</v>
      </c>
      <c r="J139" s="136">
        <v>0.15108078</v>
      </c>
      <c r="K139" s="136">
        <v>0.15108078</v>
      </c>
      <c r="L139" s="136" t="s">
        <v>395</v>
      </c>
      <c r="M139" s="136" t="s">
        <v>395</v>
      </c>
      <c r="N139" s="136">
        <v>4.3777999999999997E-4</v>
      </c>
      <c r="O139" s="136">
        <v>8.832E-4</v>
      </c>
      <c r="P139" s="136">
        <v>8.832E-4</v>
      </c>
      <c r="Q139" s="136">
        <v>1.3993600000000001E-3</v>
      </c>
      <c r="R139" s="136">
        <v>1.3362599999999999E-3</v>
      </c>
      <c r="S139" s="136">
        <v>3.1058000000000001E-3</v>
      </c>
      <c r="T139" s="136" t="s">
        <v>395</v>
      </c>
      <c r="U139" s="136" t="s">
        <v>395</v>
      </c>
      <c r="V139" s="136" t="s">
        <v>395</v>
      </c>
      <c r="W139" s="136">
        <v>1.5319639999999997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106.26062617910831</v>
      </c>
      <c r="F141" s="19">
        <f t="shared" ref="F141:AJ141" si="0">SUM(F14:F140)</f>
        <v>151.17694195895922</v>
      </c>
      <c r="G141" s="19">
        <f t="shared" si="0"/>
        <v>86.219402248115827</v>
      </c>
      <c r="H141" s="19">
        <f t="shared" si="0"/>
        <v>32.489007897688921</v>
      </c>
      <c r="I141" s="19">
        <f t="shared" si="0"/>
        <v>36.54418583462698</v>
      </c>
      <c r="J141" s="19">
        <f t="shared" si="0"/>
        <v>44.78606630846626</v>
      </c>
      <c r="K141" s="19">
        <f t="shared" si="0"/>
        <v>61.137646552511477</v>
      </c>
      <c r="L141" s="19">
        <f t="shared" si="0"/>
        <v>4.4963413625469162</v>
      </c>
      <c r="M141" s="19">
        <f t="shared" si="0"/>
        <v>549.57033408785378</v>
      </c>
      <c r="N141" s="19">
        <f t="shared" si="0"/>
        <v>20.571019639070272</v>
      </c>
      <c r="O141" s="19">
        <f t="shared" si="0"/>
        <v>1.3672144988821542</v>
      </c>
      <c r="P141" s="19">
        <f t="shared" si="0"/>
        <v>1.2476820632188304</v>
      </c>
      <c r="Q141" s="19">
        <f t="shared" si="0"/>
        <v>1.7696821020968028</v>
      </c>
      <c r="R141" s="19">
        <f t="shared" si="0"/>
        <v>4.002575742070003</v>
      </c>
      <c r="S141" s="19">
        <f t="shared" si="0"/>
        <v>8.8822252191562168</v>
      </c>
      <c r="T141" s="19">
        <f t="shared" si="0"/>
        <v>1.8575715787138034</v>
      </c>
      <c r="U141" s="19">
        <f t="shared" si="0"/>
        <v>2.738919357460194</v>
      </c>
      <c r="V141" s="19">
        <f t="shared" si="0"/>
        <v>41.870700224605969</v>
      </c>
      <c r="W141" s="19">
        <f t="shared" si="0"/>
        <v>374.93263141439104</v>
      </c>
      <c r="X141" s="19">
        <f t="shared" si="0"/>
        <v>7.61743670929767</v>
      </c>
      <c r="Y141" s="19">
        <f t="shared" si="0"/>
        <v>6.5224796801774696</v>
      </c>
      <c r="Z141" s="19">
        <f t="shared" si="0"/>
        <v>3.3105712337855846</v>
      </c>
      <c r="AA141" s="19">
        <f t="shared" si="0"/>
        <v>3.8734482945996844</v>
      </c>
      <c r="AB141" s="19">
        <f t="shared" si="0"/>
        <v>32.641061087936457</v>
      </c>
      <c r="AC141" s="19">
        <f t="shared" si="0"/>
        <v>3.4197266843942518</v>
      </c>
      <c r="AD141" s="19">
        <f t="shared" si="0"/>
        <v>26.920096595215188</v>
      </c>
      <c r="AE141" s="55"/>
      <c r="AF141" s="19">
        <f t="shared" si="0"/>
        <v>123199.29330441715</v>
      </c>
      <c r="AG141" s="19">
        <f t="shared" si="0"/>
        <v>192527.22236976941</v>
      </c>
      <c r="AH141" s="19">
        <f t="shared" si="0"/>
        <v>207260.54184754664</v>
      </c>
      <c r="AI141" s="19">
        <f t="shared" si="0"/>
        <v>53924.652254120978</v>
      </c>
      <c r="AJ141" s="19">
        <f t="shared" si="0"/>
        <v>2953.0414208961042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106.26062617910831</v>
      </c>
      <c r="F152" s="13">
        <f t="shared" ref="F152:AD152" si="1">SUM(F$141, F$151, IF(AND(ISNUMBER(SEARCH($B$4,"AT|BE|CH|GB|IE|LT|LU|NL")),SUM(F$143:F$149)&gt;0),SUM(F$143:F$149)-SUM(F$27:F$33),0))</f>
        <v>151.17694195895922</v>
      </c>
      <c r="G152" s="13">
        <f t="shared" si="1"/>
        <v>86.219402248115827</v>
      </c>
      <c r="H152" s="13">
        <f t="shared" si="1"/>
        <v>32.489007897688921</v>
      </c>
      <c r="I152" s="13">
        <f t="shared" si="1"/>
        <v>36.54418583462698</v>
      </c>
      <c r="J152" s="13">
        <f t="shared" si="1"/>
        <v>44.78606630846626</v>
      </c>
      <c r="K152" s="13">
        <f t="shared" si="1"/>
        <v>61.137646552511477</v>
      </c>
      <c r="L152" s="13">
        <f t="shared" si="1"/>
        <v>4.4963413625469162</v>
      </c>
      <c r="M152" s="13">
        <f t="shared" si="1"/>
        <v>549.57033408785378</v>
      </c>
      <c r="N152" s="13">
        <f t="shared" si="1"/>
        <v>20.571019639070272</v>
      </c>
      <c r="O152" s="13">
        <f t="shared" si="1"/>
        <v>1.3672144988821542</v>
      </c>
      <c r="P152" s="13">
        <f t="shared" si="1"/>
        <v>1.2476820632188304</v>
      </c>
      <c r="Q152" s="13">
        <f t="shared" si="1"/>
        <v>1.7696821020968028</v>
      </c>
      <c r="R152" s="13">
        <f t="shared" si="1"/>
        <v>4.002575742070003</v>
      </c>
      <c r="S152" s="13">
        <f t="shared" si="1"/>
        <v>8.8822252191562168</v>
      </c>
      <c r="T152" s="13">
        <f t="shared" si="1"/>
        <v>1.8575715787138034</v>
      </c>
      <c r="U152" s="13">
        <f t="shared" si="1"/>
        <v>2.738919357460194</v>
      </c>
      <c r="V152" s="13">
        <f t="shared" si="1"/>
        <v>41.870700224605969</v>
      </c>
      <c r="W152" s="13">
        <f t="shared" si="1"/>
        <v>374.93263141439104</v>
      </c>
      <c r="X152" s="13">
        <f t="shared" si="1"/>
        <v>7.61743670929767</v>
      </c>
      <c r="Y152" s="13">
        <f t="shared" si="1"/>
        <v>6.5224796801774696</v>
      </c>
      <c r="Z152" s="13">
        <f t="shared" si="1"/>
        <v>3.3105712337855846</v>
      </c>
      <c r="AA152" s="13">
        <f t="shared" si="1"/>
        <v>3.8734482945996844</v>
      </c>
      <c r="AB152" s="13">
        <f t="shared" si="1"/>
        <v>32.641061087936457</v>
      </c>
      <c r="AC152" s="13">
        <f t="shared" si="1"/>
        <v>3.4197266843942518</v>
      </c>
      <c r="AD152" s="13">
        <f t="shared" si="1"/>
        <v>26.920096595215188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99.844348057099552</v>
      </c>
      <c r="F154" s="13">
        <f>SUM(F$141, F$153, -1 * IF(OR($B$6=2005,$B$6&gt;=2020),SUM(F$99:F$122),0), IF(AND(ISNUMBER(SEARCH($B$4,"AT|BE|CH|GB|IE|LT|LU|NL")),SUM(F$143:F$149)&gt;0),SUM(F$143:F$149)-SUM(F$27:F$33),0))</f>
        <v>141.22416736308622</v>
      </c>
      <c r="G154" s="13">
        <f>SUM(G$141, G$153, IF(AND(ISNUMBER(SEARCH($B$4,"AT|BE|CH|GB|IE|LT|LU|NL")),SUM(G$143:G$149)&gt;0),SUM(G$143:G$149)-SUM(G$27:G$33),0))</f>
        <v>86.219402248115827</v>
      </c>
      <c r="H154" s="13">
        <f>SUM(H$141, H$153, IF(AND(ISNUMBER(SEARCH($B$4,"AT|BE|CH|GB|IE|LT|LU|NL")),SUM(H$143:H$149)&gt;0),SUM(H$143:H$149)-SUM(H$27:H$33),0))</f>
        <v>32.489007897688921</v>
      </c>
      <c r="I154" s="13">
        <f t="shared" ref="I154:AD154" si="2">SUM(I$141, I$153, IF(AND(ISNUMBER(SEARCH($B$4,"AT|BE|CH|GB|IE|LT|LU|NL")),SUM(I$143:I$149)&gt;0),SUM(I$143:I$149)-SUM(I$27:I$33),0))</f>
        <v>36.54418583462698</v>
      </c>
      <c r="J154" s="13">
        <f t="shared" si="2"/>
        <v>44.78606630846626</v>
      </c>
      <c r="K154" s="13">
        <f t="shared" si="2"/>
        <v>61.137646552511477</v>
      </c>
      <c r="L154" s="13">
        <f t="shared" si="2"/>
        <v>4.4963413625469162</v>
      </c>
      <c r="M154" s="13">
        <f t="shared" si="2"/>
        <v>549.57033408785378</v>
      </c>
      <c r="N154" s="13">
        <f t="shared" si="2"/>
        <v>20.571019639070272</v>
      </c>
      <c r="O154" s="13">
        <f t="shared" si="2"/>
        <v>1.3672144988821542</v>
      </c>
      <c r="P154" s="13">
        <f t="shared" si="2"/>
        <v>1.2476820632188304</v>
      </c>
      <c r="Q154" s="13">
        <f t="shared" si="2"/>
        <v>1.7696821020968028</v>
      </c>
      <c r="R154" s="13">
        <f t="shared" si="2"/>
        <v>4.002575742070003</v>
      </c>
      <c r="S154" s="13">
        <f t="shared" si="2"/>
        <v>8.8822252191562168</v>
      </c>
      <c r="T154" s="13">
        <f t="shared" si="2"/>
        <v>1.8575715787138034</v>
      </c>
      <c r="U154" s="13">
        <f t="shared" si="2"/>
        <v>2.738919357460194</v>
      </c>
      <c r="V154" s="13">
        <f t="shared" si="2"/>
        <v>41.870700224605969</v>
      </c>
      <c r="W154" s="13">
        <f t="shared" si="2"/>
        <v>374.93263141439104</v>
      </c>
      <c r="X154" s="13">
        <f t="shared" si="2"/>
        <v>7.61743670929767</v>
      </c>
      <c r="Y154" s="13">
        <f t="shared" si="2"/>
        <v>6.5224796801774696</v>
      </c>
      <c r="Z154" s="13">
        <f t="shared" si="2"/>
        <v>3.3105712337855846</v>
      </c>
      <c r="AA154" s="13">
        <f t="shared" si="2"/>
        <v>3.8734482945996844</v>
      </c>
      <c r="AB154" s="13">
        <f t="shared" si="2"/>
        <v>32.641061087936457</v>
      </c>
      <c r="AC154" s="13">
        <f t="shared" si="2"/>
        <v>3.4197266843942518</v>
      </c>
      <c r="AD154" s="13">
        <f t="shared" si="2"/>
        <v>26.920096595215188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395</v>
      </c>
      <c r="I157" s="22">
        <v>1.3235119092762987E-2</v>
      </c>
      <c r="J157" s="22">
        <v>1.3235119092762987E-2</v>
      </c>
      <c r="K157" s="22">
        <v>1.3235119092762987E-2</v>
      </c>
      <c r="L157" s="22">
        <v>6.3528571645262329E-3</v>
      </c>
      <c r="M157" s="22">
        <v>0.20395112226557402</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1643.4356818670187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395</v>
      </c>
      <c r="I158" s="22">
        <v>7.1059664024656602E-4</v>
      </c>
      <c r="J158" s="22">
        <v>7.1059664024656602E-4</v>
      </c>
      <c r="K158" s="22">
        <v>7.1059664024656602E-4</v>
      </c>
      <c r="L158" s="22">
        <v>3.4108638731835165E-4</v>
      </c>
      <c r="M158" s="22">
        <v>3.6937279680118382E-2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75.15255632934641</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0.60923409590033428</v>
      </c>
      <c r="F163" s="23">
        <v>0.26397999999999999</v>
      </c>
      <c r="G163" s="23">
        <v>2.0062480000000004E-2</v>
      </c>
      <c r="H163" s="23">
        <v>2.2702280000000002E-2</v>
      </c>
      <c r="I163" s="23">
        <v>2.4997481434834481</v>
      </c>
      <c r="J163" s="23">
        <v>3.0552477309242145</v>
      </c>
      <c r="K163" s="23">
        <v>4.7217464932465134</v>
      </c>
      <c r="L163" s="23">
        <v>0.22497733291351033</v>
      </c>
      <c r="M163" s="23">
        <v>21.729349420445256</v>
      </c>
      <c r="N163" s="23" t="s">
        <v>395</v>
      </c>
      <c r="O163" s="23" t="s">
        <v>395</v>
      </c>
      <c r="P163" s="23" t="s">
        <v>395</v>
      </c>
      <c r="Q163" s="23" t="s">
        <v>395</v>
      </c>
      <c r="R163" s="23" t="s">
        <v>395</v>
      </c>
      <c r="S163" s="23" t="s">
        <v>395</v>
      </c>
      <c r="T163" s="23" t="s">
        <v>395</v>
      </c>
      <c r="U163" s="23" t="s">
        <v>395</v>
      </c>
      <c r="V163" s="23" t="s">
        <v>395</v>
      </c>
      <c r="W163" s="23">
        <v>1.3887489686019157</v>
      </c>
      <c r="X163" s="23">
        <v>8.3324938116114938E-2</v>
      </c>
      <c r="Y163" s="23">
        <v>0.11109991748815325</v>
      </c>
      <c r="Z163" s="23">
        <v>4.7217464932465134E-2</v>
      </c>
      <c r="AA163" s="23">
        <v>3.1941226277844063E-2</v>
      </c>
      <c r="AB163" s="23">
        <v>0.27358354681457736</v>
      </c>
      <c r="AC163" s="23">
        <v>2.4441981847393716E-2</v>
      </c>
      <c r="AD163" s="23">
        <v>0.16664987623222988</v>
      </c>
      <c r="AE163" s="58"/>
      <c r="AF163" s="23" t="s">
        <v>392</v>
      </c>
      <c r="AG163" s="23" t="s">
        <v>392</v>
      </c>
      <c r="AH163" s="23" t="s">
        <v>392</v>
      </c>
      <c r="AI163" s="23" t="s">
        <v>392</v>
      </c>
      <c r="AJ163" s="23" t="s">
        <v>392</v>
      </c>
      <c r="AK163" s="23">
        <v>277.74979372038314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84" priority="23" stopIfTrue="1" operator="equal">
      <formula>"NO"</formula>
    </cfRule>
    <cfRule type="cellIs" dxfId="383" priority="24" stopIfTrue="1" operator="equal">
      <formula>"NA"</formula>
    </cfRule>
    <cfRule type="cellIs" dxfId="382" priority="25" stopIfTrue="1" operator="equal">
      <formula>"IE"</formula>
    </cfRule>
    <cfRule type="cellIs" dxfId="381" priority="26" stopIfTrue="1" operator="equal">
      <formula>"NE"</formula>
    </cfRule>
  </conditionalFormatting>
  <conditionalFormatting sqref="AL37:AL38">
    <cfRule type="cellIs" dxfId="380" priority="17" stopIfTrue="1" operator="equal">
      <formula>"NO"</formula>
    </cfRule>
    <cfRule type="cellIs" dxfId="379" priority="18" stopIfTrue="1" operator="equal">
      <formula>"NA"</formula>
    </cfRule>
    <cfRule type="cellIs" dxfId="378" priority="19" stopIfTrue="1" operator="equal">
      <formula>"IE"</formula>
    </cfRule>
    <cfRule type="cellIs" dxfId="377" priority="20" stopIfTrue="1" operator="equal">
      <formula>"NE"</formula>
    </cfRule>
  </conditionalFormatting>
  <conditionalFormatting sqref="E14:AK89 E91:AK140">
    <cfRule type="cellIs" dxfId="376" priority="13" stopIfTrue="1" operator="equal">
      <formula>"NO"</formula>
    </cfRule>
    <cfRule type="cellIs" dxfId="375" priority="14" stopIfTrue="1" operator="equal">
      <formula>"NA"</formula>
    </cfRule>
    <cfRule type="cellIs" dxfId="374" priority="15" stopIfTrue="1" operator="equal">
      <formula>"IE"</formula>
    </cfRule>
    <cfRule type="cellIs" dxfId="373" priority="16" stopIfTrue="1" operator="equal">
      <formula>"NE"</formula>
    </cfRule>
  </conditionalFormatting>
  <conditionalFormatting sqref="E157:AD164 E143:AD149 E14:AD89 E91:AD141">
    <cfRule type="cellIs" dxfId="372" priority="12" operator="equal">
      <formula>0</formula>
    </cfRule>
  </conditionalFormatting>
  <conditionalFormatting sqref="AF14:AK89 AF91:AK140">
    <cfRule type="cellIs" dxfId="371" priority="11" operator="equal">
      <formula>0</formula>
    </cfRule>
  </conditionalFormatting>
  <conditionalFormatting sqref="E157:AD164 AF157:AK164 E143:AD149 AF143:AK149">
    <cfRule type="cellIs" dxfId="370" priority="10" operator="equal">
      <formula>0</formula>
    </cfRule>
  </conditionalFormatting>
  <conditionalFormatting sqref="AF37:AK38">
    <cfRule type="cellIs" dxfId="369" priority="9" operator="equal">
      <formula>0</formula>
    </cfRule>
  </conditionalFormatting>
  <conditionalFormatting sqref="E90:AL90">
    <cfRule type="cellIs" dxfId="368" priority="5" stopIfTrue="1" operator="equal">
      <formula>"NO"</formula>
    </cfRule>
    <cfRule type="cellIs" dxfId="367" priority="6" stopIfTrue="1" operator="equal">
      <formula>"NA"</formula>
    </cfRule>
    <cfRule type="cellIs" dxfId="366" priority="7" stopIfTrue="1" operator="equal">
      <formula>"IE"</formula>
    </cfRule>
    <cfRule type="cellIs" dxfId="365" priority="8" stopIfTrue="1" operator="equal">
      <formula>"NE"</formula>
    </cfRule>
  </conditionalFormatting>
  <conditionalFormatting sqref="E90:AD90">
    <cfRule type="cellIs" dxfId="364" priority="4" operator="equal">
      <formula>0</formula>
    </cfRule>
  </conditionalFormatting>
  <conditionalFormatting sqref="AF90:AK90">
    <cfRule type="cellIs" dxfId="363" priority="3" operator="equal">
      <formula>0</formula>
    </cfRule>
  </conditionalFormatting>
  <conditionalFormatting sqref="AL90">
    <cfRule type="cellIs" dxfId="362" priority="2" operator="equal">
      <formula>0</formula>
    </cfRule>
  </conditionalFormatting>
  <conditionalFormatting sqref="AF90:AL90">
    <cfRule type="cellIs" dxfId="361" priority="1"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A76"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392</v>
      </c>
      <c r="I14" s="136">
        <v>4.6119376841603845</v>
      </c>
      <c r="J14" s="136">
        <v>5.5360354341500484</v>
      </c>
      <c r="K14" s="136">
        <v>7.3433388959999997</v>
      </c>
      <c r="L14" s="136">
        <v>8.6724168276383601E-2</v>
      </c>
      <c r="M14" s="136">
        <v>2.1865184479999997</v>
      </c>
      <c r="N14" s="136">
        <v>8.0484400072991917</v>
      </c>
      <c r="O14" s="136">
        <v>0.33179259482921003</v>
      </c>
      <c r="P14" s="136">
        <v>0.34768800800545591</v>
      </c>
      <c r="Q14" s="136">
        <v>0.87703716398109877</v>
      </c>
      <c r="R14" s="136">
        <v>0.47404877050933636</v>
      </c>
      <c r="S14" s="136">
        <v>0.34458648608995701</v>
      </c>
      <c r="T14" s="136">
        <v>0.63030169125194047</v>
      </c>
      <c r="U14" s="136">
        <v>2.2902120205776626</v>
      </c>
      <c r="V14" s="136">
        <v>2.9947696935515618</v>
      </c>
      <c r="W14" s="136">
        <v>246.437907427255</v>
      </c>
      <c r="X14" s="136">
        <v>9.0212661571351712E-4</v>
      </c>
      <c r="Y14" s="136">
        <v>3.1589564810975343E-3</v>
      </c>
      <c r="Z14" s="136">
        <v>2.5935605604814698E-3</v>
      </c>
      <c r="AA14" s="136">
        <v>2.2904654988689343E-4</v>
      </c>
      <c r="AB14" s="136">
        <v>6.8836902071794139E-3</v>
      </c>
      <c r="AC14" s="136">
        <v>0.84182200204997959</v>
      </c>
      <c r="AD14" s="136">
        <v>1.031139115237149</v>
      </c>
      <c r="AE14" s="137"/>
      <c r="AF14" s="138">
        <v>410.27174298</v>
      </c>
      <c r="AG14" s="138">
        <v>67166.505076000001</v>
      </c>
      <c r="AH14" s="138">
        <v>31143.14483592</v>
      </c>
      <c r="AI14" s="138">
        <v>51.598200000000006</v>
      </c>
      <c r="AJ14" s="138">
        <v>1240.2024999999999</v>
      </c>
      <c r="AK14" s="138" t="s">
        <v>385</v>
      </c>
      <c r="AL14" s="147" t="s">
        <v>397</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394</v>
      </c>
      <c r="S15" s="136" t="s">
        <v>394</v>
      </c>
      <c r="T15" s="136">
        <v>1.95706E-3</v>
      </c>
      <c r="U15" s="136" t="s">
        <v>394</v>
      </c>
      <c r="V15" s="136" t="s">
        <v>394</v>
      </c>
      <c r="W15" s="136">
        <v>4.8926499999999997</v>
      </c>
      <c r="X15" s="136" t="s">
        <v>395</v>
      </c>
      <c r="Y15" s="136" t="s">
        <v>395</v>
      </c>
      <c r="Z15" s="136" t="s">
        <v>395</v>
      </c>
      <c r="AA15" s="136" t="s">
        <v>395</v>
      </c>
      <c r="AB15" s="136">
        <v>0.27958</v>
      </c>
      <c r="AC15" s="136">
        <v>2.7958000000000004E-2</v>
      </c>
      <c r="AD15" s="136" t="s">
        <v>385</v>
      </c>
      <c r="AE15" s="137"/>
      <c r="AF15" s="138">
        <v>36875.330500720003</v>
      </c>
      <c r="AG15" s="138">
        <v>1821.7509419999999</v>
      </c>
      <c r="AH15" s="138">
        <v>4819.1622571339994</v>
      </c>
      <c r="AI15" s="138" t="s">
        <v>392</v>
      </c>
      <c r="AJ15" s="138">
        <v>124.5324</v>
      </c>
      <c r="AK15" s="138">
        <v>13.978999999999999</v>
      </c>
      <c r="AL15" s="147" t="s">
        <v>398</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0.19960895940916001</v>
      </c>
      <c r="O16" s="136">
        <v>1.1406226251952001E-2</v>
      </c>
      <c r="P16" s="136">
        <v>0.21386674222410001</v>
      </c>
      <c r="Q16" s="136">
        <v>7.8417805482170005E-2</v>
      </c>
      <c r="R16" s="136">
        <v>4.0634681022579E-2</v>
      </c>
      <c r="S16" s="136">
        <v>0.17822228518675001</v>
      </c>
      <c r="T16" s="136">
        <v>3.7070235318844E-2</v>
      </c>
      <c r="U16" s="136">
        <v>2.0673785081663003E-2</v>
      </c>
      <c r="V16" s="136">
        <v>0.32792900474362008</v>
      </c>
      <c r="W16" s="136">
        <v>0.18535117659422001</v>
      </c>
      <c r="X16" s="136">
        <v>2.0673785081663002E-3</v>
      </c>
      <c r="Y16" s="136">
        <v>2.138667422241E-5</v>
      </c>
      <c r="Z16" s="136">
        <v>7.1288914074700003E-6</v>
      </c>
      <c r="AA16" s="136">
        <v>7.1288914074700003E-6</v>
      </c>
      <c r="AB16" s="136">
        <v>2.10302296520365E-3</v>
      </c>
      <c r="AC16" s="136" t="s">
        <v>385</v>
      </c>
      <c r="AD16" s="136" t="s">
        <v>385</v>
      </c>
      <c r="AE16" s="137"/>
      <c r="AF16" s="138" t="s">
        <v>392</v>
      </c>
      <c r="AG16" s="138">
        <v>7106.62710109</v>
      </c>
      <c r="AH16" s="138">
        <v>22.264306379999997</v>
      </c>
      <c r="AI16" s="138" t="s">
        <v>392</v>
      </c>
      <c r="AJ16" s="138" t="s">
        <v>392</v>
      </c>
      <c r="AK16" s="138" t="s">
        <v>385</v>
      </c>
      <c r="AL16" s="147" t="s">
        <v>49</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392</v>
      </c>
      <c r="I17" s="136">
        <v>0.7841155968901663</v>
      </c>
      <c r="J17" s="136">
        <v>0.84089142427840535</v>
      </c>
      <c r="K17" s="136">
        <v>0.97323410799999999</v>
      </c>
      <c r="L17" s="136">
        <v>5.0052885312506609E-2</v>
      </c>
      <c r="M17" s="136">
        <v>0.84794082400000004</v>
      </c>
      <c r="N17" s="136">
        <v>1.8427900680811182</v>
      </c>
      <c r="O17" s="136">
        <v>2.4763898877473309E-2</v>
      </c>
      <c r="P17" s="136">
        <v>0.11581380129688672</v>
      </c>
      <c r="Q17" s="136">
        <v>5.6333982123256791E-2</v>
      </c>
      <c r="R17" s="136">
        <v>0.1858123471760034</v>
      </c>
      <c r="S17" s="136">
        <v>0.24067835207000066</v>
      </c>
      <c r="T17" s="136">
        <v>0.17893681060050337</v>
      </c>
      <c r="U17" s="136">
        <v>2.5523151592968942E-2</v>
      </c>
      <c r="V17" s="136">
        <v>2.7599213636905744</v>
      </c>
      <c r="W17" s="136">
        <v>2.7983822351531349</v>
      </c>
      <c r="X17" s="136">
        <v>0.63524759290914889</v>
      </c>
      <c r="Y17" s="136">
        <v>0.84849920465234707</v>
      </c>
      <c r="Z17" s="136">
        <v>0.34052701839052474</v>
      </c>
      <c r="AA17" s="136">
        <v>0.26875550010147342</v>
      </c>
      <c r="AB17" s="136">
        <v>2.0930293160534941</v>
      </c>
      <c r="AC17" s="136">
        <v>8.5256653536199996E-3</v>
      </c>
      <c r="AD17" s="136">
        <v>2.3376824356699997</v>
      </c>
      <c r="AE17" s="137"/>
      <c r="AF17" s="138" t="s">
        <v>392</v>
      </c>
      <c r="AG17" s="138">
        <v>25819.477306247998</v>
      </c>
      <c r="AH17" s="138">
        <v>1228.4910373199998</v>
      </c>
      <c r="AI17" s="138" t="s">
        <v>392</v>
      </c>
      <c r="AJ17" s="138" t="s">
        <v>392</v>
      </c>
      <c r="AK17" s="138" t="s">
        <v>385</v>
      </c>
      <c r="AL17" s="147"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392</v>
      </c>
      <c r="I18" s="136">
        <v>3.7039085564399729E-4</v>
      </c>
      <c r="J18" s="136">
        <v>4.0148049948581194E-4</v>
      </c>
      <c r="K18" s="136">
        <v>4.7327599999999996E-4</v>
      </c>
      <c r="L18" s="136">
        <v>1.9152280171127576E-5</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392</v>
      </c>
      <c r="AG18" s="138">
        <v>0.41749999999999998</v>
      </c>
      <c r="AH18" s="138">
        <v>60.688164</v>
      </c>
      <c r="AI18" s="138" t="s">
        <v>392</v>
      </c>
      <c r="AJ18" s="138" t="s">
        <v>392</v>
      </c>
      <c r="AK18" s="138" t="s">
        <v>385</v>
      </c>
      <c r="AL18" s="147"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392</v>
      </c>
      <c r="I19" s="136">
        <v>1.0100112889581139E-2</v>
      </c>
      <c r="J19" s="136">
        <v>1.5009075475611729E-2</v>
      </c>
      <c r="K19" s="136">
        <v>2.2318138000000001E-2</v>
      </c>
      <c r="L19" s="136">
        <v>4.3668104939297847E-3</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7" t="s">
        <v>398</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392</v>
      </c>
      <c r="I20" s="136">
        <v>8.2537611696902755E-2</v>
      </c>
      <c r="J20" s="136">
        <v>9.3226379150361846E-2</v>
      </c>
      <c r="K20" s="136">
        <v>0.124248228</v>
      </c>
      <c r="L20" s="136">
        <v>2.1495561598253443E-2</v>
      </c>
      <c r="M20" s="136">
        <v>2.5730159159999997</v>
      </c>
      <c r="N20" s="136">
        <v>1.4043847980221649</v>
      </c>
      <c r="O20" s="136">
        <v>0.41876011438427124</v>
      </c>
      <c r="P20" s="136">
        <v>5.1315819064065196E-2</v>
      </c>
      <c r="Q20" s="136">
        <v>2.2647257399962997E-2</v>
      </c>
      <c r="R20" s="136">
        <v>0.7832684143886679</v>
      </c>
      <c r="S20" s="136">
        <v>0.2617204836293236</v>
      </c>
      <c r="T20" s="136">
        <v>0.11667159257136793</v>
      </c>
      <c r="U20" s="136">
        <v>2.334766842724504E-2</v>
      </c>
      <c r="V20" s="136">
        <v>17.027715539197008</v>
      </c>
      <c r="W20" s="136">
        <v>3.9988337647946173</v>
      </c>
      <c r="X20" s="136">
        <v>0.50496326756514354</v>
      </c>
      <c r="Y20" s="136">
        <v>0.75614718259112201</v>
      </c>
      <c r="Z20" s="136">
        <v>0.25806043021672798</v>
      </c>
      <c r="AA20" s="136">
        <v>0.20500646741604039</v>
      </c>
      <c r="AB20" s="136">
        <v>1.7241773477890339</v>
      </c>
      <c r="AC20" s="136">
        <v>0.160763781645996</v>
      </c>
      <c r="AD20" s="136">
        <v>0.69961883924599977</v>
      </c>
      <c r="AE20" s="137"/>
      <c r="AF20" s="138">
        <v>126.3153875</v>
      </c>
      <c r="AG20" s="138">
        <v>4104.2365258</v>
      </c>
      <c r="AH20" s="138">
        <v>2133.2866213799994</v>
      </c>
      <c r="AI20" s="138">
        <v>31652.483830000001</v>
      </c>
      <c r="AJ20" s="138" t="s">
        <v>392</v>
      </c>
      <c r="AK20" s="138" t="s">
        <v>385</v>
      </c>
      <c r="AL20" s="147"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v>6.6689057659889139E-3</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392</v>
      </c>
      <c r="AK21" s="138" t="s">
        <v>385</v>
      </c>
      <c r="AL21" s="147"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v>9.1549942783931428E-4</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565.04814319102741</v>
      </c>
      <c r="AJ22" s="138">
        <v>479.30916307228944</v>
      </c>
      <c r="AK22" s="138" t="s">
        <v>385</v>
      </c>
      <c r="AL22" s="147" t="s">
        <v>49</v>
      </c>
    </row>
    <row r="23" spans="1:38" s="2" customFormat="1" ht="26.25" customHeight="1" thickBot="1" x14ac:dyDescent="0.25">
      <c r="A23" s="63" t="s">
        <v>70</v>
      </c>
      <c r="B23" s="67" t="s">
        <v>363</v>
      </c>
      <c r="C23" s="64" t="s">
        <v>359</v>
      </c>
      <c r="D23" s="110"/>
      <c r="E23" s="136">
        <v>0.44967600666666663</v>
      </c>
      <c r="F23" s="136">
        <v>9.0781193333333343E-2</v>
      </c>
      <c r="G23" s="136">
        <v>3.1373333333333333E-4</v>
      </c>
      <c r="H23" s="136">
        <v>1.1574666666666667E-4</v>
      </c>
      <c r="I23" s="136">
        <v>2.8260556666666665E-2</v>
      </c>
      <c r="J23" s="136">
        <v>2.8260556666666665E-2</v>
      </c>
      <c r="K23" s="136">
        <v>2.8260556666666665E-2</v>
      </c>
      <c r="L23" s="136">
        <v>1.7323993333333332E-2</v>
      </c>
      <c r="M23" s="136">
        <v>2.0198855266666671</v>
      </c>
      <c r="N23" s="136" t="s">
        <v>395</v>
      </c>
      <c r="O23" s="136">
        <v>1.5686666666666667E-4</v>
      </c>
      <c r="P23" s="136" t="s">
        <v>395</v>
      </c>
      <c r="Q23" s="136" t="s">
        <v>395</v>
      </c>
      <c r="R23" s="136">
        <v>7.843333333333335E-4</v>
      </c>
      <c r="S23" s="136">
        <v>2.6667333333333335E-2</v>
      </c>
      <c r="T23" s="136">
        <v>1.0980666666666669E-3</v>
      </c>
      <c r="U23" s="136">
        <v>1.5686666666666667E-4</v>
      </c>
      <c r="V23" s="136">
        <v>1.5686666666666668E-2</v>
      </c>
      <c r="W23" s="136" t="s">
        <v>395</v>
      </c>
      <c r="X23" s="136">
        <v>4.9496666666666675E-4</v>
      </c>
      <c r="Y23" s="136">
        <v>7.5996666666666669E-4</v>
      </c>
      <c r="Z23" s="136" t="s">
        <v>395</v>
      </c>
      <c r="AA23" s="136" t="s">
        <v>395</v>
      </c>
      <c r="AB23" s="136">
        <v>1.2549333333333333E-3</v>
      </c>
      <c r="AC23" s="136" t="s">
        <v>395</v>
      </c>
      <c r="AD23" s="136" t="s">
        <v>395</v>
      </c>
      <c r="AE23" s="137"/>
      <c r="AF23" s="136">
        <v>663.74514999520079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v>8.0655275657530889E-2</v>
      </c>
      <c r="M24" s="136">
        <v>2.5730159159999997</v>
      </c>
      <c r="N24" s="136">
        <v>0.20544827769790358</v>
      </c>
      <c r="O24" s="136">
        <v>3.3289880467119254E-2</v>
      </c>
      <c r="P24" s="136">
        <v>1.390402102279718E-2</v>
      </c>
      <c r="Q24" s="136">
        <v>5.4404189868674929E-3</v>
      </c>
      <c r="R24" s="136">
        <v>6.9882651928888609E-2</v>
      </c>
      <c r="S24" s="136">
        <v>3.2937249676260924E-2</v>
      </c>
      <c r="T24" s="136">
        <v>1.8529005594932518E-2</v>
      </c>
      <c r="U24" s="136">
        <v>3.6072554531675302E-3</v>
      </c>
      <c r="V24" s="136">
        <v>1.4683246737171398</v>
      </c>
      <c r="W24" s="136">
        <v>0.45865022780405995</v>
      </c>
      <c r="X24" s="136">
        <v>7.8463077461554509E-2</v>
      </c>
      <c r="Y24" s="136">
        <v>0.13165619188348646</v>
      </c>
      <c r="Z24" s="136">
        <v>4.6447755431633216E-2</v>
      </c>
      <c r="AA24" s="136">
        <v>3.8322504724482759E-2</v>
      </c>
      <c r="AB24" s="136">
        <v>0.29488952950115693</v>
      </c>
      <c r="AC24" s="136">
        <v>1.2724144211354002E-2</v>
      </c>
      <c r="AD24" s="136">
        <v>0.177891006063952</v>
      </c>
      <c r="AE24" s="137"/>
      <c r="AF24" s="138">
        <v>656.94047925491884</v>
      </c>
      <c r="AG24" s="138">
        <v>1139.23669238</v>
      </c>
      <c r="AH24" s="138">
        <v>7650.8619284280057</v>
      </c>
      <c r="AI24" s="138">
        <v>2415.1787492000003</v>
      </c>
      <c r="AJ24" s="138">
        <v>11.323944000000001</v>
      </c>
      <c r="AK24" s="138" t="s">
        <v>392</v>
      </c>
      <c r="AL24" s="147" t="s">
        <v>398</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395</v>
      </c>
      <c r="I25" s="136">
        <v>5.7788444489074216E-4</v>
      </c>
      <c r="J25" s="136">
        <v>5.7788444489074216E-4</v>
      </c>
      <c r="K25" s="136">
        <v>5.7788444489074216E-4</v>
      </c>
      <c r="L25" s="136">
        <v>2.7738453354755633E-4</v>
      </c>
      <c r="M25" s="136">
        <v>5.0936259581911662E-2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153.76379022299926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395</v>
      </c>
      <c r="I26" s="136">
        <v>2.8259738786053041E-4</v>
      </c>
      <c r="J26" s="136">
        <v>2.8259738786053041E-4</v>
      </c>
      <c r="K26" s="136">
        <v>2.8259738786053041E-4</v>
      </c>
      <c r="L26" s="136">
        <v>1.3564674617305461E-4</v>
      </c>
      <c r="M26" s="136">
        <v>1.2862406957827616E-2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17.621581779927126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8.2722625688000009E-3</v>
      </c>
      <c r="AB27" s="136">
        <v>2.7666218267200005E-2</v>
      </c>
      <c r="AC27" s="136">
        <v>3.2253739999999999E-4</v>
      </c>
      <c r="AD27" s="136">
        <v>6.6331899999999994E-5</v>
      </c>
      <c r="AE27" s="137"/>
      <c r="AF27" s="138">
        <v>31639.758530158299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395</v>
      </c>
      <c r="AI28" s="138" t="s">
        <v>385</v>
      </c>
      <c r="AJ28" s="138" t="s">
        <v>385</v>
      </c>
      <c r="AK28" s="138" t="s">
        <v>385</v>
      </c>
      <c r="AL28" s="147"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7"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395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v>3.0695951407309961E-4</v>
      </c>
      <c r="M32" s="136" t="s">
        <v>395</v>
      </c>
      <c r="N32" s="136">
        <v>0.56273106003508599</v>
      </c>
      <c r="O32" s="136">
        <v>2.5967550353049348E-3</v>
      </c>
      <c r="P32" s="136">
        <v>1.7275210364129318E-6</v>
      </c>
      <c r="Q32" s="136">
        <v>1.7275210364129339E-12</v>
      </c>
      <c r="R32" s="136">
        <v>0.20862276120049775</v>
      </c>
      <c r="S32" s="136">
        <v>4.5687689100913795</v>
      </c>
      <c r="T32" s="136">
        <v>3.2930814489374911E-2</v>
      </c>
      <c r="U32" s="136">
        <v>4.3504048833443339E-3</v>
      </c>
      <c r="V32" s="136">
        <v>1.7275210364129328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16870.339889475999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16870.339889475999</v>
      </c>
      <c r="AL33" s="147" t="s">
        <v>382</v>
      </c>
    </row>
    <row r="34" spans="1:38" s="2" customFormat="1" ht="26.25" customHeight="1" thickBot="1" x14ac:dyDescent="0.25">
      <c r="A34" s="63" t="s">
        <v>70</v>
      </c>
      <c r="B34" s="63" t="s">
        <v>93</v>
      </c>
      <c r="C34" s="64" t="s">
        <v>94</v>
      </c>
      <c r="D34" s="65"/>
      <c r="E34" s="136">
        <v>1.7990281582560002</v>
      </c>
      <c r="F34" s="136">
        <v>0.15964658274600002</v>
      </c>
      <c r="G34" s="136">
        <v>6.8665196880000011E-4</v>
      </c>
      <c r="H34" s="136">
        <v>2.4032818908000002E-4</v>
      </c>
      <c r="I34" s="136">
        <v>4.7035659862800006E-2</v>
      </c>
      <c r="J34" s="136">
        <v>4.9438941753600002E-2</v>
      </c>
      <c r="K34" s="136">
        <v>5.2185549628800003E-2</v>
      </c>
      <c r="L34" s="136">
        <v>3.0573178910820006E-2</v>
      </c>
      <c r="M34" s="136">
        <v>0.36735880330799997</v>
      </c>
      <c r="N34" s="136" t="s">
        <v>395</v>
      </c>
      <c r="O34" s="136">
        <v>3.4332598440000006E-4</v>
      </c>
      <c r="P34" s="136" t="s">
        <v>395</v>
      </c>
      <c r="Q34" s="136" t="s">
        <v>395</v>
      </c>
      <c r="R34" s="136">
        <v>1.7166299220000001E-3</v>
      </c>
      <c r="S34" s="136">
        <v>5.8365417348E-2</v>
      </c>
      <c r="T34" s="136">
        <v>2.4032818908000003E-3</v>
      </c>
      <c r="U34" s="136">
        <v>3.4332598440000006E-4</v>
      </c>
      <c r="V34" s="136">
        <v>3.4332598440000001E-2</v>
      </c>
      <c r="W34" s="136">
        <v>3.4332598440000002E-3</v>
      </c>
      <c r="X34" s="136">
        <v>1.0299779531999999E-3</v>
      </c>
      <c r="Y34" s="136">
        <v>1.7166299220000001E-3</v>
      </c>
      <c r="Z34" s="136">
        <v>1.2771726619680001E-6</v>
      </c>
      <c r="AA34" s="136">
        <v>2.9526034658400004E-7</v>
      </c>
      <c r="AB34" s="136">
        <v>2.7481803082085522E-3</v>
      </c>
      <c r="AC34" s="136">
        <v>2.7466078752000003E-4</v>
      </c>
      <c r="AD34" s="136">
        <v>0.34332598440000001</v>
      </c>
      <c r="AE34" s="137"/>
      <c r="AF34" s="138">
        <v>1459.1354337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0.21174292327492497</v>
      </c>
      <c r="F36" s="136">
        <v>7.2094059627023643E-3</v>
      </c>
      <c r="G36" s="136">
        <v>5.3403007131128624E-2</v>
      </c>
      <c r="H36" s="136">
        <v>1.8691052495895019E-5</v>
      </c>
      <c r="I36" s="136">
        <v>1.4952841996716013E-2</v>
      </c>
      <c r="J36" s="136">
        <v>1.6554932210649874E-2</v>
      </c>
      <c r="K36" s="136">
        <v>1.6554932210649874E-2</v>
      </c>
      <c r="L36" s="136">
        <v>1.9865918652779849E-3</v>
      </c>
      <c r="M36" s="136">
        <v>1.9759112638517592E-2</v>
      </c>
      <c r="N36" s="136">
        <v>4.8062706418015763E-4</v>
      </c>
      <c r="O36" s="136">
        <v>5.3403007131128624E-5</v>
      </c>
      <c r="P36" s="136">
        <v>5.3403007131128624E-5</v>
      </c>
      <c r="Q36" s="136">
        <v>1.8157022424583732E-3</v>
      </c>
      <c r="R36" s="136">
        <v>1.9225082567206305E-3</v>
      </c>
      <c r="S36" s="136">
        <v>3.337687945695539E-3</v>
      </c>
      <c r="T36" s="136">
        <v>8.5444811409805796E-2</v>
      </c>
      <c r="U36" s="136">
        <v>5.6073157487685063E-4</v>
      </c>
      <c r="V36" s="136">
        <v>3.2041804278677174E-3</v>
      </c>
      <c r="W36" s="136">
        <v>1.2549706675815225E-4</v>
      </c>
      <c r="X36" s="136">
        <v>8.0104510696692947E-5</v>
      </c>
      <c r="Y36" s="136">
        <v>1.3350751782782158E-4</v>
      </c>
      <c r="Z36" s="136">
        <v>9.9329593263899239E-8</v>
      </c>
      <c r="AA36" s="136">
        <v>2.296329306638531E-8</v>
      </c>
      <c r="AB36" s="136">
        <v>2.1373432141084481E-4</v>
      </c>
      <c r="AC36" s="136">
        <v>3.7382104991790036E-4</v>
      </c>
      <c r="AD36" s="136">
        <v>1.5219857032371656E-3</v>
      </c>
      <c r="AE36" s="137"/>
      <c r="AF36" s="138">
        <v>112.15817311310357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v>6.3026543619695746E-6</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25325.471845560001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392</v>
      </c>
      <c r="I39" s="136">
        <v>0.41869205280703425</v>
      </c>
      <c r="J39" s="136">
        <v>0.50591746335552767</v>
      </c>
      <c r="K39" s="136">
        <v>0.74471573800000002</v>
      </c>
      <c r="L39" s="136">
        <v>3.8307841758146409E-2</v>
      </c>
      <c r="M39" s="136">
        <v>2.4252367250000004</v>
      </c>
      <c r="N39" s="136">
        <v>9.4700356771285299E-2</v>
      </c>
      <c r="O39" s="136">
        <v>7.0627701294912488E-3</v>
      </c>
      <c r="P39" s="136">
        <v>6.0573416645403819E-3</v>
      </c>
      <c r="Q39" s="136">
        <v>4.6002333722867817E-3</v>
      </c>
      <c r="R39" s="136">
        <v>1.974652279512349E-2</v>
      </c>
      <c r="S39" s="136">
        <v>1.4521507073869823E-2</v>
      </c>
      <c r="T39" s="136">
        <v>3.1457668167977196E-2</v>
      </c>
      <c r="U39" s="136">
        <v>1.4774044848909458E-3</v>
      </c>
      <c r="V39" s="136">
        <v>0.35868979395413175</v>
      </c>
      <c r="W39" s="136">
        <v>0.19467352745494867</v>
      </c>
      <c r="X39" s="136">
        <v>4.7280492790745594E-2</v>
      </c>
      <c r="Y39" s="136">
        <v>6.5959636955799789E-2</v>
      </c>
      <c r="Z39" s="136">
        <v>3.417654214082811E-2</v>
      </c>
      <c r="AA39" s="136">
        <v>2.989660475737509E-2</v>
      </c>
      <c r="AB39" s="136">
        <v>0.17731327664474858</v>
      </c>
      <c r="AC39" s="136">
        <v>2.6116225853570246E-3</v>
      </c>
      <c r="AD39" s="136">
        <v>8.7565391726239658E-2</v>
      </c>
      <c r="AE39" s="137"/>
      <c r="AF39" s="138">
        <v>308.3660667239638</v>
      </c>
      <c r="AG39" s="138">
        <v>1354.8862999282467</v>
      </c>
      <c r="AH39" s="138">
        <v>38540.036308584051</v>
      </c>
      <c r="AI39" s="138">
        <v>128.60508474999995</v>
      </c>
      <c r="AJ39" s="138" t="s">
        <v>392</v>
      </c>
      <c r="AK39" s="138" t="s">
        <v>385</v>
      </c>
      <c r="AL39" s="147" t="s">
        <v>49</v>
      </c>
    </row>
    <row r="40" spans="1:38" s="2" customFormat="1" ht="26.25" customHeight="1" thickBot="1" x14ac:dyDescent="0.25">
      <c r="A40" s="63" t="s">
        <v>70</v>
      </c>
      <c r="B40" s="63" t="s">
        <v>105</v>
      </c>
      <c r="C40" s="64" t="s">
        <v>361</v>
      </c>
      <c r="D40" s="65"/>
      <c r="E40" s="136">
        <v>0.142751875</v>
      </c>
      <c r="F40" s="136">
        <v>1.4774374999999999E-2</v>
      </c>
      <c r="G40" s="136">
        <v>8.7499999999999999E-5</v>
      </c>
      <c r="H40" s="136">
        <v>3.4999999999999997E-5</v>
      </c>
      <c r="I40" s="136">
        <v>9.2049999999999996E-3</v>
      </c>
      <c r="J40" s="136">
        <v>9.2049999999999996E-3</v>
      </c>
      <c r="K40" s="136">
        <v>9.2049999999999996E-3</v>
      </c>
      <c r="L40" s="136">
        <v>5.7137500000000001E-3</v>
      </c>
      <c r="M40" s="136">
        <v>4.7136249999999998E-2</v>
      </c>
      <c r="N40" s="136" t="s">
        <v>395</v>
      </c>
      <c r="O40" s="136">
        <v>4.3750000000000006E-5</v>
      </c>
      <c r="P40" s="136" t="s">
        <v>395</v>
      </c>
      <c r="Q40" s="136" t="s">
        <v>395</v>
      </c>
      <c r="R40" s="136">
        <v>2.1875E-4</v>
      </c>
      <c r="S40" s="136">
        <v>7.4374999999999997E-3</v>
      </c>
      <c r="T40" s="136">
        <v>3.0625000000000004E-4</v>
      </c>
      <c r="U40" s="136">
        <v>4.3750000000000006E-5</v>
      </c>
      <c r="V40" s="136">
        <v>4.3750000000000004E-3</v>
      </c>
      <c r="W40" s="136" t="s">
        <v>395</v>
      </c>
      <c r="X40" s="136">
        <v>1.3124999999999999E-4</v>
      </c>
      <c r="Y40" s="136">
        <v>2.1875E-4</v>
      </c>
      <c r="Z40" s="136" t="s">
        <v>395</v>
      </c>
      <c r="AA40" s="136" t="s">
        <v>395</v>
      </c>
      <c r="AB40" s="136">
        <v>3.5E-4</v>
      </c>
      <c r="AC40" s="136" t="s">
        <v>395</v>
      </c>
      <c r="AD40" s="136" t="s">
        <v>395</v>
      </c>
      <c r="AE40" s="137"/>
      <c r="AF40" s="138">
        <v>183.76942937499999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1.4139453463665537</v>
      </c>
      <c r="I41" s="136">
        <v>17.584758192349689</v>
      </c>
      <c r="J41" s="136">
        <v>17.970284194241071</v>
      </c>
      <c r="K41" s="136">
        <v>19.184177936028764</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v>
      </c>
      <c r="AD41" s="136">
        <v>0.1001940053887676</v>
      </c>
      <c r="AE41" s="137"/>
      <c r="AF41" s="138">
        <v>230</v>
      </c>
      <c r="AG41" s="138">
        <v>4171.2950666611214</v>
      </c>
      <c r="AH41" s="138">
        <v>62236.604847053633</v>
      </c>
      <c r="AI41" s="138">
        <v>21077.612036824088</v>
      </c>
      <c r="AJ41" s="138" t="s">
        <v>392</v>
      </c>
      <c r="AK41" s="138" t="s">
        <v>385</v>
      </c>
      <c r="AL41" s="147" t="s">
        <v>49</v>
      </c>
    </row>
    <row r="42" spans="1:38" s="2" customFormat="1" ht="26.25" customHeight="1" thickBot="1" x14ac:dyDescent="0.25">
      <c r="A42" s="63" t="s">
        <v>70</v>
      </c>
      <c r="B42" s="63" t="s">
        <v>107</v>
      </c>
      <c r="C42" s="64" t="s">
        <v>108</v>
      </c>
      <c r="D42" s="65"/>
      <c r="E42" s="136">
        <v>0.10378388120000004</v>
      </c>
      <c r="F42" s="136">
        <v>7.0069202800000022E-2</v>
      </c>
      <c r="G42" s="136">
        <v>1.1471200000000004E-4</v>
      </c>
      <c r="H42" s="136">
        <v>3.2814400000000009E-5</v>
      </c>
      <c r="I42" s="136">
        <v>5.7056852000000012E-3</v>
      </c>
      <c r="J42" s="136">
        <v>5.7056852000000012E-3</v>
      </c>
      <c r="K42" s="136">
        <v>5.7056852000000012E-3</v>
      </c>
      <c r="L42" s="136">
        <v>3.2493488000000007E-3</v>
      </c>
      <c r="M42" s="136">
        <v>2.5438447088000009</v>
      </c>
      <c r="N42" s="136" t="s">
        <v>395</v>
      </c>
      <c r="O42" s="136">
        <v>5.7356000000000018E-5</v>
      </c>
      <c r="P42" s="136" t="s">
        <v>395</v>
      </c>
      <c r="Q42" s="136" t="s">
        <v>395</v>
      </c>
      <c r="R42" s="136">
        <v>2.8678000000000015E-4</v>
      </c>
      <c r="S42" s="136">
        <v>9.7505200000000038E-3</v>
      </c>
      <c r="T42" s="136">
        <v>4.0149200000000015E-4</v>
      </c>
      <c r="U42" s="136">
        <v>5.7356000000000018E-5</v>
      </c>
      <c r="V42" s="136">
        <v>5.7356000000000022E-3</v>
      </c>
      <c r="W42" s="136" t="s">
        <v>395</v>
      </c>
      <c r="X42" s="136">
        <v>2.0474400000000006E-4</v>
      </c>
      <c r="Y42" s="136">
        <v>2.5410400000000011E-4</v>
      </c>
      <c r="Z42" s="136" t="s">
        <v>395</v>
      </c>
      <c r="AA42" s="136" t="s">
        <v>395</v>
      </c>
      <c r="AB42" s="136">
        <v>4.5884800000000014E-4</v>
      </c>
      <c r="AC42" s="136" t="s">
        <v>395</v>
      </c>
      <c r="AD42" s="136" t="s">
        <v>395</v>
      </c>
      <c r="AE42" s="137"/>
      <c r="AF42" s="138">
        <v>247.4051174005657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0.190718896</v>
      </c>
      <c r="F43" s="136">
        <v>7.9825580000000024E-3</v>
      </c>
      <c r="G43" s="136">
        <v>0.204825696</v>
      </c>
      <c r="H43" s="136" t="s">
        <v>395</v>
      </c>
      <c r="I43" s="136">
        <v>4.4908713018471345E-2</v>
      </c>
      <c r="J43" s="136">
        <v>0.10252466751761943</v>
      </c>
      <c r="K43" s="136">
        <v>0.224245202</v>
      </c>
      <c r="L43" s="136">
        <v>9.646404487139262E-3</v>
      </c>
      <c r="M43" s="136">
        <v>0.30474092000000003</v>
      </c>
      <c r="N43" s="136">
        <v>1.8413380731791777E-2</v>
      </c>
      <c r="O43" s="136">
        <v>7.95720025418248E-4</v>
      </c>
      <c r="P43" s="136">
        <v>8.2625289481102321E-4</v>
      </c>
      <c r="Q43" s="136">
        <v>6.882492770997644E-4</v>
      </c>
      <c r="R43" s="136">
        <v>3.676116970375553E-3</v>
      </c>
      <c r="S43" s="136">
        <v>3.2391159452472488E-3</v>
      </c>
      <c r="T43" s="136">
        <v>2.2269510646859843E-2</v>
      </c>
      <c r="U43" s="136">
        <v>2.1842757865111006E-4</v>
      </c>
      <c r="V43" s="136">
        <v>4.693970949382547E-2</v>
      </c>
      <c r="W43" s="136">
        <v>3.6102592297278663E-2</v>
      </c>
      <c r="X43" s="136">
        <v>9.2908509239405489E-3</v>
      </c>
      <c r="Y43" s="136">
        <v>1.2512705739261597E-2</v>
      </c>
      <c r="Z43" s="136">
        <v>5.7093461483656563E-3</v>
      </c>
      <c r="AA43" s="136">
        <v>4.7016337986221226E-3</v>
      </c>
      <c r="AB43" s="136">
        <v>3.2214536610189921E-2</v>
      </c>
      <c r="AC43" s="136">
        <v>2.6622128838360332E-4</v>
      </c>
      <c r="AD43" s="136">
        <v>1.4760846646973273E-2</v>
      </c>
      <c r="AE43" s="137"/>
      <c r="AF43" s="138">
        <v>227.01475814775236</v>
      </c>
      <c r="AG43" s="138">
        <v>114.46336000000002</v>
      </c>
      <c r="AH43" s="138">
        <v>1816.0949350500011</v>
      </c>
      <c r="AI43" s="138">
        <v>83.291481200000007</v>
      </c>
      <c r="AJ43" s="138" t="s">
        <v>392</v>
      </c>
      <c r="AK43" s="138" t="s">
        <v>385</v>
      </c>
      <c r="AL43" s="147" t="s">
        <v>49</v>
      </c>
    </row>
    <row r="44" spans="1:38" s="2" customFormat="1" ht="26.25" customHeight="1" thickBot="1" x14ac:dyDescent="0.25">
      <c r="A44" s="63" t="s">
        <v>70</v>
      </c>
      <c r="B44" s="63" t="s">
        <v>111</v>
      </c>
      <c r="C44" s="64" t="s">
        <v>112</v>
      </c>
      <c r="D44" s="65"/>
      <c r="E44" s="136">
        <v>2.5553154727883154</v>
      </c>
      <c r="F44" s="136">
        <v>0.40717529535077412</v>
      </c>
      <c r="G44" s="136">
        <v>1.6094538593139046E-3</v>
      </c>
      <c r="H44" s="136">
        <v>6.1195533908318521E-4</v>
      </c>
      <c r="I44" s="136">
        <v>0.13997255780537157</v>
      </c>
      <c r="J44" s="136">
        <v>0.13997255780537157</v>
      </c>
      <c r="K44" s="136">
        <v>0.13997255780537157</v>
      </c>
      <c r="L44" s="136">
        <v>8.0629085954752017E-2</v>
      </c>
      <c r="M44" s="136">
        <v>6.9611600348473353</v>
      </c>
      <c r="N44" s="136" t="s">
        <v>395</v>
      </c>
      <c r="O44" s="136">
        <v>8.0472692965695241E-4</v>
      </c>
      <c r="P44" s="136" t="s">
        <v>395</v>
      </c>
      <c r="Q44" s="136" t="s">
        <v>395</v>
      </c>
      <c r="R44" s="136">
        <v>4.0236346482847617E-3</v>
      </c>
      <c r="S44" s="136">
        <v>0.13680357804168189</v>
      </c>
      <c r="T44" s="136">
        <v>5.6330885075986676E-3</v>
      </c>
      <c r="U44" s="136">
        <v>8.0472692965695241E-4</v>
      </c>
      <c r="V44" s="136">
        <v>8.0472692965695244E-2</v>
      </c>
      <c r="W44" s="136" t="s">
        <v>395</v>
      </c>
      <c r="X44" s="136">
        <v>2.4937463005767994E-3</v>
      </c>
      <c r="Y44" s="136">
        <v>3.9440691366788199E-3</v>
      </c>
      <c r="Z44" s="136" t="s">
        <v>395</v>
      </c>
      <c r="AA44" s="136" t="s">
        <v>395</v>
      </c>
      <c r="AB44" s="136">
        <v>6.4378154372556201E-3</v>
      </c>
      <c r="AC44" s="136" t="s">
        <v>395</v>
      </c>
      <c r="AD44" s="136" t="s">
        <v>395</v>
      </c>
      <c r="AE44" s="137"/>
      <c r="AF44" s="138">
        <v>3396.0000000000005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0.23616360600000003</v>
      </c>
      <c r="F46" s="136">
        <v>0.5266767579999988</v>
      </c>
      <c r="G46" s="136">
        <v>0.40623902499999998</v>
      </c>
      <c r="H46" s="136">
        <v>5.6660189999999996E-3</v>
      </c>
      <c r="I46" s="136">
        <v>3.5724477004833943E-2</v>
      </c>
      <c r="J46" s="136">
        <v>4.7622092024313119E-2</v>
      </c>
      <c r="K46" s="136">
        <v>9.0226730000000005E-2</v>
      </c>
      <c r="L46" s="136">
        <v>2.7742987507616119E-3</v>
      </c>
      <c r="M46" s="136">
        <v>0.19996489000000001</v>
      </c>
      <c r="N46" s="136">
        <v>1.4816755315680051E-2</v>
      </c>
      <c r="O46" s="136">
        <v>2.2574726707331417E-4</v>
      </c>
      <c r="P46" s="136">
        <v>1.02862450841453E-3</v>
      </c>
      <c r="Q46" s="136">
        <v>6.2100395449068285E-4</v>
      </c>
      <c r="R46" s="136">
        <v>2.5199250765818122E-3</v>
      </c>
      <c r="S46" s="136">
        <v>1.9322160381701971E-3</v>
      </c>
      <c r="T46" s="136">
        <v>9.9770504798465786E-3</v>
      </c>
      <c r="U46" s="136">
        <v>2.5491908150420762E-4</v>
      </c>
      <c r="V46" s="136">
        <v>2.3597201980581711E-2</v>
      </c>
      <c r="W46" s="136">
        <v>2.1812994742959016E-2</v>
      </c>
      <c r="X46" s="136">
        <v>4.8651889650560979E-3</v>
      </c>
      <c r="Y46" s="136">
        <v>6.7039018832353156E-3</v>
      </c>
      <c r="Z46" s="136">
        <v>3.1777678001671974E-3</v>
      </c>
      <c r="AA46" s="136">
        <v>2.5996126054797972E-3</v>
      </c>
      <c r="AB46" s="136">
        <v>1.7346471253938414E-2</v>
      </c>
      <c r="AC46" s="136">
        <v>8.4987777842587329E-5</v>
      </c>
      <c r="AD46" s="136">
        <v>1.8828858492134146E-2</v>
      </c>
      <c r="AE46" s="137"/>
      <c r="AF46" s="138">
        <v>5.6949613700000006</v>
      </c>
      <c r="AG46" s="138">
        <v>233.08651381999994</v>
      </c>
      <c r="AH46" s="138">
        <v>2811.2509290419985</v>
      </c>
      <c r="AI46" s="138">
        <v>192.05110293000004</v>
      </c>
      <c r="AJ46" s="138">
        <v>23.899075763888916</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8.855613</v>
      </c>
      <c r="G48" s="136" t="s">
        <v>385</v>
      </c>
      <c r="H48" s="136" t="s">
        <v>385</v>
      </c>
      <c r="I48" s="136">
        <v>0.11807484000000001</v>
      </c>
      <c r="J48" s="136">
        <v>0.8265238800000001</v>
      </c>
      <c r="K48" s="136">
        <v>1.7416038899999999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7" t="s">
        <v>399</v>
      </c>
    </row>
    <row r="49" spans="1:38" s="2" customFormat="1" ht="26.25" customHeight="1" thickBot="1" x14ac:dyDescent="0.25">
      <c r="A49" s="63" t="s">
        <v>119</v>
      </c>
      <c r="B49" s="63" t="s">
        <v>122</v>
      </c>
      <c r="C49" s="64" t="s">
        <v>123</v>
      </c>
      <c r="D49" s="65"/>
      <c r="E49" s="136">
        <v>1.5996132E-3</v>
      </c>
      <c r="F49" s="136">
        <v>1.3685579600000001E-2</v>
      </c>
      <c r="G49" s="136">
        <v>1.4218784E-3</v>
      </c>
      <c r="H49" s="136">
        <v>6.5761876E-3</v>
      </c>
      <c r="I49" s="136">
        <v>0.10841822800000001</v>
      </c>
      <c r="J49" s="136">
        <v>0.25949280799999996</v>
      </c>
      <c r="K49" s="136">
        <v>0.61673975599999997</v>
      </c>
      <c r="L49" s="136">
        <v>5.3124931720000004E-2</v>
      </c>
      <c r="M49" s="136">
        <v>0.81758007999999993</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0.94199443999999999</v>
      </c>
      <c r="AC49" s="136" t="s">
        <v>395</v>
      </c>
      <c r="AD49" s="136" t="s">
        <v>395</v>
      </c>
      <c r="AE49" s="137"/>
      <c r="AF49" s="138" t="s">
        <v>385</v>
      </c>
      <c r="AG49" s="138" t="s">
        <v>385</v>
      </c>
      <c r="AH49" s="138" t="s">
        <v>385</v>
      </c>
      <c r="AI49" s="138" t="s">
        <v>385</v>
      </c>
      <c r="AJ49" s="138" t="s">
        <v>385</v>
      </c>
      <c r="AK49" s="138">
        <v>1.7773479999999999</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0.57387806600000002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2.91363E-2</v>
      </c>
      <c r="O52" s="136">
        <v>2.91363E-2</v>
      </c>
      <c r="P52" s="136">
        <v>2.91363E-2</v>
      </c>
      <c r="Q52" s="136">
        <v>2.91363E-2</v>
      </c>
      <c r="R52" s="136">
        <v>2.91363E-2</v>
      </c>
      <c r="S52" s="136">
        <v>2.91363E-2</v>
      </c>
      <c r="T52" s="136">
        <v>2.91363E-2</v>
      </c>
      <c r="U52" s="136">
        <v>2.91363E-2</v>
      </c>
      <c r="V52" s="136">
        <v>2.91363E-2</v>
      </c>
      <c r="W52" s="136">
        <v>3.2564100000000006E-2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5.7130000000000001</v>
      </c>
      <c r="AL52" s="147" t="s">
        <v>403</v>
      </c>
    </row>
    <row r="53" spans="1:38" s="2" customFormat="1" ht="26.25" customHeight="1" thickBot="1" x14ac:dyDescent="0.25">
      <c r="A53" s="63" t="s">
        <v>119</v>
      </c>
      <c r="B53" s="67" t="s">
        <v>129</v>
      </c>
      <c r="C53" s="69" t="s">
        <v>130</v>
      </c>
      <c r="D53" s="66"/>
      <c r="E53" s="136" t="s">
        <v>385</v>
      </c>
      <c r="F53" s="136">
        <v>3.3191688567825701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7" t="s">
        <v>404</v>
      </c>
    </row>
    <row r="54" spans="1:38" s="2" customFormat="1" ht="37.5" customHeight="1" thickBot="1" x14ac:dyDescent="0.25">
      <c r="A54" s="63" t="s">
        <v>119</v>
      </c>
      <c r="B54" s="67" t="s">
        <v>131</v>
      </c>
      <c r="C54" s="69" t="s">
        <v>132</v>
      </c>
      <c r="D54" s="66"/>
      <c r="E54" s="136" t="s">
        <v>385</v>
      </c>
      <c r="F54" s="136">
        <v>8.0373999999999999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7" t="s">
        <v>405</v>
      </c>
    </row>
    <row r="55" spans="1:38" s="2" customFormat="1" ht="26.25" customHeight="1" thickBot="1" x14ac:dyDescent="0.25">
      <c r="A55" s="63" t="s">
        <v>119</v>
      </c>
      <c r="B55" s="67" t="s">
        <v>133</v>
      </c>
      <c r="C55" s="69" t="s">
        <v>134</v>
      </c>
      <c r="D55" s="66"/>
      <c r="E55" s="136">
        <v>0.19635</v>
      </c>
      <c r="F55" s="136">
        <v>0.25245000000000001</v>
      </c>
      <c r="G55" s="136">
        <v>1.8232499999999998E-3</v>
      </c>
      <c r="H55" s="136" t="s">
        <v>395</v>
      </c>
      <c r="I55" s="136">
        <v>0.36465000000000003</v>
      </c>
      <c r="J55" s="136">
        <v>0.36465000000000003</v>
      </c>
      <c r="K55" s="136">
        <v>0.36465000000000003</v>
      </c>
      <c r="L55" s="136">
        <v>8.751600000000001E-2</v>
      </c>
      <c r="M55" s="136">
        <v>0.88357499999999989</v>
      </c>
      <c r="N55" s="136">
        <v>6.8722500000000008E-4</v>
      </c>
      <c r="O55" s="136">
        <v>2.8050000000000002E-3</v>
      </c>
      <c r="P55" s="136">
        <v>6.5917500000000002E-4</v>
      </c>
      <c r="Q55" s="136">
        <v>5.3294999999999992E-4</v>
      </c>
      <c r="R55" s="136">
        <v>1.8232500000000003E-4</v>
      </c>
      <c r="S55" s="136">
        <v>2.2440000000000001E-4</v>
      </c>
      <c r="T55" s="136">
        <v>5.3295E-3</v>
      </c>
      <c r="U55" s="136">
        <v>6.0307499999999998E-5</v>
      </c>
      <c r="V55" s="136">
        <v>7.2929999999999995E-2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3.6884510387563602E-2</v>
      </c>
      <c r="J57" s="136">
        <v>8.7011281930849407E-2</v>
      </c>
      <c r="K57" s="136">
        <v>0.21417381700000002</v>
      </c>
      <c r="L57" s="136">
        <v>1.1065353116269079E-3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2271.1280000000002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6.0085082392365282E-3</v>
      </c>
      <c r="J58" s="136">
        <v>7.2102087245709642E-2</v>
      </c>
      <c r="K58" s="136">
        <v>0.60085074699999996</v>
      </c>
      <c r="L58" s="136">
        <v>2.763913790048803E-5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4.5580294760000001E-2</v>
      </c>
      <c r="J59" s="136">
        <v>4.7583824199999999E-2</v>
      </c>
      <c r="K59" s="136">
        <v>5.0088236000000001E-2</v>
      </c>
      <c r="L59" s="136">
        <v>2.82597827512E-5</v>
      </c>
      <c r="M59" s="136" t="s">
        <v>394</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251.26950599999995</v>
      </c>
      <c r="AL59" s="147" t="s">
        <v>409</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7.657360338929721E-2</v>
      </c>
      <c r="J61" s="136">
        <v>0.76573603389297185</v>
      </c>
      <c r="K61" s="136">
        <v>2.5573221612827672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395</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392</v>
      </c>
      <c r="AJ63" s="138" t="s">
        <v>385</v>
      </c>
      <c r="AK63" s="138" t="s">
        <v>385</v>
      </c>
      <c r="AL63" s="147" t="s">
        <v>401</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4697.0460000000003</v>
      </c>
      <c r="AI64" s="138" t="s">
        <v>392</v>
      </c>
      <c r="AJ64" s="138" t="s">
        <v>392</v>
      </c>
      <c r="AK64" s="138">
        <v>407.90100000000001</v>
      </c>
      <c r="AL64" s="147" t="s">
        <v>413</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524.822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395</v>
      </c>
      <c r="M67" s="136">
        <v>9.2111806000000004E-2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287.37644399999999</v>
      </c>
      <c r="AI67" s="138" t="s">
        <v>392</v>
      </c>
      <c r="AJ67" s="138" t="s">
        <v>392</v>
      </c>
      <c r="AK67" s="138">
        <v>100</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99.144420019999998</v>
      </c>
      <c r="AG70" s="138" t="s">
        <v>392</v>
      </c>
      <c r="AH70" s="138">
        <v>1138.4382940479998</v>
      </c>
      <c r="AI70" s="138">
        <v>7.5151000000000003</v>
      </c>
      <c r="AJ70" s="138">
        <v>30.6208825</v>
      </c>
      <c r="AK70" s="138" t="s">
        <v>385</v>
      </c>
      <c r="AL70" s="147" t="s">
        <v>401</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395</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0.5973380654371826</v>
      </c>
      <c r="J72" s="136">
        <v>0.94483691117479185</v>
      </c>
      <c r="K72" s="136">
        <v>4.0360033419999999</v>
      </c>
      <c r="L72" s="136">
        <v>2.1504170355738572E-3</v>
      </c>
      <c r="M72" s="136">
        <v>91.309880371000006</v>
      </c>
      <c r="N72" s="136">
        <v>4.2926655063603114</v>
      </c>
      <c r="O72" s="136">
        <v>7.5944590788486949E-2</v>
      </c>
      <c r="P72" s="136">
        <v>3.9791800691505057E-2</v>
      </c>
      <c r="Q72" s="136">
        <v>0.4148475541022672</v>
      </c>
      <c r="R72" s="136">
        <v>0.38032229647022142</v>
      </c>
      <c r="S72" s="136">
        <v>0.21873013443344574</v>
      </c>
      <c r="T72" s="136">
        <v>0.16360292580033728</v>
      </c>
      <c r="U72" s="136">
        <v>8.6434419999999998E-2</v>
      </c>
      <c r="V72" s="136">
        <v>6.7986215345151768</v>
      </c>
      <c r="W72" s="136">
        <v>33.369332564000004</v>
      </c>
      <c r="X72" s="136" t="s">
        <v>395</v>
      </c>
      <c r="Y72" s="136" t="s">
        <v>395</v>
      </c>
      <c r="Z72" s="136" t="s">
        <v>395</v>
      </c>
      <c r="AA72" s="136" t="s">
        <v>395</v>
      </c>
      <c r="AB72" s="136">
        <v>11.120234399999999</v>
      </c>
      <c r="AC72" s="136">
        <v>0.10975650000000001</v>
      </c>
      <c r="AD72" s="136">
        <v>21.664837000000006</v>
      </c>
      <c r="AE72" s="137"/>
      <c r="AF72" s="138">
        <v>239.39100000000002</v>
      </c>
      <c r="AG72" s="138">
        <v>74562.523616859995</v>
      </c>
      <c r="AH72" s="138">
        <v>5113.5740780399992</v>
      </c>
      <c r="AI72" s="138" t="s">
        <v>392</v>
      </c>
      <c r="AJ72" s="138" t="s">
        <v>392</v>
      </c>
      <c r="AK72" s="138">
        <v>9189.8850000000002</v>
      </c>
      <c r="AL72" s="147" t="s">
        <v>419</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392</v>
      </c>
      <c r="I73" s="136">
        <v>3.2811082049721212E-2</v>
      </c>
      <c r="J73" s="136">
        <v>4.159995063808905E-2</v>
      </c>
      <c r="K73" s="136">
        <v>4.6246214000000001E-2</v>
      </c>
      <c r="L73" s="136">
        <v>3.2811082049721213E-3</v>
      </c>
      <c r="M73" s="136">
        <v>0.63345613000000001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154.16282859999998</v>
      </c>
      <c r="AH73" s="138">
        <v>16.29964038</v>
      </c>
      <c r="AI73" s="138" t="s">
        <v>392</v>
      </c>
      <c r="AJ73" s="138" t="s">
        <v>392</v>
      </c>
      <c r="AK73" s="138">
        <v>169.256</v>
      </c>
      <c r="AL73" s="147" t="s">
        <v>420</v>
      </c>
    </row>
    <row r="74" spans="1:38" s="2" customFormat="1" ht="26.25" customHeight="1" thickBot="1" x14ac:dyDescent="0.25">
      <c r="A74" s="63" t="s">
        <v>53</v>
      </c>
      <c r="B74" s="63" t="s">
        <v>169</v>
      </c>
      <c r="C74" s="64" t="s">
        <v>170</v>
      </c>
      <c r="D74" s="65"/>
      <c r="E74" s="136">
        <v>0.54069092699999999</v>
      </c>
      <c r="F74" s="136">
        <v>2.63124E-3</v>
      </c>
      <c r="G74" s="136">
        <v>1.3762608080000001</v>
      </c>
      <c r="H74" s="136" t="s">
        <v>395</v>
      </c>
      <c r="I74" s="136">
        <v>8.5134584479664682E-2</v>
      </c>
      <c r="J74" s="136">
        <v>9.5864068139035141E-2</v>
      </c>
      <c r="K74" s="136">
        <v>0.10394667099999999</v>
      </c>
      <c r="L74" s="136">
        <v>1.9580954430322875E-3</v>
      </c>
      <c r="M74" s="136">
        <v>13.009540503</v>
      </c>
      <c r="N74" s="136" t="s">
        <v>395</v>
      </c>
      <c r="O74" s="136" t="s">
        <v>395</v>
      </c>
      <c r="P74" s="136" t="s">
        <v>395</v>
      </c>
      <c r="Q74" s="136" t="s">
        <v>395</v>
      </c>
      <c r="R74" s="136" t="s">
        <v>395</v>
      </c>
      <c r="S74" s="136" t="s">
        <v>395</v>
      </c>
      <c r="T74" s="136" t="s">
        <v>395</v>
      </c>
      <c r="U74" s="136" t="s">
        <v>395</v>
      </c>
      <c r="V74" s="136" t="s">
        <v>395</v>
      </c>
      <c r="W74" s="136" t="s">
        <v>395</v>
      </c>
      <c r="X74" s="136">
        <v>1.0982580000000002E-2</v>
      </c>
      <c r="Y74" s="136">
        <v>3.13788E-3</v>
      </c>
      <c r="Z74" s="136">
        <v>3.13788E-3</v>
      </c>
      <c r="AA74" s="136">
        <v>1.56894E-3</v>
      </c>
      <c r="AB74" s="136">
        <v>1.8827280000000002E-2</v>
      </c>
      <c r="AC74" s="136" t="s">
        <v>395</v>
      </c>
      <c r="AD74" s="136" t="s">
        <v>385</v>
      </c>
      <c r="AE74" s="137"/>
      <c r="AF74" s="138">
        <v>1.5958750000000001E-2</v>
      </c>
      <c r="AG74" s="138" t="s">
        <v>392</v>
      </c>
      <c r="AH74" s="138">
        <v>4819.1622571339994</v>
      </c>
      <c r="AI74" s="138" t="s">
        <v>392</v>
      </c>
      <c r="AJ74" s="138">
        <v>124.5324</v>
      </c>
      <c r="AK74" s="138">
        <v>156.89400000000001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395</v>
      </c>
      <c r="I78" s="136">
        <v>2.4014731775138859E-3</v>
      </c>
      <c r="J78" s="136">
        <v>3.0441207778841226E-3</v>
      </c>
      <c r="K78" s="136">
        <v>7.2592169999999992E-3</v>
      </c>
      <c r="L78" s="136">
        <v>2.4014731775138858E-6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395</v>
      </c>
      <c r="V78" s="136" t="s">
        <v>395</v>
      </c>
      <c r="W78" s="136">
        <v>1.22095</v>
      </c>
      <c r="X78" s="136" t="s">
        <v>395</v>
      </c>
      <c r="Y78" s="136" t="s">
        <v>395</v>
      </c>
      <c r="Z78" s="136" t="s">
        <v>395</v>
      </c>
      <c r="AA78" s="136" t="s">
        <v>395</v>
      </c>
      <c r="AB78" s="136" t="s">
        <v>395</v>
      </c>
      <c r="AC78" s="136" t="s">
        <v>395</v>
      </c>
      <c r="AD78" s="136">
        <v>9.0350300000000008E-5</v>
      </c>
      <c r="AE78" s="137"/>
      <c r="AF78" s="138" t="s">
        <v>392</v>
      </c>
      <c r="AG78" s="138">
        <v>112.90240000000001</v>
      </c>
      <c r="AH78" s="138">
        <v>113.88339191999998</v>
      </c>
      <c r="AI78" s="138" t="s">
        <v>392</v>
      </c>
      <c r="AJ78" s="138" t="s">
        <v>392</v>
      </c>
      <c r="AK78" s="138">
        <v>24.419</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1.8416698249999999</v>
      </c>
      <c r="F80" s="136">
        <v>9.3800710999999981E-2</v>
      </c>
      <c r="G80" s="136">
        <v>1.0463282030000001</v>
      </c>
      <c r="H80" s="136">
        <v>6.3049880000000001E-3</v>
      </c>
      <c r="I80" s="136">
        <v>0.136083114066788</v>
      </c>
      <c r="J80" s="136">
        <v>0.18669167292318603</v>
      </c>
      <c r="K80" s="136">
        <v>0.33195430999999997</v>
      </c>
      <c r="L80" s="136" t="s">
        <v>395</v>
      </c>
      <c r="M80" s="136">
        <v>7.8595569239999987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0.81576604458470614</v>
      </c>
      <c r="AG80" s="138" t="s">
        <v>392</v>
      </c>
      <c r="AH80" s="138">
        <v>5.0368456663980004</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395</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7" t="s">
        <v>431</v>
      </c>
    </row>
    <row r="83" spans="1:38" s="2" customFormat="1" ht="26.25" customHeight="1" thickBot="1" x14ac:dyDescent="0.25">
      <c r="A83" s="63" t="s">
        <v>53</v>
      </c>
      <c r="B83" s="74" t="s">
        <v>188</v>
      </c>
      <c r="C83" s="75" t="s">
        <v>189</v>
      </c>
      <c r="D83" s="65"/>
      <c r="E83" s="136" t="s">
        <v>395</v>
      </c>
      <c r="F83" s="136">
        <v>1.4180644477859897E-2</v>
      </c>
      <c r="G83" s="136" t="s">
        <v>395</v>
      </c>
      <c r="H83" s="136" t="s">
        <v>385</v>
      </c>
      <c r="I83" s="136">
        <v>9.199735954092533E-4</v>
      </c>
      <c r="J83" s="136">
        <v>1.230996167967577E-3</v>
      </c>
      <c r="K83" s="136">
        <v>1.0566919000000001E-2</v>
      </c>
      <c r="L83" s="136">
        <v>5.2438494938327439E-5</v>
      </c>
      <c r="M83" s="136" t="s">
        <v>395</v>
      </c>
      <c r="N83" s="136" t="s">
        <v>385</v>
      </c>
      <c r="O83" s="136" t="s">
        <v>385</v>
      </c>
      <c r="P83" s="136" t="s">
        <v>385</v>
      </c>
      <c r="Q83" s="136" t="s">
        <v>385</v>
      </c>
      <c r="R83" s="136" t="s">
        <v>385</v>
      </c>
      <c r="S83" s="136" t="s">
        <v>385</v>
      </c>
      <c r="T83" s="136" t="s">
        <v>385</v>
      </c>
      <c r="U83" s="136" t="s">
        <v>385</v>
      </c>
      <c r="V83" s="136" t="s">
        <v>385</v>
      </c>
      <c r="W83" s="136">
        <v>5.1681000000000001E-3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73830</v>
      </c>
      <c r="AL83" s="147" t="s">
        <v>432</v>
      </c>
    </row>
    <row r="84" spans="1:38" s="2" customFormat="1" ht="26.25" customHeight="1" thickBot="1" x14ac:dyDescent="0.25">
      <c r="A84" s="63" t="s">
        <v>53</v>
      </c>
      <c r="B84" s="74" t="s">
        <v>190</v>
      </c>
      <c r="C84" s="75" t="s">
        <v>191</v>
      </c>
      <c r="D84" s="65"/>
      <c r="E84" s="136" t="s">
        <v>395</v>
      </c>
      <c r="F84" s="136">
        <v>6.0783030000000002E-3</v>
      </c>
      <c r="G84" s="136" t="s">
        <v>385</v>
      </c>
      <c r="H84" s="136" t="s">
        <v>385</v>
      </c>
      <c r="I84" s="136">
        <v>3.7593126045501394E-3</v>
      </c>
      <c r="J84" s="136">
        <v>4.7110369297878717E-3</v>
      </c>
      <c r="K84" s="136">
        <v>4.7586240000000004E-3</v>
      </c>
      <c r="L84" s="136">
        <v>4.8871063859151813E-5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28.151</v>
      </c>
      <c r="AL84" s="147" t="s">
        <v>433</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7" t="s">
        <v>434</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7" t="s">
        <v>435</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7" t="s">
        <v>435</v>
      </c>
    </row>
    <row r="88" spans="1:38" s="2" customFormat="1" ht="26.25" customHeight="1" thickBot="1" x14ac:dyDescent="0.25">
      <c r="A88" s="63" t="s">
        <v>185</v>
      </c>
      <c r="B88" s="69" t="s">
        <v>197</v>
      </c>
      <c r="C88" s="73" t="s">
        <v>198</v>
      </c>
      <c r="D88" s="65"/>
      <c r="E88" s="136" t="s">
        <v>395</v>
      </c>
      <c r="F88" s="136">
        <v>2.1213174918024906</v>
      </c>
      <c r="G88" s="136" t="s">
        <v>395</v>
      </c>
      <c r="H88" s="136" t="s">
        <v>395</v>
      </c>
      <c r="I88" s="136" t="s">
        <v>395</v>
      </c>
      <c r="J88" s="136" t="s">
        <v>395</v>
      </c>
      <c r="K88" s="136" t="s">
        <v>395</v>
      </c>
      <c r="L88" s="136" t="s">
        <v>395</v>
      </c>
      <c r="M88" s="136" t="s">
        <v>395</v>
      </c>
      <c r="N88" s="136" t="s">
        <v>395</v>
      </c>
      <c r="O88" s="136">
        <v>2.8150999999999999E-6</v>
      </c>
      <c r="P88" s="136" t="s">
        <v>395</v>
      </c>
      <c r="Q88" s="136">
        <v>1.4075499999999999E-5</v>
      </c>
      <c r="R88" s="136">
        <v>1.68906E-4</v>
      </c>
      <c r="S88" s="136" t="s">
        <v>395</v>
      </c>
      <c r="T88" s="136">
        <v>1.40755E-3</v>
      </c>
      <c r="U88" s="136">
        <v>1.4075499999999999E-5</v>
      </c>
      <c r="V88" s="136" t="s">
        <v>395</v>
      </c>
      <c r="W88" s="136" t="s">
        <v>395</v>
      </c>
      <c r="X88" s="136" t="s">
        <v>395</v>
      </c>
      <c r="Y88" s="136" t="s">
        <v>395</v>
      </c>
      <c r="Z88" s="136" t="s">
        <v>395</v>
      </c>
      <c r="AA88" s="136" t="s">
        <v>395</v>
      </c>
      <c r="AB88" s="136">
        <v>7.1785050000000003E-2</v>
      </c>
      <c r="AC88" s="136" t="s">
        <v>395</v>
      </c>
      <c r="AD88" s="136" t="s">
        <v>395</v>
      </c>
      <c r="AE88" s="137"/>
      <c r="AF88" s="138" t="s">
        <v>385</v>
      </c>
      <c r="AG88" s="138" t="s">
        <v>385</v>
      </c>
      <c r="AH88" s="138" t="s">
        <v>385</v>
      </c>
      <c r="AI88" s="138" t="s">
        <v>385</v>
      </c>
      <c r="AJ88" s="138" t="s">
        <v>385</v>
      </c>
      <c r="AK88" s="138">
        <v>9.8899670000000039</v>
      </c>
      <c r="AL88" s="147" t="s">
        <v>435</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7" t="s">
        <v>435</v>
      </c>
    </row>
    <row r="90" spans="1:38" s="7" customFormat="1" ht="26.25" customHeight="1" thickBot="1" x14ac:dyDescent="0.25">
      <c r="A90" s="63" t="s">
        <v>185</v>
      </c>
      <c r="B90" s="69" t="s">
        <v>201</v>
      </c>
      <c r="C90" s="73" t="s">
        <v>202</v>
      </c>
      <c r="D90" s="65"/>
      <c r="E90" s="136" t="s">
        <v>395</v>
      </c>
      <c r="F90" s="136">
        <v>0.28440090915151678</v>
      </c>
      <c r="G90" s="136">
        <v>1.8766835690810536E-2</v>
      </c>
      <c r="H90" s="136" t="s">
        <v>395</v>
      </c>
      <c r="I90" s="136" t="s">
        <v>395</v>
      </c>
      <c r="J90" s="136" t="s">
        <v>395</v>
      </c>
      <c r="K90" s="136" t="s">
        <v>395</v>
      </c>
      <c r="L90" s="136" t="s">
        <v>395</v>
      </c>
      <c r="M90" s="136" t="s">
        <v>395</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0.48348400616666731</v>
      </c>
      <c r="AL90" s="145" t="s">
        <v>435</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395</v>
      </c>
      <c r="V91" s="136">
        <v>0.18822882295294119</v>
      </c>
      <c r="W91" s="136">
        <v>6.6891780000000005E-4</v>
      </c>
      <c r="X91" s="136">
        <v>7.4249875799999997E-4</v>
      </c>
      <c r="Y91" s="136">
        <v>3.0101300999999995E-4</v>
      </c>
      <c r="Z91" s="136">
        <v>3.0101300999999995E-4</v>
      </c>
      <c r="AA91" s="136">
        <v>3.0101300999999995E-4</v>
      </c>
      <c r="AB91" s="136">
        <v>1.645537788E-3</v>
      </c>
      <c r="AC91" s="136" t="s">
        <v>395</v>
      </c>
      <c r="AD91" s="136" t="s">
        <v>395</v>
      </c>
      <c r="AE91" s="137"/>
      <c r="AF91" s="138" t="s">
        <v>392</v>
      </c>
      <c r="AG91" s="138" t="s">
        <v>392</v>
      </c>
      <c r="AH91" s="138" t="s">
        <v>392</v>
      </c>
      <c r="AI91" s="138" t="s">
        <v>392</v>
      </c>
      <c r="AJ91" s="138" t="s">
        <v>392</v>
      </c>
      <c r="AK91" s="138">
        <v>7.3436704705882354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7.8909492454470515E-2</v>
      </c>
      <c r="J92" s="136">
        <v>0.29475926186927232</v>
      </c>
      <c r="K92" s="136">
        <v>0.72270644500000003</v>
      </c>
      <c r="L92" s="136">
        <v>2.0516468038162335E-3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474.74135640000168</v>
      </c>
      <c r="AL92" s="147" t="s">
        <v>427</v>
      </c>
    </row>
    <row r="93" spans="1:38" s="2" customFormat="1" ht="26.25" customHeight="1" thickBot="1" x14ac:dyDescent="0.25">
      <c r="A93" s="63" t="s">
        <v>53</v>
      </c>
      <c r="B93" s="67" t="s">
        <v>206</v>
      </c>
      <c r="C93" s="64" t="s">
        <v>375</v>
      </c>
      <c r="D93" s="70"/>
      <c r="E93" s="136" t="s">
        <v>385</v>
      </c>
      <c r="F93" s="136">
        <v>2.4325879877355501</v>
      </c>
      <c r="G93" s="136" t="s">
        <v>385</v>
      </c>
      <c r="H93" s="136" t="s">
        <v>385</v>
      </c>
      <c r="I93" s="136">
        <v>2.0610691745419031E-3</v>
      </c>
      <c r="J93" s="136">
        <v>8.2442744568745549E-3</v>
      </c>
      <c r="K93" s="136">
        <v>2.0610685999999996E-2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830.36341749876033</v>
      </c>
      <c r="AL93" s="147" t="s">
        <v>428</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395</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395</v>
      </c>
      <c r="M95" s="136">
        <v>0.46779877399999997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0.19895199971999994</v>
      </c>
      <c r="AI95" s="138">
        <v>0.29116098800000006</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5.3825739999999997E-2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0.5382574</v>
      </c>
      <c r="AE97" s="137"/>
      <c r="AF97" s="138" t="s">
        <v>385</v>
      </c>
      <c r="AG97" s="138" t="s">
        <v>385</v>
      </c>
      <c r="AH97" s="138" t="s">
        <v>385</v>
      </c>
      <c r="AI97" s="138" t="s">
        <v>385</v>
      </c>
      <c r="AJ97" s="138" t="s">
        <v>385</v>
      </c>
      <c r="AK97" s="138">
        <v>5382574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5.8719003216616258E-2</v>
      </c>
      <c r="F99" s="139">
        <v>4.2626227411706541</v>
      </c>
      <c r="G99" s="139" t="s">
        <v>385</v>
      </c>
      <c r="H99" s="139">
        <v>1.552114063975212</v>
      </c>
      <c r="I99" s="139">
        <v>4.8717969178082195E-2</v>
      </c>
      <c r="J99" s="139">
        <v>7.4859318493150695E-2</v>
      </c>
      <c r="K99" s="139">
        <v>0.16397755479452056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8" t="s">
        <v>391</v>
      </c>
    </row>
    <row r="100" spans="1:38" s="2" customFormat="1" ht="26.25" customHeight="1" thickBot="1" x14ac:dyDescent="0.25">
      <c r="A100" s="63" t="s">
        <v>216</v>
      </c>
      <c r="B100" s="63" t="s">
        <v>218</v>
      </c>
      <c r="C100" s="64" t="s">
        <v>378</v>
      </c>
      <c r="D100" s="77"/>
      <c r="E100" s="139">
        <v>4.9250373746954977E-2</v>
      </c>
      <c r="F100" s="139">
        <v>3.2453409997352027</v>
      </c>
      <c r="G100" s="139" t="s">
        <v>385</v>
      </c>
      <c r="H100" s="139">
        <v>1.334102497224902</v>
      </c>
      <c r="I100" s="139">
        <v>4.6281610027397259E-2</v>
      </c>
      <c r="J100" s="139">
        <v>6.9877868465753432E-2</v>
      </c>
      <c r="K100" s="139">
        <v>0.15225749816438353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8" t="s">
        <v>391</v>
      </c>
    </row>
    <row r="101" spans="1:38" s="2" customFormat="1" ht="26.25" customHeight="1" thickBot="1" x14ac:dyDescent="0.25">
      <c r="A101" s="63" t="s">
        <v>216</v>
      </c>
      <c r="B101" s="63" t="s">
        <v>219</v>
      </c>
      <c r="C101" s="64" t="s">
        <v>220</v>
      </c>
      <c r="D101" s="77"/>
      <c r="E101" s="139">
        <v>1.0718628216923621E-2</v>
      </c>
      <c r="F101" s="139">
        <v>5.4287363000000005E-2</v>
      </c>
      <c r="G101" s="139" t="s">
        <v>385</v>
      </c>
      <c r="H101" s="139">
        <v>0.52112352127217287</v>
      </c>
      <c r="I101" s="139">
        <v>6.4245400000000003E-3</v>
      </c>
      <c r="J101" s="139">
        <v>9.5755404659999994E-3</v>
      </c>
      <c r="K101" s="139">
        <v>2.2342927754000003E-2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v>
      </c>
      <c r="AL101" s="148" t="s">
        <v>391</v>
      </c>
    </row>
    <row r="102" spans="1:38" s="2" customFormat="1" ht="26.25" customHeight="1" thickBot="1" x14ac:dyDescent="0.25">
      <c r="A102" s="63" t="s">
        <v>216</v>
      </c>
      <c r="B102" s="63" t="s">
        <v>221</v>
      </c>
      <c r="C102" s="64" t="s">
        <v>356</v>
      </c>
      <c r="D102" s="77"/>
      <c r="E102" s="139">
        <v>9.1562818892621106E-3</v>
      </c>
      <c r="F102" s="139">
        <v>0.14004323999999999</v>
      </c>
      <c r="G102" s="139" t="s">
        <v>385</v>
      </c>
      <c r="H102" s="139">
        <v>2.684184740181573</v>
      </c>
      <c r="I102" s="139">
        <v>7.1712479999999999E-3</v>
      </c>
      <c r="J102" s="139">
        <v>0.15997347000000001</v>
      </c>
      <c r="K102" s="139">
        <v>1.1167714500000001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1.393565209227034E-3</v>
      </c>
      <c r="F104" s="139">
        <v>2.1144504000000001E-2</v>
      </c>
      <c r="G104" s="139" t="s">
        <v>385</v>
      </c>
      <c r="H104" s="139">
        <v>7.7279563900090525E-2</v>
      </c>
      <c r="I104" s="139">
        <v>3.9324095999999995E-4</v>
      </c>
      <c r="J104" s="139">
        <v>1.1797228799999998E-3</v>
      </c>
      <c r="K104" s="139">
        <v>2.75268672E-3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8" t="s">
        <v>391</v>
      </c>
    </row>
    <row r="105" spans="1:38" s="2" customFormat="1" ht="26.25" customHeight="1" thickBot="1" x14ac:dyDescent="0.25">
      <c r="A105" s="63" t="s">
        <v>216</v>
      </c>
      <c r="B105" s="63" t="s">
        <v>226</v>
      </c>
      <c r="C105" s="64" t="s">
        <v>227</v>
      </c>
      <c r="D105" s="77"/>
      <c r="E105" s="139">
        <v>9.7805898691892025E-4</v>
      </c>
      <c r="F105" s="139">
        <v>3.5093475000000006E-2</v>
      </c>
      <c r="G105" s="139" t="s">
        <v>385</v>
      </c>
      <c r="H105" s="139">
        <v>5.5174620068527323E-2</v>
      </c>
      <c r="I105" s="139">
        <v>8.0448199999999992E-4</v>
      </c>
      <c r="J105" s="139">
        <v>1.2641859999999998E-3</v>
      </c>
      <c r="K105" s="139">
        <v>2.7582239999999997E-3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9.3868616320143365E-3</v>
      </c>
      <c r="F107" s="139">
        <v>0.95631904500000009</v>
      </c>
      <c r="G107" s="139" t="s">
        <v>385</v>
      </c>
      <c r="H107" s="139">
        <v>1.11183294787022</v>
      </c>
      <c r="I107" s="139">
        <v>1.7387619E-2</v>
      </c>
      <c r="J107" s="139">
        <v>0.23183492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8" t="s">
        <v>391</v>
      </c>
    </row>
    <row r="108" spans="1:38" s="2" customFormat="1" ht="26.25" customHeight="1" thickBot="1" x14ac:dyDescent="0.25">
      <c r="A108" s="63" t="s">
        <v>216</v>
      </c>
      <c r="B108" s="63" t="s">
        <v>231</v>
      </c>
      <c r="C108" s="64" t="s">
        <v>350</v>
      </c>
      <c r="D108" s="77"/>
      <c r="E108" s="139">
        <v>3.2678703746832002E-2</v>
      </c>
      <c r="F108" s="139">
        <v>0.80630035199999994</v>
      </c>
      <c r="G108" s="139" t="s">
        <v>385</v>
      </c>
      <c r="H108" s="139">
        <v>1.4324135167399199</v>
      </c>
      <c r="I108" s="139">
        <v>1.4931488000000001E-2</v>
      </c>
      <c r="J108" s="139">
        <v>0.14931488000000001</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8" t="s">
        <v>391</v>
      </c>
    </row>
    <row r="109" spans="1:38" s="2" customFormat="1" ht="26.25" customHeight="1" thickBot="1" x14ac:dyDescent="0.25">
      <c r="A109" s="63" t="s">
        <v>216</v>
      </c>
      <c r="B109" s="63" t="s">
        <v>232</v>
      </c>
      <c r="C109" s="64" t="s">
        <v>351</v>
      </c>
      <c r="D109" s="77"/>
      <c r="E109" s="139">
        <v>1.0998525384724801E-3</v>
      </c>
      <c r="F109" s="139">
        <v>8.1612633000000004E-2</v>
      </c>
      <c r="G109" s="139" t="s">
        <v>385</v>
      </c>
      <c r="H109" s="139">
        <v>0.100949787452595</v>
      </c>
      <c r="I109" s="139">
        <v>3.3379400000000002E-3</v>
      </c>
      <c r="J109" s="139">
        <v>1.8358670000000001E-2</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8" t="s">
        <v>391</v>
      </c>
    </row>
    <row r="110" spans="1:38" s="2" customFormat="1" ht="26.25" customHeight="1" thickBot="1" x14ac:dyDescent="0.25">
      <c r="A110" s="63" t="s">
        <v>216</v>
      </c>
      <c r="B110" s="63" t="s">
        <v>233</v>
      </c>
      <c r="C110" s="64" t="s">
        <v>352</v>
      </c>
      <c r="D110" s="77"/>
      <c r="E110" s="139">
        <v>1.36781205481632E-3</v>
      </c>
      <c r="F110" s="139">
        <v>0.13923052499999999</v>
      </c>
      <c r="G110" s="139" t="s">
        <v>385</v>
      </c>
      <c r="H110" s="139">
        <v>0.1050704379977669</v>
      </c>
      <c r="I110" s="139">
        <v>6.0553599999999992E-3</v>
      </c>
      <c r="J110" s="139">
        <v>4.3470100000000005E-2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3.8860399999999999</v>
      </c>
      <c r="F112" s="139" t="s">
        <v>385</v>
      </c>
      <c r="G112" s="139" t="s">
        <v>385</v>
      </c>
      <c r="H112" s="139">
        <v>4.5248049999999997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97151000</v>
      </c>
      <c r="AL112" s="148" t="s">
        <v>393</v>
      </c>
    </row>
    <row r="113" spans="1:38" s="2" customFormat="1" ht="26.25" customHeight="1" thickBot="1" x14ac:dyDescent="0.25">
      <c r="A113" s="63" t="s">
        <v>235</v>
      </c>
      <c r="B113" s="78" t="s">
        <v>238</v>
      </c>
      <c r="C113" s="79" t="s">
        <v>239</v>
      </c>
      <c r="D113" s="65"/>
      <c r="E113" s="139">
        <v>1.36096747044847</v>
      </c>
      <c r="F113" s="139" t="s">
        <v>394</v>
      </c>
      <c r="G113" s="139" t="s">
        <v>385</v>
      </c>
      <c r="H113" s="139">
        <v>13.5287166033727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57363925.901272617</v>
      </c>
      <c r="AL113" s="148" t="s">
        <v>393</v>
      </c>
    </row>
    <row r="114" spans="1:38" s="2" customFormat="1" ht="26.25" customHeight="1" thickBot="1" x14ac:dyDescent="0.25">
      <c r="A114" s="63" t="s">
        <v>235</v>
      </c>
      <c r="B114" s="78" t="s">
        <v>240</v>
      </c>
      <c r="C114" s="79" t="s">
        <v>357</v>
      </c>
      <c r="D114" s="65"/>
      <c r="E114" s="139">
        <v>1.7646374470955368E-2</v>
      </c>
      <c r="F114" s="139" t="s">
        <v>385</v>
      </c>
      <c r="G114" s="139" t="s">
        <v>385</v>
      </c>
      <c r="H114" s="139">
        <v>5.7350717030604945E-2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441159.36177388416</v>
      </c>
      <c r="AL114" s="148" t="s">
        <v>393</v>
      </c>
    </row>
    <row r="115" spans="1:38" s="2" customFormat="1" ht="26.25" customHeight="1" thickBot="1" x14ac:dyDescent="0.25">
      <c r="A115" s="63" t="s">
        <v>235</v>
      </c>
      <c r="B115" s="78" t="s">
        <v>241</v>
      </c>
      <c r="C115" s="79" t="s">
        <v>242</v>
      </c>
      <c r="D115" s="65"/>
      <c r="E115" s="139">
        <v>2.0747043301668166E-2</v>
      </c>
      <c r="F115" s="139" t="s">
        <v>385</v>
      </c>
      <c r="G115" s="139" t="s">
        <v>385</v>
      </c>
      <c r="H115" s="139">
        <v>4.1494086603336332E-2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518676.08254170418</v>
      </c>
      <c r="AL115" s="148" t="s">
        <v>393</v>
      </c>
    </row>
    <row r="116" spans="1:38" s="2" customFormat="1" ht="26.25" customHeight="1" thickBot="1" x14ac:dyDescent="0.25">
      <c r="A116" s="63" t="s">
        <v>235</v>
      </c>
      <c r="B116" s="63" t="s">
        <v>243</v>
      </c>
      <c r="C116" s="69" t="s">
        <v>379</v>
      </c>
      <c r="D116" s="65"/>
      <c r="E116" s="139">
        <v>0.84013228411154628</v>
      </c>
      <c r="F116" s="139" t="s">
        <v>394</v>
      </c>
      <c r="G116" s="139" t="s">
        <v>385</v>
      </c>
      <c r="H116" s="139">
        <v>1.1592013657051581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6442171.2956333123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0.19447445500000002</v>
      </c>
      <c r="J119" s="139">
        <v>3.0153177500000004</v>
      </c>
      <c r="K119" s="139">
        <v>2.1229930800000001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1360893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0.11452330000000001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1360893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3.064199E-6</v>
      </c>
      <c r="AD122" s="139" t="s">
        <v>385</v>
      </c>
      <c r="AE122" s="137"/>
      <c r="AF122" s="140" t="s">
        <v>385</v>
      </c>
      <c r="AG122" s="140" t="s">
        <v>385</v>
      </c>
      <c r="AH122" s="140" t="s">
        <v>385</v>
      </c>
      <c r="AI122" s="140" t="s">
        <v>385</v>
      </c>
      <c r="AJ122" s="140" t="s">
        <v>385</v>
      </c>
      <c r="AK122" s="140">
        <v>95780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0.55759243024788629</v>
      </c>
      <c r="G125" s="136" t="s">
        <v>385</v>
      </c>
      <c r="H125" s="136" t="s">
        <v>395</v>
      </c>
      <c r="I125" s="136">
        <v>1.8008191080000002E-4</v>
      </c>
      <c r="J125" s="136">
        <v>1.1950890444E-3</v>
      </c>
      <c r="K125" s="136">
        <v>2.5266037788000003E-3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35.230317075445058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6.1916160000000005E-2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257.98400000000004</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4.6833575696516028E-3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0.14025028016068969</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5.6039492092948666E-3</v>
      </c>
      <c r="F129" s="136">
        <v>4.7665774883657488E-2</v>
      </c>
      <c r="G129" s="136">
        <v>3.0274208372052725E-4</v>
      </c>
      <c r="H129" s="136" t="s">
        <v>395</v>
      </c>
      <c r="I129" s="136">
        <v>2.576528372089594E-5</v>
      </c>
      <c r="J129" s="136">
        <v>4.5089246511567894E-5</v>
      </c>
      <c r="K129" s="136">
        <v>6.4413209302239855E-5</v>
      </c>
      <c r="L129" s="136">
        <v>9.0178493023135801E-7</v>
      </c>
      <c r="M129" s="136">
        <v>4.5089246511567898E-4</v>
      </c>
      <c r="N129" s="136">
        <v>8.3737172092911809E-3</v>
      </c>
      <c r="O129" s="136">
        <v>6.4413209302239855E-4</v>
      </c>
      <c r="P129" s="136">
        <v>3.6071397209254315E-4</v>
      </c>
      <c r="Q129" s="136">
        <v>1.0306113488358376E-4</v>
      </c>
      <c r="R129" s="136" t="s">
        <v>395</v>
      </c>
      <c r="S129" s="136" t="s">
        <v>395</v>
      </c>
      <c r="T129" s="136">
        <v>9.0178493023135796E-4</v>
      </c>
      <c r="U129" s="136" t="s">
        <v>395</v>
      </c>
      <c r="V129" s="136" t="s">
        <v>395</v>
      </c>
      <c r="W129" s="136">
        <v>2.2544623255783947</v>
      </c>
      <c r="X129" s="136" t="s">
        <v>395</v>
      </c>
      <c r="Y129" s="136" t="s">
        <v>395</v>
      </c>
      <c r="Z129" s="136" t="s">
        <v>395</v>
      </c>
      <c r="AA129" s="136" t="s">
        <v>395</v>
      </c>
      <c r="AB129" s="136">
        <v>1.2882641860447971E-4</v>
      </c>
      <c r="AC129" s="136">
        <v>1.288264186044797E-2</v>
      </c>
      <c r="AD129" s="136" t="s">
        <v>385</v>
      </c>
      <c r="AE129" s="137"/>
      <c r="AF129" s="138" t="s">
        <v>385</v>
      </c>
      <c r="AG129" s="138" t="s">
        <v>385</v>
      </c>
      <c r="AH129" s="138" t="s">
        <v>385</v>
      </c>
      <c r="AI129" s="138" t="s">
        <v>385</v>
      </c>
      <c r="AJ129" s="138" t="s">
        <v>385</v>
      </c>
      <c r="AK129" s="138">
        <v>6.4413209302239842</v>
      </c>
      <c r="AL129" s="147" t="s">
        <v>398</v>
      </c>
    </row>
    <row r="130" spans="1:38" s="2" customFormat="1" ht="26.25" customHeight="1" thickBot="1" x14ac:dyDescent="0.25">
      <c r="A130" s="63" t="s">
        <v>260</v>
      </c>
      <c r="B130" s="67" t="s">
        <v>272</v>
      </c>
      <c r="C130" s="81" t="s">
        <v>273</v>
      </c>
      <c r="D130" s="65"/>
      <c r="E130" s="136">
        <v>1.3616944199999999E-3</v>
      </c>
      <c r="F130" s="136">
        <v>1.15822284E-2</v>
      </c>
      <c r="G130" s="136">
        <v>7.3562801999999992E-5</v>
      </c>
      <c r="H130" s="136" t="s">
        <v>395</v>
      </c>
      <c r="I130" s="136">
        <v>6.2606639999999999E-6</v>
      </c>
      <c r="J130" s="136">
        <v>1.0956162E-5</v>
      </c>
      <c r="K130" s="136">
        <v>1.5651659999999998E-5</v>
      </c>
      <c r="L130" s="136">
        <v>2.1912324000000002E-7</v>
      </c>
      <c r="M130" s="136">
        <v>1.0956162000000001E-4</v>
      </c>
      <c r="N130" s="136">
        <v>2.0347158000000001E-3</v>
      </c>
      <c r="O130" s="136">
        <v>1.5651660000000001E-4</v>
      </c>
      <c r="P130" s="136">
        <v>8.7649295999999997E-5</v>
      </c>
      <c r="Q130" s="136">
        <v>2.5042656E-5</v>
      </c>
      <c r="R130" s="136" t="s">
        <v>395</v>
      </c>
      <c r="S130" s="136" t="s">
        <v>395</v>
      </c>
      <c r="T130" s="136">
        <v>2.1912324000000001E-4</v>
      </c>
      <c r="U130" s="136" t="s">
        <v>395</v>
      </c>
      <c r="V130" s="136" t="s">
        <v>395</v>
      </c>
      <c r="W130" s="136">
        <v>0.54780810000000002</v>
      </c>
      <c r="X130" s="136" t="s">
        <v>395</v>
      </c>
      <c r="Y130" s="136" t="s">
        <v>395</v>
      </c>
      <c r="Z130" s="136" t="s">
        <v>395</v>
      </c>
      <c r="AA130" s="136" t="s">
        <v>395</v>
      </c>
      <c r="AB130" s="136">
        <v>3.1303319999999997E-5</v>
      </c>
      <c r="AC130" s="136">
        <v>3.130332E-3</v>
      </c>
      <c r="AD130" s="136" t="s">
        <v>385</v>
      </c>
      <c r="AE130" s="137"/>
      <c r="AF130" s="138" t="s">
        <v>385</v>
      </c>
      <c r="AG130" s="138" t="s">
        <v>385</v>
      </c>
      <c r="AH130" s="138" t="s">
        <v>385</v>
      </c>
      <c r="AI130" s="138" t="s">
        <v>385</v>
      </c>
      <c r="AJ130" s="138" t="s">
        <v>385</v>
      </c>
      <c r="AK130" s="138">
        <v>1.5651659999999998</v>
      </c>
      <c r="AL130" s="147" t="s">
        <v>398</v>
      </c>
    </row>
    <row r="131" spans="1:38" s="2" customFormat="1" ht="26.25" customHeight="1" thickBot="1" x14ac:dyDescent="0.25">
      <c r="A131" s="63" t="s">
        <v>260</v>
      </c>
      <c r="B131" s="67" t="s">
        <v>274</v>
      </c>
      <c r="C131" s="75" t="s">
        <v>275</v>
      </c>
      <c r="D131" s="65"/>
      <c r="E131" s="136">
        <v>4.1100541200000005E-3</v>
      </c>
      <c r="F131" s="136">
        <v>1.59835438E-3</v>
      </c>
      <c r="G131" s="136">
        <v>1.6414445080000003E-3</v>
      </c>
      <c r="H131" s="136" t="s">
        <v>395</v>
      </c>
      <c r="I131" s="136" t="s">
        <v>395</v>
      </c>
      <c r="J131" s="136" t="s">
        <v>395</v>
      </c>
      <c r="K131" s="136">
        <v>3.4716683000000003E-3</v>
      </c>
      <c r="L131" s="136">
        <v>7.9848370900000002E-5</v>
      </c>
      <c r="M131" s="136">
        <v>3.4250451000000003E-3</v>
      </c>
      <c r="N131" s="136">
        <v>5.1243386400000007E-2</v>
      </c>
      <c r="O131" s="136">
        <v>4.373474520000001E-3</v>
      </c>
      <c r="P131" s="136">
        <v>7.8258175920000006E-2</v>
      </c>
      <c r="Q131" s="136">
        <v>1.4320267600000003E-4</v>
      </c>
      <c r="R131" s="136">
        <v>5.8312993599999999E-4</v>
      </c>
      <c r="S131" s="136">
        <v>1.065600696E-2</v>
      </c>
      <c r="T131" s="136">
        <v>6.8500902000000012E-4</v>
      </c>
      <c r="U131" s="136" t="s">
        <v>395</v>
      </c>
      <c r="V131" s="136" t="s">
        <v>395</v>
      </c>
      <c r="W131" s="136">
        <v>59.344916800000014</v>
      </c>
      <c r="X131" s="136" t="s">
        <v>395</v>
      </c>
      <c r="Y131" s="136" t="s">
        <v>395</v>
      </c>
      <c r="Z131" s="136" t="s">
        <v>395</v>
      </c>
      <c r="AA131" s="136" t="s">
        <v>395</v>
      </c>
      <c r="AB131" s="136">
        <v>9.1334536000000014E-8</v>
      </c>
      <c r="AC131" s="136">
        <v>0.22833634000000003</v>
      </c>
      <c r="AD131" s="136">
        <v>4.5667268000000004E-2</v>
      </c>
      <c r="AE131" s="137"/>
      <c r="AF131" s="138" t="s">
        <v>385</v>
      </c>
      <c r="AG131" s="138" t="s">
        <v>385</v>
      </c>
      <c r="AH131" s="138" t="s">
        <v>385</v>
      </c>
      <c r="AI131" s="138" t="s">
        <v>385</v>
      </c>
      <c r="AJ131" s="138" t="s">
        <v>385</v>
      </c>
      <c r="AK131" s="138">
        <v>2.2833634000000003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7.7211749999999994E-3</v>
      </c>
      <c r="F133" s="136">
        <v>1.2166699999999999E-4</v>
      </c>
      <c r="G133" s="136">
        <v>1.0575669999999999E-3</v>
      </c>
      <c r="H133" s="136" t="s">
        <v>385</v>
      </c>
      <c r="I133" s="136">
        <v>3.2475730000000006E-4</v>
      </c>
      <c r="J133" s="136">
        <v>3.2475730000000006E-4</v>
      </c>
      <c r="K133" s="136">
        <v>3.6088304000000005E-4</v>
      </c>
      <c r="L133" s="136" t="s">
        <v>395</v>
      </c>
      <c r="M133" s="136">
        <v>1.3102600000000002E-3</v>
      </c>
      <c r="N133" s="136">
        <v>2.8105077000000004E-4</v>
      </c>
      <c r="O133" s="136">
        <v>4.7075770000000005E-5</v>
      </c>
      <c r="P133" s="136">
        <v>1.394491E-2</v>
      </c>
      <c r="Q133" s="136">
        <v>1.2737598999999999E-4</v>
      </c>
      <c r="R133" s="136">
        <v>1.2690804000000001E-4</v>
      </c>
      <c r="S133" s="136">
        <v>1.1633237E-4</v>
      </c>
      <c r="T133" s="136">
        <v>1.6219146999999997E-4</v>
      </c>
      <c r="U133" s="136">
        <v>1.8512102000000001E-4</v>
      </c>
      <c r="V133" s="136">
        <v>1.4985630800000002E-3</v>
      </c>
      <c r="W133" s="136">
        <v>2.5269299999999996E-4</v>
      </c>
      <c r="X133" s="136">
        <v>1.2353879999999999E-7</v>
      </c>
      <c r="Y133" s="136">
        <v>6.7478390000000002E-8</v>
      </c>
      <c r="Z133" s="136">
        <v>6.0271960000000012E-8</v>
      </c>
      <c r="AA133" s="136">
        <v>6.5419410000000003E-8</v>
      </c>
      <c r="AB133" s="136">
        <v>3.1670856000000005E-7</v>
      </c>
      <c r="AC133" s="136">
        <v>1.4038499999999999E-3</v>
      </c>
      <c r="AD133" s="136">
        <v>3.8371899999999994E-3</v>
      </c>
      <c r="AE133" s="137"/>
      <c r="AF133" s="138" t="s">
        <v>385</v>
      </c>
      <c r="AG133" s="138" t="s">
        <v>385</v>
      </c>
      <c r="AH133" s="138" t="s">
        <v>385</v>
      </c>
      <c r="AI133" s="138" t="s">
        <v>385</v>
      </c>
      <c r="AJ133" s="138" t="s">
        <v>385</v>
      </c>
      <c r="AK133" s="138">
        <v>9359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5.9668599999999992E-3</v>
      </c>
      <c r="F136" s="136">
        <v>0.16940440341554022</v>
      </c>
      <c r="G136" s="136">
        <v>8.4399510000000011E-3</v>
      </c>
      <c r="H136" s="136">
        <v>0.31098567499999979</v>
      </c>
      <c r="I136" s="136">
        <v>2.9621369999999997E-3</v>
      </c>
      <c r="J136" s="136">
        <v>2.9621369999999997E-3</v>
      </c>
      <c r="K136" s="136">
        <v>2.9621369999999997E-3</v>
      </c>
      <c r="L136" s="136" t="s">
        <v>395</v>
      </c>
      <c r="M136" s="136">
        <v>4.2862109999999998E-3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7" t="s">
        <v>445</v>
      </c>
    </row>
    <row r="137" spans="1:38" s="2" customFormat="1" ht="26.25" customHeight="1" thickBot="1" x14ac:dyDescent="0.25">
      <c r="A137" s="63" t="s">
        <v>260</v>
      </c>
      <c r="B137" s="63" t="s">
        <v>286</v>
      </c>
      <c r="C137" s="64" t="s">
        <v>287</v>
      </c>
      <c r="D137" s="65"/>
      <c r="E137" s="136">
        <v>1.9231000000000003E-5</v>
      </c>
      <c r="F137" s="136">
        <v>3.818046817723785</v>
      </c>
      <c r="G137" s="136">
        <v>1.2655E-5</v>
      </c>
      <c r="H137" s="136">
        <v>3.8101009999999998E-3</v>
      </c>
      <c r="I137" s="136">
        <v>3.416E-6</v>
      </c>
      <c r="J137" s="136">
        <v>3.416E-6</v>
      </c>
      <c r="K137" s="136">
        <v>3.416E-6</v>
      </c>
      <c r="L137" s="136" t="s">
        <v>395</v>
      </c>
      <c r="M137" s="136">
        <v>7.765000000000001E-6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0.14545782999999998</v>
      </c>
      <c r="J139" s="136">
        <v>0.14545782999999998</v>
      </c>
      <c r="K139" s="136">
        <v>0.14545782999999998</v>
      </c>
      <c r="L139" s="136" t="s">
        <v>395</v>
      </c>
      <c r="M139" s="136" t="s">
        <v>395</v>
      </c>
      <c r="N139" s="136">
        <v>4.2147999999999996E-4</v>
      </c>
      <c r="O139" s="136">
        <v>8.5001E-4</v>
      </c>
      <c r="P139" s="136">
        <v>8.5001E-4</v>
      </c>
      <c r="Q139" s="136">
        <v>1.3464200000000001E-3</v>
      </c>
      <c r="R139" s="136">
        <v>1.2855900000000001E-3</v>
      </c>
      <c r="S139" s="136">
        <v>2.9889000000000005E-3</v>
      </c>
      <c r="T139" s="136" t="s">
        <v>395</v>
      </c>
      <c r="U139" s="136" t="s">
        <v>395</v>
      </c>
      <c r="V139" s="136" t="s">
        <v>395</v>
      </c>
      <c r="W139" s="136">
        <v>1.4757419999999997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2555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102.69966418101441</v>
      </c>
      <c r="F141" s="19">
        <f t="shared" ref="F141:AJ141" si="0">SUM(F14:F140)</f>
        <v>142.32840132091454</v>
      </c>
      <c r="G141" s="19">
        <f t="shared" si="0"/>
        <v>93.302959897709584</v>
      </c>
      <c r="H141" s="19">
        <f t="shared" si="0"/>
        <v>31.037053051733661</v>
      </c>
      <c r="I141" s="19">
        <f t="shared" si="0"/>
        <v>29.990490134604304</v>
      </c>
      <c r="J141" s="19">
        <f t="shared" si="0"/>
        <v>38.558951213008797</v>
      </c>
      <c r="K141" s="19">
        <f t="shared" si="0"/>
        <v>53.005347974520895</v>
      </c>
      <c r="L141" s="19">
        <f t="shared" si="0"/>
        <v>3.5973080864265277</v>
      </c>
      <c r="M141" s="19">
        <f t="shared" si="0"/>
        <v>509.07010473465766</v>
      </c>
      <c r="N141" s="19">
        <f t="shared" si="0"/>
        <v>19.517015225301048</v>
      </c>
      <c r="O141" s="19">
        <f t="shared" si="0"/>
        <v>1.2902784261276812</v>
      </c>
      <c r="P141" s="19">
        <f t="shared" si="0"/>
        <v>1.2387368774933369</v>
      </c>
      <c r="Q141" s="19">
        <f t="shared" si="0"/>
        <v>1.7216286665202412</v>
      </c>
      <c r="R141" s="19">
        <f t="shared" si="0"/>
        <v>3.8094456174682914</v>
      </c>
      <c r="S141" s="19">
        <f t="shared" si="0"/>
        <v>7.59521263363124</v>
      </c>
      <c r="T141" s="19">
        <f t="shared" si="0"/>
        <v>1.8662889144304402</v>
      </c>
      <c r="U141" s="19">
        <f t="shared" si="0"/>
        <v>2.7095617092378435</v>
      </c>
      <c r="V141" s="19">
        <f t="shared" si="0"/>
        <v>44.397849628038081</v>
      </c>
      <c r="W141" s="19">
        <f t="shared" si="0"/>
        <v>372.09481318516839</v>
      </c>
      <c r="X141" s="19">
        <f t="shared" si="0"/>
        <v>6.1951849115710855</v>
      </c>
      <c r="Y141" s="19">
        <f t="shared" si="0"/>
        <v>5.5883262192804546</v>
      </c>
      <c r="Z141" s="19">
        <f t="shared" si="0"/>
        <v>2.7447203087814627</v>
      </c>
      <c r="AA141" s="19">
        <f t="shared" si="0"/>
        <v>3.1162808069516665</v>
      </c>
      <c r="AB141" s="19">
        <f t="shared" si="0"/>
        <v>29.258469737657816</v>
      </c>
      <c r="AC141" s="19">
        <f t="shared" si="0"/>
        <v>3.5464460232123285</v>
      </c>
      <c r="AD141" s="19">
        <f t="shared" si="0"/>
        <v>27.344828545321253</v>
      </c>
      <c r="AE141" s="55"/>
      <c r="AF141" s="19">
        <f t="shared" si="0"/>
        <v>118178.83424018098</v>
      </c>
      <c r="AG141" s="19">
        <f t="shared" si="0"/>
        <v>197897.36064882734</v>
      </c>
      <c r="AH141" s="19">
        <f t="shared" si="0"/>
        <v>213619.82360175889</v>
      </c>
      <c r="AI141" s="19">
        <f t="shared" si="0"/>
        <v>56240.956234273122</v>
      </c>
      <c r="AJ141" s="19">
        <f t="shared" si="0"/>
        <v>2094.1434497361784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102.69966418101441</v>
      </c>
      <c r="F152" s="13">
        <f t="shared" ref="F152:AD152" si="1">SUM(F$141, F$151, IF(AND(ISNUMBER(SEARCH($B$4,"AT|BE|CH|GB|IE|LT|LU|NL")),SUM(F$143:F$149)&gt;0),SUM(F$143:F$149)-SUM(F$27:F$33),0))</f>
        <v>142.32840132091454</v>
      </c>
      <c r="G152" s="13">
        <f t="shared" si="1"/>
        <v>93.302959897709584</v>
      </c>
      <c r="H152" s="13">
        <f t="shared" si="1"/>
        <v>31.037053051733661</v>
      </c>
      <c r="I152" s="13">
        <f t="shared" si="1"/>
        <v>29.990490134604304</v>
      </c>
      <c r="J152" s="13">
        <f t="shared" si="1"/>
        <v>38.558951213008797</v>
      </c>
      <c r="K152" s="13">
        <f t="shared" si="1"/>
        <v>53.005347974520895</v>
      </c>
      <c r="L152" s="13">
        <f t="shared" si="1"/>
        <v>3.5973080864265277</v>
      </c>
      <c r="M152" s="13">
        <f t="shared" si="1"/>
        <v>509.07010473465766</v>
      </c>
      <c r="N152" s="13">
        <f t="shared" si="1"/>
        <v>19.517015225301048</v>
      </c>
      <c r="O152" s="13">
        <f t="shared" si="1"/>
        <v>1.2902784261276812</v>
      </c>
      <c r="P152" s="13">
        <f t="shared" si="1"/>
        <v>1.2387368774933369</v>
      </c>
      <c r="Q152" s="13">
        <f t="shared" si="1"/>
        <v>1.7216286665202412</v>
      </c>
      <c r="R152" s="13">
        <f t="shared" si="1"/>
        <v>3.8094456174682914</v>
      </c>
      <c r="S152" s="13">
        <f t="shared" si="1"/>
        <v>7.59521263363124</v>
      </c>
      <c r="T152" s="13">
        <f t="shared" si="1"/>
        <v>1.8662889144304402</v>
      </c>
      <c r="U152" s="13">
        <f t="shared" si="1"/>
        <v>2.7095617092378435</v>
      </c>
      <c r="V152" s="13">
        <f t="shared" si="1"/>
        <v>44.397849628038081</v>
      </c>
      <c r="W152" s="13">
        <f t="shared" si="1"/>
        <v>372.09481318516839</v>
      </c>
      <c r="X152" s="13">
        <f t="shared" si="1"/>
        <v>6.1951849115710855</v>
      </c>
      <c r="Y152" s="13">
        <f t="shared" si="1"/>
        <v>5.5883262192804546</v>
      </c>
      <c r="Z152" s="13">
        <f t="shared" si="1"/>
        <v>2.7447203087814627</v>
      </c>
      <c r="AA152" s="13">
        <f t="shared" si="1"/>
        <v>3.1162808069516665</v>
      </c>
      <c r="AB152" s="13">
        <f t="shared" si="1"/>
        <v>29.258469737657816</v>
      </c>
      <c r="AC152" s="13">
        <f t="shared" si="1"/>
        <v>3.5464460232123285</v>
      </c>
      <c r="AD152" s="13">
        <f t="shared" si="1"/>
        <v>27.344828545321253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102.69966418101441</v>
      </c>
      <c r="F154" s="13">
        <f>SUM(F$141, F$153, -1 * IF(OR($B$6=2005,$B$6&gt;=2020),SUM(F$99:F$122),0), IF(AND(ISNUMBER(SEARCH($B$4,"AT|BE|CH|GB|IE|LT|LU|NL")),SUM(F$143:F$149)&gt;0),SUM(F$143:F$149)-SUM(F$27:F$33),0))</f>
        <v>142.32840132091454</v>
      </c>
      <c r="G154" s="13">
        <f>SUM(G$141, G$153, IF(AND(ISNUMBER(SEARCH($B$4,"AT|BE|CH|GB|IE|LT|LU|NL")),SUM(G$143:G$149)&gt;0),SUM(G$143:G$149)-SUM(G$27:G$33),0))</f>
        <v>93.302959897709584</v>
      </c>
      <c r="H154" s="13">
        <f>SUM(H$141, H$153, IF(AND(ISNUMBER(SEARCH($B$4,"AT|BE|CH|GB|IE|LT|LU|NL")),SUM(H$143:H$149)&gt;0),SUM(H$143:H$149)-SUM(H$27:H$33),0))</f>
        <v>31.037053051733661</v>
      </c>
      <c r="I154" s="13">
        <f t="shared" ref="I154:AD154" si="2">SUM(I$141, I$153, IF(AND(ISNUMBER(SEARCH($B$4,"AT|BE|CH|GB|IE|LT|LU|NL")),SUM(I$143:I$149)&gt;0),SUM(I$143:I$149)-SUM(I$27:I$33),0))</f>
        <v>29.990490134604304</v>
      </c>
      <c r="J154" s="13">
        <f t="shared" si="2"/>
        <v>38.558951213008797</v>
      </c>
      <c r="K154" s="13">
        <f t="shared" si="2"/>
        <v>53.005347974520895</v>
      </c>
      <c r="L154" s="13">
        <f t="shared" si="2"/>
        <v>3.5973080864265277</v>
      </c>
      <c r="M154" s="13">
        <f t="shared" si="2"/>
        <v>509.07010473465766</v>
      </c>
      <c r="N154" s="13">
        <f t="shared" si="2"/>
        <v>19.517015225301048</v>
      </c>
      <c r="O154" s="13">
        <f t="shared" si="2"/>
        <v>1.2902784261276812</v>
      </c>
      <c r="P154" s="13">
        <f t="shared" si="2"/>
        <v>1.2387368774933369</v>
      </c>
      <c r="Q154" s="13">
        <f t="shared" si="2"/>
        <v>1.7216286665202412</v>
      </c>
      <c r="R154" s="13">
        <f t="shared" si="2"/>
        <v>3.8094456174682914</v>
      </c>
      <c r="S154" s="13">
        <f t="shared" si="2"/>
        <v>7.59521263363124</v>
      </c>
      <c r="T154" s="13">
        <f t="shared" si="2"/>
        <v>1.8662889144304402</v>
      </c>
      <c r="U154" s="13">
        <f t="shared" si="2"/>
        <v>2.7095617092378435</v>
      </c>
      <c r="V154" s="13">
        <f t="shared" si="2"/>
        <v>44.397849628038081</v>
      </c>
      <c r="W154" s="13">
        <f t="shared" si="2"/>
        <v>372.09481318516839</v>
      </c>
      <c r="X154" s="13">
        <f t="shared" si="2"/>
        <v>6.1951849115710855</v>
      </c>
      <c r="Y154" s="13">
        <f t="shared" si="2"/>
        <v>5.5883262192804546</v>
      </c>
      <c r="Z154" s="13">
        <f t="shared" si="2"/>
        <v>2.7447203087814627</v>
      </c>
      <c r="AA154" s="13">
        <f t="shared" si="2"/>
        <v>3.1162808069516665</v>
      </c>
      <c r="AB154" s="13">
        <f t="shared" si="2"/>
        <v>29.258469737657816</v>
      </c>
      <c r="AC154" s="13">
        <f t="shared" si="2"/>
        <v>3.5464460232123285</v>
      </c>
      <c r="AD154" s="13">
        <f t="shared" si="2"/>
        <v>27.344828545321253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395</v>
      </c>
      <c r="I157" s="22">
        <v>6.7690428389905839E-3</v>
      </c>
      <c r="J157" s="22">
        <v>6.7690428389905839E-3</v>
      </c>
      <c r="K157" s="22">
        <v>6.7690428389905839E-3</v>
      </c>
      <c r="L157" s="22">
        <v>3.2491405627154799E-3</v>
      </c>
      <c r="M157" s="22">
        <v>0.16069114865914008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977.38039322337499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395</v>
      </c>
      <c r="I158" s="22">
        <v>1.2395626925625946E-3</v>
      </c>
      <c r="J158" s="22">
        <v>1.2395626925625946E-3</v>
      </c>
      <c r="K158" s="22">
        <v>1.2395626925625946E-3</v>
      </c>
      <c r="L158" s="22">
        <v>5.9499009243004538E-4</v>
      </c>
      <c r="M158" s="22">
        <v>5.2051661853858969E-2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43.689168603133417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0.32906898539060297</v>
      </c>
      <c r="F163" s="23">
        <v>6.9434999999999997E-2</v>
      </c>
      <c r="G163" s="23">
        <v>5.2770600000000001E-3</v>
      </c>
      <c r="H163" s="23">
        <v>5.9714099999999999E-3</v>
      </c>
      <c r="I163" s="23">
        <v>1.4762092355478269</v>
      </c>
      <c r="J163" s="23">
        <v>1.8042557323362329</v>
      </c>
      <c r="K163" s="23">
        <v>2.788395222701451</v>
      </c>
      <c r="L163" s="23">
        <v>0.13285883119930442</v>
      </c>
      <c r="M163" s="23">
        <v>11.736793812264839</v>
      </c>
      <c r="N163" s="23" t="s">
        <v>395</v>
      </c>
      <c r="O163" s="23" t="s">
        <v>395</v>
      </c>
      <c r="P163" s="23" t="s">
        <v>395</v>
      </c>
      <c r="Q163" s="23" t="s">
        <v>395</v>
      </c>
      <c r="R163" s="23" t="s">
        <v>395</v>
      </c>
      <c r="S163" s="23" t="s">
        <v>395</v>
      </c>
      <c r="T163" s="23" t="s">
        <v>395</v>
      </c>
      <c r="U163" s="23" t="s">
        <v>395</v>
      </c>
      <c r="V163" s="23" t="s">
        <v>395</v>
      </c>
      <c r="W163" s="23">
        <v>0.82011624197101507</v>
      </c>
      <c r="X163" s="23">
        <v>4.92069745182609E-2</v>
      </c>
      <c r="Y163" s="23">
        <v>6.56092993576812E-2</v>
      </c>
      <c r="Z163" s="23">
        <v>2.7883952227014511E-2</v>
      </c>
      <c r="AA163" s="23">
        <v>1.8862673565333346E-2</v>
      </c>
      <c r="AB163" s="23">
        <v>0.16156289966828996</v>
      </c>
      <c r="AC163" s="23">
        <v>1.4434045858689864E-2</v>
      </c>
      <c r="AD163" s="23">
        <v>9.84139490365218E-2</v>
      </c>
      <c r="AE163" s="58"/>
      <c r="AF163" s="23" t="s">
        <v>392</v>
      </c>
      <c r="AG163" s="23" t="s">
        <v>392</v>
      </c>
      <c r="AH163" s="23" t="s">
        <v>392</v>
      </c>
      <c r="AI163" s="23" t="s">
        <v>392</v>
      </c>
      <c r="AJ163" s="23" t="s">
        <v>392</v>
      </c>
      <c r="AK163" s="23">
        <v>164.02324839420299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60" priority="23" stopIfTrue="1" operator="equal">
      <formula>"NO"</formula>
    </cfRule>
    <cfRule type="cellIs" dxfId="359" priority="24" stopIfTrue="1" operator="equal">
      <formula>"NA"</formula>
    </cfRule>
    <cfRule type="cellIs" dxfId="358" priority="25" stopIfTrue="1" operator="equal">
      <formula>"IE"</formula>
    </cfRule>
    <cfRule type="cellIs" dxfId="357" priority="26" stopIfTrue="1" operator="equal">
      <formula>"NE"</formula>
    </cfRule>
  </conditionalFormatting>
  <conditionalFormatting sqref="AL37:AL38">
    <cfRule type="cellIs" dxfId="356" priority="17" stopIfTrue="1" operator="equal">
      <formula>"NO"</formula>
    </cfRule>
    <cfRule type="cellIs" dxfId="355" priority="18" stopIfTrue="1" operator="equal">
      <formula>"NA"</formula>
    </cfRule>
    <cfRule type="cellIs" dxfId="354" priority="19" stopIfTrue="1" operator="equal">
      <formula>"IE"</formula>
    </cfRule>
    <cfRule type="cellIs" dxfId="353" priority="20" stopIfTrue="1" operator="equal">
      <formula>"NE"</formula>
    </cfRule>
  </conditionalFormatting>
  <conditionalFormatting sqref="E14:AK89 E91:AK140">
    <cfRule type="cellIs" dxfId="352" priority="13" stopIfTrue="1" operator="equal">
      <formula>"NO"</formula>
    </cfRule>
    <cfRule type="cellIs" dxfId="351" priority="14" stopIfTrue="1" operator="equal">
      <formula>"NA"</formula>
    </cfRule>
    <cfRule type="cellIs" dxfId="350" priority="15" stopIfTrue="1" operator="equal">
      <formula>"IE"</formula>
    </cfRule>
    <cfRule type="cellIs" dxfId="349" priority="16" stopIfTrue="1" operator="equal">
      <formula>"NE"</formula>
    </cfRule>
  </conditionalFormatting>
  <conditionalFormatting sqref="E157:AD164 E143:AD149 E14:AD89 E91:AD141">
    <cfRule type="cellIs" dxfId="348" priority="12" operator="equal">
      <formula>0</formula>
    </cfRule>
  </conditionalFormatting>
  <conditionalFormatting sqref="AF14:AK89 AF91:AK140">
    <cfRule type="cellIs" dxfId="347" priority="11" operator="equal">
      <formula>0</formula>
    </cfRule>
  </conditionalFormatting>
  <conditionalFormatting sqref="E157:AD164 AF157:AK164 E143:AD149 AF143:AK149">
    <cfRule type="cellIs" dxfId="346" priority="10" operator="equal">
      <formula>0</formula>
    </cfRule>
  </conditionalFormatting>
  <conditionalFormatting sqref="AF37:AK38">
    <cfRule type="cellIs" dxfId="345" priority="9" operator="equal">
      <formula>0</formula>
    </cfRule>
  </conditionalFormatting>
  <conditionalFormatting sqref="E90:AL90">
    <cfRule type="cellIs" dxfId="344" priority="5" stopIfTrue="1" operator="equal">
      <formula>"NO"</formula>
    </cfRule>
    <cfRule type="cellIs" dxfId="343" priority="6" stopIfTrue="1" operator="equal">
      <formula>"NA"</formula>
    </cfRule>
    <cfRule type="cellIs" dxfId="342" priority="7" stopIfTrue="1" operator="equal">
      <formula>"IE"</formula>
    </cfRule>
    <cfRule type="cellIs" dxfId="341" priority="8" stopIfTrue="1" operator="equal">
      <formula>"NE"</formula>
    </cfRule>
  </conditionalFormatting>
  <conditionalFormatting sqref="E90:AD90">
    <cfRule type="cellIs" dxfId="340" priority="4" operator="equal">
      <formula>0</formula>
    </cfRule>
  </conditionalFormatting>
  <conditionalFormatting sqref="AF90:AK90">
    <cfRule type="cellIs" dxfId="339" priority="3" operator="equal">
      <formula>0</formula>
    </cfRule>
  </conditionalFormatting>
  <conditionalFormatting sqref="AL90">
    <cfRule type="cellIs" dxfId="338" priority="2" operator="equal">
      <formula>0</formula>
    </cfRule>
  </conditionalFormatting>
  <conditionalFormatting sqref="AF90:AL90">
    <cfRule type="cellIs" dxfId="337" priority="1" operator="equal">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topLeftCell="A76"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392</v>
      </c>
      <c r="I14" s="136">
        <v>4.7945384589009699</v>
      </c>
      <c r="J14" s="136">
        <v>5.755224076429192</v>
      </c>
      <c r="K14" s="136">
        <v>7.6340842320000002</v>
      </c>
      <c r="L14" s="136">
        <v>8.8338622993025404E-2</v>
      </c>
      <c r="M14" s="136">
        <v>2.2550107079999999</v>
      </c>
      <c r="N14" s="136">
        <v>7.4028597448795166</v>
      </c>
      <c r="O14" s="136">
        <v>0.31524680025085827</v>
      </c>
      <c r="P14" s="136">
        <v>0.3389494924673227</v>
      </c>
      <c r="Q14" s="136">
        <v>0.91443491169854096</v>
      </c>
      <c r="R14" s="136">
        <v>0.50534326899990489</v>
      </c>
      <c r="S14" s="136">
        <v>0.36125548893426046</v>
      </c>
      <c r="T14" s="136">
        <v>0.68124381427898872</v>
      </c>
      <c r="U14" s="136">
        <v>2.4551621618401569</v>
      </c>
      <c r="V14" s="136">
        <v>3.1525641803415523</v>
      </c>
      <c r="W14" s="136">
        <v>222.92095999704094</v>
      </c>
      <c r="X14" s="136">
        <v>8.1145670507301929E-4</v>
      </c>
      <c r="Y14" s="136">
        <v>3.2545816613650507E-3</v>
      </c>
      <c r="Z14" s="136">
        <v>2.6550398694100436E-3</v>
      </c>
      <c r="AA14" s="136">
        <v>2.4146781375400519E-4</v>
      </c>
      <c r="AB14" s="136">
        <v>6.9625460496021176E-3</v>
      </c>
      <c r="AC14" s="136">
        <v>0.82622919407128625</v>
      </c>
      <c r="AD14" s="136">
        <v>0.91020256109675413</v>
      </c>
      <c r="AE14" s="137"/>
      <c r="AF14" s="138">
        <v>476.87043814400005</v>
      </c>
      <c r="AG14" s="138">
        <v>71427.97871499999</v>
      </c>
      <c r="AH14" s="138">
        <v>32275.314870379992</v>
      </c>
      <c r="AI14" s="138" t="s">
        <v>392</v>
      </c>
      <c r="AJ14" s="138">
        <v>1379.1898200000001</v>
      </c>
      <c r="AK14" s="138" t="s">
        <v>385</v>
      </c>
      <c r="AL14" s="147" t="s">
        <v>397</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394</v>
      </c>
      <c r="S15" s="136" t="s">
        <v>394</v>
      </c>
      <c r="T15" s="136">
        <v>1.9210380000000003E-3</v>
      </c>
      <c r="U15" s="136" t="s">
        <v>394</v>
      </c>
      <c r="V15" s="136" t="s">
        <v>394</v>
      </c>
      <c r="W15" s="136">
        <v>4.8025950000000002</v>
      </c>
      <c r="X15" s="136" t="s">
        <v>395</v>
      </c>
      <c r="Y15" s="136" t="s">
        <v>395</v>
      </c>
      <c r="Z15" s="136" t="s">
        <v>395</v>
      </c>
      <c r="AA15" s="136" t="s">
        <v>395</v>
      </c>
      <c r="AB15" s="136">
        <v>0.27443400000000001</v>
      </c>
      <c r="AC15" s="136">
        <v>2.74434E-2</v>
      </c>
      <c r="AD15" s="136" t="s">
        <v>385</v>
      </c>
      <c r="AE15" s="137"/>
      <c r="AF15" s="138">
        <v>34058.045671252847</v>
      </c>
      <c r="AG15" s="138">
        <v>1633.0430699999999</v>
      </c>
      <c r="AH15" s="138">
        <v>4557.6562990118</v>
      </c>
      <c r="AI15" s="138" t="s">
        <v>392</v>
      </c>
      <c r="AJ15" s="138">
        <v>169.65468000000001</v>
      </c>
      <c r="AK15" s="138">
        <v>13.7217</v>
      </c>
      <c r="AL15" s="147" t="s">
        <v>398</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0.21739059441931999</v>
      </c>
      <c r="O16" s="136">
        <v>1.2422319681104002E-2</v>
      </c>
      <c r="P16" s="136">
        <v>0.23291849402070003</v>
      </c>
      <c r="Q16" s="136">
        <v>8.5403447807590002E-2</v>
      </c>
      <c r="R16" s="136">
        <v>4.4254513863933004E-2</v>
      </c>
      <c r="S16" s="136">
        <v>0.19409874501725002</v>
      </c>
      <c r="T16" s="136">
        <v>4.0372538963588007E-2</v>
      </c>
      <c r="U16" s="136">
        <v>2.2515454422001001E-2</v>
      </c>
      <c r="V16" s="136">
        <v>0.35714169083174002</v>
      </c>
      <c r="W16" s="136">
        <v>0.20186269481794</v>
      </c>
      <c r="X16" s="136">
        <v>2.2515454422000996E-3</v>
      </c>
      <c r="Y16" s="136">
        <v>2.3291849402070003E-5</v>
      </c>
      <c r="Z16" s="136">
        <v>7.7639498006900004E-6</v>
      </c>
      <c r="AA16" s="136">
        <v>7.7639498006900004E-6</v>
      </c>
      <c r="AB16" s="136">
        <v>2.2903651912035499E-3</v>
      </c>
      <c r="AC16" s="136" t="s">
        <v>385</v>
      </c>
      <c r="AD16" s="136" t="s">
        <v>385</v>
      </c>
      <c r="AE16" s="137"/>
      <c r="AF16" s="138" t="s">
        <v>392</v>
      </c>
      <c r="AG16" s="138">
        <v>7724.2216648699996</v>
      </c>
      <c r="AH16" s="138">
        <v>39.728135819999991</v>
      </c>
      <c r="AI16" s="138" t="s">
        <v>392</v>
      </c>
      <c r="AJ16" s="138" t="s">
        <v>392</v>
      </c>
      <c r="AK16" s="138" t="s">
        <v>385</v>
      </c>
      <c r="AL16" s="147" t="s">
        <v>49</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392</v>
      </c>
      <c r="I17" s="136">
        <v>2.9496411216231277</v>
      </c>
      <c r="J17" s="136">
        <v>3.1632171757696241</v>
      </c>
      <c r="K17" s="136">
        <v>3.6610563000000003</v>
      </c>
      <c r="L17" s="136">
        <v>0.18834308421586898</v>
      </c>
      <c r="M17" s="136">
        <v>0.31664270800000005</v>
      </c>
      <c r="N17" s="136">
        <v>1.9196048543082245</v>
      </c>
      <c r="O17" s="136">
        <v>2.5794938986382018E-2</v>
      </c>
      <c r="P17" s="136">
        <v>0.11976862086530959</v>
      </c>
      <c r="Q17" s="136">
        <v>5.8520920656224003E-2</v>
      </c>
      <c r="R17" s="136">
        <v>0.19353849864912911</v>
      </c>
      <c r="S17" s="136">
        <v>0.25070889608302582</v>
      </c>
      <c r="T17" s="136">
        <v>0.18637629606962913</v>
      </c>
      <c r="U17" s="136">
        <v>2.6493443297929919E-2</v>
      </c>
      <c r="V17" s="136">
        <v>2.873811121947635</v>
      </c>
      <c r="W17" s="136">
        <v>2.9142154073821644</v>
      </c>
      <c r="X17" s="136">
        <v>0.66056819488011276</v>
      </c>
      <c r="Y17" s="136">
        <v>0.87918316445159594</v>
      </c>
      <c r="Z17" s="136">
        <v>0.35294470249076404</v>
      </c>
      <c r="AA17" s="136">
        <v>0.27821313565991918</v>
      </c>
      <c r="AB17" s="136">
        <v>2.1709091974823918</v>
      </c>
      <c r="AC17" s="136">
        <v>8.8811311985800001E-3</v>
      </c>
      <c r="AD17" s="136">
        <v>2.43514887703</v>
      </c>
      <c r="AE17" s="137"/>
      <c r="AF17" s="138" t="s">
        <v>392</v>
      </c>
      <c r="AG17" s="138">
        <v>25658.805850999997</v>
      </c>
      <c r="AH17" s="138">
        <v>898.59951023999997</v>
      </c>
      <c r="AI17" s="138" t="s">
        <v>392</v>
      </c>
      <c r="AJ17" s="138" t="s">
        <v>392</v>
      </c>
      <c r="AK17" s="138" t="s">
        <v>385</v>
      </c>
      <c r="AL17" s="147"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392</v>
      </c>
      <c r="I18" s="136">
        <v>5.9824795725225521E-4</v>
      </c>
      <c r="J18" s="136">
        <v>6.4846333281201943E-4</v>
      </c>
      <c r="K18" s="136">
        <v>7.6442600000000002E-4</v>
      </c>
      <c r="L18" s="136">
        <v>3.2225035375434973E-5</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392</v>
      </c>
      <c r="AG18" s="138">
        <v>0.93086000000000002</v>
      </c>
      <c r="AH18" s="138">
        <v>94.20342011999999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392</v>
      </c>
      <c r="I19" s="136">
        <v>1.248418549051963E-2</v>
      </c>
      <c r="J19" s="136">
        <v>1.8551879996513251E-2</v>
      </c>
      <c r="K19" s="136">
        <v>2.7586204000000003E-2</v>
      </c>
      <c r="L19" s="136">
        <v>5.280399710518034E-3</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7" t="s">
        <v>398</v>
      </c>
    </row>
    <row r="20" spans="1:38" s="2" customFormat="1" ht="26.25" customHeight="1" thickBot="1" x14ac:dyDescent="0.25">
      <c r="A20" s="63" t="s">
        <v>53</v>
      </c>
      <c r="B20" s="63" t="s">
        <v>64</v>
      </c>
      <c r="C20" s="64" t="s">
        <v>65</v>
      </c>
      <c r="D20" s="65"/>
      <c r="E20" s="136">
        <v>2.526540239</v>
      </c>
      <c r="F20" s="136">
        <v>0.24526209300000013</v>
      </c>
      <c r="G20" s="136">
        <v>6.6704014859999994</v>
      </c>
      <c r="H20" s="136" t="s">
        <v>392</v>
      </c>
      <c r="I20" s="136">
        <v>9.623708499048933E-2</v>
      </c>
      <c r="J20" s="136">
        <v>0.10869995859094655</v>
      </c>
      <c r="K20" s="136">
        <v>0.14487076899999998</v>
      </c>
      <c r="L20" s="136">
        <v>2.2461709163674334E-2</v>
      </c>
      <c r="M20" s="136">
        <v>2.2211947850000002</v>
      </c>
      <c r="N20" s="136">
        <v>1.1333942789656994</v>
      </c>
      <c r="O20" s="136">
        <v>0.20448826368907635</v>
      </c>
      <c r="P20" s="136">
        <v>5.2518276341019209E-2</v>
      </c>
      <c r="Q20" s="136">
        <v>2.4822501656264671E-2</v>
      </c>
      <c r="R20" s="136">
        <v>0.41798997450243597</v>
      </c>
      <c r="S20" s="136">
        <v>0.18513840623462718</v>
      </c>
      <c r="T20" s="136">
        <v>0.1007045004443359</v>
      </c>
      <c r="U20" s="136">
        <v>1.743618188494251E-2</v>
      </c>
      <c r="V20" s="136">
        <v>8.7668946699572459</v>
      </c>
      <c r="W20" s="136">
        <v>2.6035203796758362</v>
      </c>
      <c r="X20" s="136">
        <v>0.39939896599346564</v>
      </c>
      <c r="Y20" s="136">
        <v>0.57093684363964536</v>
      </c>
      <c r="Z20" s="136">
        <v>0.20664051088812135</v>
      </c>
      <c r="AA20" s="136">
        <v>0.16326858256939838</v>
      </c>
      <c r="AB20" s="136">
        <v>1.3402449030906307</v>
      </c>
      <c r="AC20" s="136">
        <v>7.8254496159916004E-2</v>
      </c>
      <c r="AD20" s="136">
        <v>0.92573015507800005</v>
      </c>
      <c r="AE20" s="137"/>
      <c r="AF20" s="138">
        <v>327.90598436667386</v>
      </c>
      <c r="AG20" s="138">
        <v>5440.1857418</v>
      </c>
      <c r="AH20" s="138">
        <v>2063.4233087799994</v>
      </c>
      <c r="AI20" s="138">
        <v>14976.316200000001</v>
      </c>
      <c r="AJ20" s="138" t="s">
        <v>392</v>
      </c>
      <c r="AK20" s="138" t="s">
        <v>385</v>
      </c>
      <c r="AL20" s="147"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v>6.3048930503148398E-3</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392</v>
      </c>
      <c r="AK21" s="138" t="s">
        <v>385</v>
      </c>
      <c r="AL21" s="147"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v>1.7776810014272361E-3</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7" t="s">
        <v>49</v>
      </c>
    </row>
    <row r="23" spans="1:38" s="2" customFormat="1" ht="26.25" customHeight="1" thickBot="1" x14ac:dyDescent="0.25">
      <c r="A23" s="63" t="s">
        <v>70</v>
      </c>
      <c r="B23" s="67" t="s">
        <v>363</v>
      </c>
      <c r="C23" s="64" t="s">
        <v>359</v>
      </c>
      <c r="D23" s="110"/>
      <c r="E23" s="136">
        <v>0.45344622833333331</v>
      </c>
      <c r="F23" s="136">
        <v>9.0384621666666692E-2</v>
      </c>
      <c r="G23" s="136">
        <v>3.1536666666666667E-4</v>
      </c>
      <c r="H23" s="136">
        <v>1.1657333333333333E-4</v>
      </c>
      <c r="I23" s="136">
        <v>2.8516753333333332E-2</v>
      </c>
      <c r="J23" s="136">
        <v>2.8516753333333332E-2</v>
      </c>
      <c r="K23" s="136">
        <v>2.8516753333333332E-2</v>
      </c>
      <c r="L23" s="136">
        <v>1.7486896666666668E-2</v>
      </c>
      <c r="M23" s="136">
        <v>1.9878496633333338</v>
      </c>
      <c r="N23" s="136" t="s">
        <v>395</v>
      </c>
      <c r="O23" s="136">
        <v>1.5768333333333334E-4</v>
      </c>
      <c r="P23" s="136" t="s">
        <v>395</v>
      </c>
      <c r="Q23" s="136" t="s">
        <v>395</v>
      </c>
      <c r="R23" s="136">
        <v>7.8841666666666676E-4</v>
      </c>
      <c r="S23" s="136">
        <v>2.6806166666666669E-2</v>
      </c>
      <c r="T23" s="136">
        <v>1.1037833333333335E-3</v>
      </c>
      <c r="U23" s="136">
        <v>1.5768333333333334E-4</v>
      </c>
      <c r="V23" s="136">
        <v>1.5768333333333336E-2</v>
      </c>
      <c r="W23" s="136" t="s">
        <v>395</v>
      </c>
      <c r="X23" s="136">
        <v>4.9698333333333337E-4</v>
      </c>
      <c r="Y23" s="136">
        <v>7.6448333333333331E-4</v>
      </c>
      <c r="Z23" s="136" t="s">
        <v>395</v>
      </c>
      <c r="AA23" s="136" t="s">
        <v>395</v>
      </c>
      <c r="AB23" s="136">
        <v>1.2614666666666667E-3</v>
      </c>
      <c r="AC23" s="136" t="s">
        <v>395</v>
      </c>
      <c r="AD23" s="136" t="s">
        <v>395</v>
      </c>
      <c r="AE23" s="137"/>
      <c r="AF23" s="136">
        <v>667.11606504166662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v>9.113080492095027E-2</v>
      </c>
      <c r="M24" s="136">
        <v>2.2211947850000002</v>
      </c>
      <c r="N24" s="136">
        <v>0.25872969657389383</v>
      </c>
      <c r="O24" s="136">
        <v>3.3259262889008018E-2</v>
      </c>
      <c r="P24" s="136">
        <v>1.9167273534137209E-2</v>
      </c>
      <c r="Q24" s="136">
        <v>7.4467892164996503E-3</v>
      </c>
      <c r="R24" s="136">
        <v>7.4051994039998265E-2</v>
      </c>
      <c r="S24" s="136">
        <v>3.9705620650843418E-2</v>
      </c>
      <c r="T24" s="136">
        <v>2.3780894400904969E-2</v>
      </c>
      <c r="U24" s="136">
        <v>4.5137582244243564E-3</v>
      </c>
      <c r="V24" s="136">
        <v>1.5160609125447251</v>
      </c>
      <c r="W24" s="136">
        <v>0.537523739531241</v>
      </c>
      <c r="X24" s="136">
        <v>9.8848081679521541E-2</v>
      </c>
      <c r="Y24" s="136">
        <v>0.16260328802859902</v>
      </c>
      <c r="Z24" s="136">
        <v>5.9721050635157751E-2</v>
      </c>
      <c r="AA24" s="136">
        <v>4.9494753808853244E-2</v>
      </c>
      <c r="AB24" s="136">
        <v>0.37066717415213152</v>
      </c>
      <c r="AC24" s="136">
        <v>1.2681957349564836E-2</v>
      </c>
      <c r="AD24" s="136">
        <v>0.2474803534820553</v>
      </c>
      <c r="AE24" s="137"/>
      <c r="AF24" s="138">
        <v>432.26370948261211</v>
      </c>
      <c r="AG24" s="138">
        <v>1454.9352630130431</v>
      </c>
      <c r="AH24" s="138">
        <v>11610.001655802007</v>
      </c>
      <c r="AI24" s="138">
        <v>2355.97949729935</v>
      </c>
      <c r="AJ24" s="138">
        <v>13.530000000000001</v>
      </c>
      <c r="AK24" s="138" t="s">
        <v>392</v>
      </c>
      <c r="AL24" s="147" t="s">
        <v>398</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395</v>
      </c>
      <c r="I25" s="136">
        <v>5.9214659748036357E-4</v>
      </c>
      <c r="J25" s="136">
        <v>5.9214659748036357E-4</v>
      </c>
      <c r="K25" s="136">
        <v>5.9214659748036357E-4</v>
      </c>
      <c r="L25" s="136">
        <v>2.8423036679057454E-4</v>
      </c>
      <c r="M25" s="136">
        <v>5.784427023122056E-2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114.07687384090778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395</v>
      </c>
      <c r="I26" s="136">
        <v>3.7576980001631949E-4</v>
      </c>
      <c r="J26" s="136">
        <v>3.7576980001631949E-4</v>
      </c>
      <c r="K26" s="136">
        <v>3.7576980001631949E-4</v>
      </c>
      <c r="L26" s="136">
        <v>1.8036950400783337E-4</v>
      </c>
      <c r="M26" s="136">
        <v>1.6631913552807076E-2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13.397886450083629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395</v>
      </c>
      <c r="AI28" s="138" t="s">
        <v>385</v>
      </c>
      <c r="AJ28" s="138" t="s">
        <v>385</v>
      </c>
      <c r="AK28" s="138" t="s">
        <v>385</v>
      </c>
      <c r="AL28" s="147"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7"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395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v>3.5157961726634809E-4</v>
      </c>
      <c r="M32" s="136" t="s">
        <v>395</v>
      </c>
      <c r="N32" s="136">
        <v>0.52827425151664431</v>
      </c>
      <c r="O32" s="136">
        <v>2.4390538083312588E-3</v>
      </c>
      <c r="P32" s="136">
        <v>1.6240506309631306E-6</v>
      </c>
      <c r="Q32" s="136">
        <v>1.624050630963131E-12</v>
      </c>
      <c r="R32" s="136">
        <v>0.19583462048219313</v>
      </c>
      <c r="S32" s="136">
        <v>4.2885966401684925</v>
      </c>
      <c r="T32" s="136">
        <v>3.0920977310793053E-2</v>
      </c>
      <c r="U32" s="136">
        <v>4.0902642723015907E-3</v>
      </c>
      <c r="V32" s="136">
        <v>1.6240506309631311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16367.237872100701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16367.237872100701</v>
      </c>
      <c r="AL33" s="147" t="s">
        <v>382</v>
      </c>
    </row>
    <row r="34" spans="1:38" s="2" customFormat="1" ht="26.25" customHeight="1" thickBot="1" x14ac:dyDescent="0.25">
      <c r="A34" s="63" t="s">
        <v>70</v>
      </c>
      <c r="B34" s="63" t="s">
        <v>93</v>
      </c>
      <c r="C34" s="64" t="s">
        <v>94</v>
      </c>
      <c r="D34" s="65"/>
      <c r="E34" s="136">
        <v>1.8759249309912169</v>
      </c>
      <c r="F34" s="136">
        <v>0.16647043757841909</v>
      </c>
      <c r="G34" s="136">
        <v>7.1600188205771644E-4</v>
      </c>
      <c r="H34" s="136">
        <v>2.5060065872020075E-4</v>
      </c>
      <c r="I34" s="136">
        <v>4.9046128920953586E-2</v>
      </c>
      <c r="J34" s="136">
        <v>5.1552135508155579E-2</v>
      </c>
      <c r="K34" s="136">
        <v>5.441614303638645E-2</v>
      </c>
      <c r="L34" s="136">
        <v>3.1879983798619831E-2</v>
      </c>
      <c r="M34" s="136">
        <v>0.3830610069008783</v>
      </c>
      <c r="N34" s="136" t="s">
        <v>395</v>
      </c>
      <c r="O34" s="136">
        <v>3.5800094102885822E-4</v>
      </c>
      <c r="P34" s="136" t="s">
        <v>395</v>
      </c>
      <c r="Q34" s="136" t="s">
        <v>395</v>
      </c>
      <c r="R34" s="136">
        <v>1.7900047051442913E-3</v>
      </c>
      <c r="S34" s="136">
        <v>6.0860159974905896E-2</v>
      </c>
      <c r="T34" s="136">
        <v>2.5060065872020078E-3</v>
      </c>
      <c r="U34" s="136">
        <v>3.5800094102885822E-4</v>
      </c>
      <c r="V34" s="136">
        <v>3.5800094102885822E-2</v>
      </c>
      <c r="W34" s="136">
        <v>3.5800094102885821E-3</v>
      </c>
      <c r="X34" s="136">
        <v>1.0740028230865747E-3</v>
      </c>
      <c r="Y34" s="136">
        <v>1.7900047051442913E-3</v>
      </c>
      <c r="Z34" s="136">
        <v>1.3317635006273527E-6</v>
      </c>
      <c r="AA34" s="136">
        <v>3.0788080928481811E-7</v>
      </c>
      <c r="AB34" s="136">
        <v>2.8656471725407784E-3</v>
      </c>
      <c r="AC34" s="136">
        <v>2.8640075282308655E-4</v>
      </c>
      <c r="AD34" s="136">
        <v>0.35800094102885821</v>
      </c>
      <c r="AE34" s="137"/>
      <c r="AF34" s="138">
        <v>1521.5050000000001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0.54278711447401617</v>
      </c>
      <c r="F36" s="136">
        <v>1.8480771867337247E-2</v>
      </c>
      <c r="G36" s="136">
        <v>0.13689460642472032</v>
      </c>
      <c r="H36" s="136">
        <v>4.7913112248652119E-5</v>
      </c>
      <c r="I36" s="136">
        <v>3.8330489798921695E-2</v>
      </c>
      <c r="J36" s="136">
        <v>4.2437327991663304E-2</v>
      </c>
      <c r="K36" s="136">
        <v>4.2437327991663304E-2</v>
      </c>
      <c r="L36" s="136">
        <v>5.0924793589995961E-3</v>
      </c>
      <c r="M36" s="136">
        <v>5.0651004377146529E-2</v>
      </c>
      <c r="N36" s="136">
        <v>1.2320514578224829E-3</v>
      </c>
      <c r="O36" s="136">
        <v>1.3689460642472034E-4</v>
      </c>
      <c r="P36" s="136">
        <v>1.3689460642472034E-4</v>
      </c>
      <c r="Q36" s="136">
        <v>4.6544166184404913E-3</v>
      </c>
      <c r="R36" s="136">
        <v>4.9282058312899316E-3</v>
      </c>
      <c r="S36" s="136">
        <v>8.5559129015450198E-3</v>
      </c>
      <c r="T36" s="136">
        <v>0.21903137027955252</v>
      </c>
      <c r="U36" s="136">
        <v>1.4373933674595636E-3</v>
      </c>
      <c r="V36" s="136">
        <v>8.2136763854832196E-3</v>
      </c>
      <c r="W36" s="136">
        <v>3.2170232509809275E-4</v>
      </c>
      <c r="X36" s="136">
        <v>2.0534190963708047E-4</v>
      </c>
      <c r="Y36" s="136">
        <v>3.4223651606180082E-4</v>
      </c>
      <c r="Z36" s="136">
        <v>2.5462396794997983E-7</v>
      </c>
      <c r="AA36" s="136">
        <v>5.8864680762629749E-8</v>
      </c>
      <c r="AB36" s="136">
        <v>5.4789191434759384E-4</v>
      </c>
      <c r="AC36" s="136">
        <v>9.5826224497304248E-4</v>
      </c>
      <c r="AD36" s="136">
        <v>3.9014962831045289E-3</v>
      </c>
      <c r="AE36" s="137"/>
      <c r="AF36" s="138">
        <v>287.50907093926929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v>4.2673505684764148E-6</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17147.166966539997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392</v>
      </c>
      <c r="I39" s="136">
        <v>0.57434851423219646</v>
      </c>
      <c r="J39" s="136">
        <v>0.69400157336229062</v>
      </c>
      <c r="K39" s="136">
        <v>1.0215774930000001</v>
      </c>
      <c r="L39" s="136">
        <v>5.3122724283492496E-2</v>
      </c>
      <c r="M39" s="136">
        <v>2.9518738710000001</v>
      </c>
      <c r="N39" s="136">
        <v>1.9166747382861379E-2</v>
      </c>
      <c r="O39" s="136">
        <v>5.4432522706438814E-3</v>
      </c>
      <c r="P39" s="136">
        <v>2.3839222159194907E-3</v>
      </c>
      <c r="Q39" s="136">
        <v>2.5070626923783088E-3</v>
      </c>
      <c r="R39" s="136">
        <v>1.1471169028044528E-2</v>
      </c>
      <c r="S39" s="136">
        <v>4.0756524308016677E-3</v>
      </c>
      <c r="T39" s="136">
        <v>2.2231262717991564E-2</v>
      </c>
      <c r="U39" s="136">
        <v>5.164766345436162E-4</v>
      </c>
      <c r="V39" s="136">
        <v>0.22328501786725055</v>
      </c>
      <c r="W39" s="136">
        <v>6.2289985975031277E-2</v>
      </c>
      <c r="X39" s="136">
        <v>1.7582350646676809E-2</v>
      </c>
      <c r="Y39" s="136">
        <v>2.7256571514803457E-2</v>
      </c>
      <c r="Z39" s="136">
        <v>1.9184059588450396E-2</v>
      </c>
      <c r="AA39" s="136">
        <v>1.8270435815656384E-2</v>
      </c>
      <c r="AB39" s="136">
        <v>8.2293417565587015E-2</v>
      </c>
      <c r="AC39" s="136">
        <v>2.0843891056367015E-3</v>
      </c>
      <c r="AD39" s="136">
        <v>7.2504363268028806E-3</v>
      </c>
      <c r="AE39" s="137"/>
      <c r="AF39" s="138">
        <v>347.87940094571201</v>
      </c>
      <c r="AG39" s="138">
        <v>1649.4270095155548</v>
      </c>
      <c r="AH39" s="138">
        <v>40529.458753860206</v>
      </c>
      <c r="AI39" s="138">
        <v>147.18650090999998</v>
      </c>
      <c r="AJ39" s="138" t="s">
        <v>392</v>
      </c>
      <c r="AK39" s="138" t="s">
        <v>385</v>
      </c>
      <c r="AL39" s="147" t="s">
        <v>49</v>
      </c>
    </row>
    <row r="40" spans="1:38" s="2" customFormat="1" ht="26.25" customHeight="1" thickBot="1" x14ac:dyDescent="0.25">
      <c r="A40" s="63" t="s">
        <v>70</v>
      </c>
      <c r="B40" s="63" t="s">
        <v>105</v>
      </c>
      <c r="C40" s="64" t="s">
        <v>361</v>
      </c>
      <c r="D40" s="65"/>
      <c r="E40" s="136">
        <v>0.1407125625</v>
      </c>
      <c r="F40" s="136">
        <v>1.45633125E-2</v>
      </c>
      <c r="G40" s="136">
        <v>8.6249999999999996E-5</v>
      </c>
      <c r="H40" s="136">
        <v>3.4499999999999998E-5</v>
      </c>
      <c r="I40" s="136">
        <v>9.0735E-3</v>
      </c>
      <c r="J40" s="136">
        <v>9.0735E-3</v>
      </c>
      <c r="K40" s="136">
        <v>9.0735E-3</v>
      </c>
      <c r="L40" s="136">
        <v>5.632125E-3</v>
      </c>
      <c r="M40" s="136">
        <v>4.6462875000000001E-2</v>
      </c>
      <c r="N40" s="136" t="s">
        <v>395</v>
      </c>
      <c r="O40" s="136">
        <v>4.3125000000000005E-5</v>
      </c>
      <c r="P40" s="136" t="s">
        <v>395</v>
      </c>
      <c r="Q40" s="136" t="s">
        <v>395</v>
      </c>
      <c r="R40" s="136">
        <v>2.1562500000000002E-4</v>
      </c>
      <c r="S40" s="136">
        <v>7.3312500000000001E-3</v>
      </c>
      <c r="T40" s="136">
        <v>3.0187500000000001E-4</v>
      </c>
      <c r="U40" s="136">
        <v>4.3125000000000005E-5</v>
      </c>
      <c r="V40" s="136">
        <v>4.3125000000000004E-3</v>
      </c>
      <c r="W40" s="136" t="s">
        <v>395</v>
      </c>
      <c r="X40" s="136">
        <v>1.2937499999999999E-4</v>
      </c>
      <c r="Y40" s="136">
        <v>2.15625E-4</v>
      </c>
      <c r="Z40" s="136" t="s">
        <v>395</v>
      </c>
      <c r="AA40" s="136" t="s">
        <v>395</v>
      </c>
      <c r="AB40" s="136">
        <v>3.4499999999999998E-4</v>
      </c>
      <c r="AC40" s="136" t="s">
        <v>395</v>
      </c>
      <c r="AD40" s="136" t="s">
        <v>395</v>
      </c>
      <c r="AE40" s="137"/>
      <c r="AF40" s="138">
        <v>181.14415181249996</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1.1752904620971034</v>
      </c>
      <c r="I41" s="136">
        <v>17.6355509044729</v>
      </c>
      <c r="J41" s="136">
        <v>18.002060117501209</v>
      </c>
      <c r="K41" s="136">
        <v>19.311113179350684</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3.8818383225390809</v>
      </c>
      <c r="AD41" s="136">
        <v>0.11341081015894187</v>
      </c>
      <c r="AE41" s="137"/>
      <c r="AF41" s="138">
        <v>414</v>
      </c>
      <c r="AG41" s="138">
        <v>5386.4127260400001</v>
      </c>
      <c r="AH41" s="138">
        <v>68075.236679999987</v>
      </c>
      <c r="AI41" s="138">
        <v>17448.33664295058</v>
      </c>
      <c r="AJ41" s="138" t="s">
        <v>392</v>
      </c>
      <c r="AK41" s="138" t="s">
        <v>385</v>
      </c>
      <c r="AL41" s="147" t="s">
        <v>49</v>
      </c>
    </row>
    <row r="42" spans="1:38" s="2" customFormat="1" ht="26.25" customHeight="1" thickBot="1" x14ac:dyDescent="0.25">
      <c r="A42" s="63" t="s">
        <v>70</v>
      </c>
      <c r="B42" s="63" t="s">
        <v>107</v>
      </c>
      <c r="C42" s="64" t="s">
        <v>108</v>
      </c>
      <c r="D42" s="65"/>
      <c r="E42" s="136">
        <v>0.10037843040000005</v>
      </c>
      <c r="F42" s="136">
        <v>6.7022337600000023E-2</v>
      </c>
      <c r="G42" s="136">
        <v>1.1030400000000003E-4</v>
      </c>
      <c r="H42" s="136">
        <v>3.1644800000000013E-5</v>
      </c>
      <c r="I42" s="136">
        <v>5.530898400000003E-3</v>
      </c>
      <c r="J42" s="136">
        <v>5.530898400000003E-3</v>
      </c>
      <c r="K42" s="136">
        <v>5.530898400000003E-3</v>
      </c>
      <c r="L42" s="136">
        <v>3.1541296000000009E-3</v>
      </c>
      <c r="M42" s="136">
        <v>2.4287463696000011</v>
      </c>
      <c r="N42" s="136" t="s">
        <v>395</v>
      </c>
      <c r="O42" s="136">
        <v>5.5152000000000017E-5</v>
      </c>
      <c r="P42" s="136" t="s">
        <v>395</v>
      </c>
      <c r="Q42" s="136" t="s">
        <v>395</v>
      </c>
      <c r="R42" s="136">
        <v>2.7576000000000011E-4</v>
      </c>
      <c r="S42" s="136">
        <v>9.3758400000000033E-3</v>
      </c>
      <c r="T42" s="136">
        <v>3.8606400000000014E-4</v>
      </c>
      <c r="U42" s="136">
        <v>5.5152000000000017E-5</v>
      </c>
      <c r="V42" s="136">
        <v>5.5152000000000022E-3</v>
      </c>
      <c r="W42" s="136" t="s">
        <v>395</v>
      </c>
      <c r="X42" s="136">
        <v>1.9664800000000006E-4</v>
      </c>
      <c r="Y42" s="136">
        <v>2.4456800000000007E-4</v>
      </c>
      <c r="Z42" s="136" t="s">
        <v>395</v>
      </c>
      <c r="AA42" s="136" t="s">
        <v>395</v>
      </c>
      <c r="AB42" s="136">
        <v>4.4121600000000013E-4</v>
      </c>
      <c r="AC42" s="136" t="s">
        <v>395</v>
      </c>
      <c r="AD42" s="136" t="s">
        <v>395</v>
      </c>
      <c r="AE42" s="137"/>
      <c r="AF42" s="138">
        <v>237.88744063600006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0.167638283</v>
      </c>
      <c r="F43" s="136">
        <v>8.4268160000000036E-3</v>
      </c>
      <c r="G43" s="136">
        <v>0.172488958</v>
      </c>
      <c r="H43" s="136" t="s">
        <v>395</v>
      </c>
      <c r="I43" s="136">
        <v>3.9424529689595568E-2</v>
      </c>
      <c r="J43" s="136">
        <v>9.0004511970801698E-2</v>
      </c>
      <c r="K43" s="136">
        <v>0.19686072100000002</v>
      </c>
      <c r="L43" s="136">
        <v>7.7377454822932868E-3</v>
      </c>
      <c r="M43" s="136">
        <v>0.34525702200000002</v>
      </c>
      <c r="N43" s="136">
        <v>2.5346384663018671E-2</v>
      </c>
      <c r="O43" s="136">
        <v>9.3242615325480715E-4</v>
      </c>
      <c r="P43" s="136">
        <v>1.1005654471129874E-3</v>
      </c>
      <c r="Q43" s="136">
        <v>8.4122954455377878E-4</v>
      </c>
      <c r="R43" s="136">
        <v>3.9155693101148407E-3</v>
      </c>
      <c r="S43" s="136">
        <v>4.1129807287006775E-3</v>
      </c>
      <c r="T43" s="136">
        <v>1.6879419735474632E-2</v>
      </c>
      <c r="U43" s="136">
        <v>2.9541516217044649E-4</v>
      </c>
      <c r="V43" s="136">
        <v>5.8801253111521026E-2</v>
      </c>
      <c r="W43" s="136">
        <v>4.9966756720390748E-2</v>
      </c>
      <c r="X43" s="136">
        <v>1.2459247102417269E-2</v>
      </c>
      <c r="Y43" s="136">
        <v>1.6585407131802492E-2</v>
      </c>
      <c r="Z43" s="136">
        <v>7.1845475360152386E-3</v>
      </c>
      <c r="AA43" s="136">
        <v>5.8830357975302198E-3</v>
      </c>
      <c r="AB43" s="136">
        <v>4.2112237567765214E-2</v>
      </c>
      <c r="AC43" s="136">
        <v>3.040199065867816E-4</v>
      </c>
      <c r="AD43" s="136">
        <v>2.1485818348830666E-2</v>
      </c>
      <c r="AE43" s="137"/>
      <c r="AF43" s="138">
        <v>166.48211262629707</v>
      </c>
      <c r="AG43" s="138">
        <v>126.8380446</v>
      </c>
      <c r="AH43" s="138">
        <v>1648.7623629600032</v>
      </c>
      <c r="AI43" s="138">
        <v>84.039279960000002</v>
      </c>
      <c r="AJ43" s="138" t="s">
        <v>392</v>
      </c>
      <c r="AK43" s="138" t="s">
        <v>385</v>
      </c>
      <c r="AL43" s="147" t="s">
        <v>49</v>
      </c>
    </row>
    <row r="44" spans="1:38" s="2" customFormat="1" ht="26.25" customHeight="1" thickBot="1" x14ac:dyDescent="0.25">
      <c r="A44" s="63" t="s">
        <v>70</v>
      </c>
      <c r="B44" s="63" t="s">
        <v>111</v>
      </c>
      <c r="C44" s="64" t="s">
        <v>112</v>
      </c>
      <c r="D44" s="65"/>
      <c r="E44" s="136">
        <v>2.4352583481969683</v>
      </c>
      <c r="F44" s="136">
        <v>0.26849327440907977</v>
      </c>
      <c r="G44" s="136">
        <v>1.4293747849185756E-3</v>
      </c>
      <c r="H44" s="136">
        <v>5.6774991396743026E-4</v>
      </c>
      <c r="I44" s="136">
        <v>0.13496369817746176</v>
      </c>
      <c r="J44" s="136">
        <v>0.13496369817746176</v>
      </c>
      <c r="K44" s="136">
        <v>0.13496369817746176</v>
      </c>
      <c r="L44" s="136">
        <v>7.8298769302226873E-2</v>
      </c>
      <c r="M44" s="136">
        <v>1.5785739704115573</v>
      </c>
      <c r="N44" s="136" t="s">
        <v>395</v>
      </c>
      <c r="O44" s="136">
        <v>7.1468739245928792E-4</v>
      </c>
      <c r="P44" s="136" t="s">
        <v>395</v>
      </c>
      <c r="Q44" s="136" t="s">
        <v>395</v>
      </c>
      <c r="R44" s="136">
        <v>3.5734369622964397E-3</v>
      </c>
      <c r="S44" s="136">
        <v>0.12149685671807893</v>
      </c>
      <c r="T44" s="136">
        <v>5.0028117472150149E-3</v>
      </c>
      <c r="U44" s="136">
        <v>7.1468739245928792E-4</v>
      </c>
      <c r="V44" s="136">
        <v>7.1468739245928795E-2</v>
      </c>
      <c r="W44" s="136" t="s">
        <v>395</v>
      </c>
      <c r="X44" s="136">
        <v>2.1540621773778637E-3</v>
      </c>
      <c r="Y44" s="136">
        <v>3.5634369622964397E-3</v>
      </c>
      <c r="Z44" s="136" t="s">
        <v>395</v>
      </c>
      <c r="AA44" s="136" t="s">
        <v>395</v>
      </c>
      <c r="AB44" s="136">
        <v>5.7174991396743034E-3</v>
      </c>
      <c r="AC44" s="136" t="s">
        <v>395</v>
      </c>
      <c r="AD44" s="136" t="s">
        <v>395</v>
      </c>
      <c r="AE44" s="137"/>
      <c r="AF44" s="138">
        <v>3003.9999999999995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0.246798566</v>
      </c>
      <c r="F46" s="136">
        <v>0.52165160100000052</v>
      </c>
      <c r="G46" s="136">
        <v>0.38534767700000006</v>
      </c>
      <c r="H46" s="136">
        <v>4.3372999999999997E-3</v>
      </c>
      <c r="I46" s="136">
        <v>3.7470299612042034E-2</v>
      </c>
      <c r="J46" s="136">
        <v>4.9949340225800859E-2</v>
      </c>
      <c r="K46" s="136">
        <v>9.4636028000000011E-2</v>
      </c>
      <c r="L46" s="136">
        <v>2.7744843069395205E-3</v>
      </c>
      <c r="M46" s="136">
        <v>0.211326188</v>
      </c>
      <c r="N46" s="136">
        <v>2.0551874503830735E-2</v>
      </c>
      <c r="O46" s="136">
        <v>2.9183045225330184E-4</v>
      </c>
      <c r="P46" s="136">
        <v>1.4200421672318777E-3</v>
      </c>
      <c r="Q46" s="136">
        <v>8.3266944481324523E-4</v>
      </c>
      <c r="R46" s="136">
        <v>3.2006416043263096E-3</v>
      </c>
      <c r="S46" s="136">
        <v>2.6362213056699718E-3</v>
      </c>
      <c r="T46" s="136">
        <v>1.0778085465987679E-2</v>
      </c>
      <c r="U46" s="136">
        <v>3.4686393053490595E-4</v>
      </c>
      <c r="V46" s="136">
        <v>3.2048386733593434E-2</v>
      </c>
      <c r="W46" s="136">
        <v>3.0173179532902904E-2</v>
      </c>
      <c r="X46" s="136">
        <v>6.6566973381302144E-3</v>
      </c>
      <c r="Y46" s="136">
        <v>9.0886102340053763E-3</v>
      </c>
      <c r="Z46" s="136">
        <v>4.2503188073667961E-3</v>
      </c>
      <c r="AA46" s="136">
        <v>3.44907463643641E-3</v>
      </c>
      <c r="AB46" s="136">
        <v>2.3444701015938801E-2</v>
      </c>
      <c r="AC46" s="136">
        <v>1.1089229665373776E-4</v>
      </c>
      <c r="AD46" s="136">
        <v>2.6390186375097626E-2</v>
      </c>
      <c r="AE46" s="137"/>
      <c r="AF46" s="138">
        <v>28.445587589999999</v>
      </c>
      <c r="AG46" s="138">
        <v>244.26811853333336</v>
      </c>
      <c r="AH46" s="138">
        <v>2791.0330637820011</v>
      </c>
      <c r="AI46" s="138">
        <v>175.72655988000002</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9.2256900000000002</v>
      </c>
      <c r="G48" s="136" t="s">
        <v>385</v>
      </c>
      <c r="H48" s="136" t="s">
        <v>385</v>
      </c>
      <c r="I48" s="136">
        <v>0.1230092</v>
      </c>
      <c r="J48" s="136">
        <v>0.86106440000000006</v>
      </c>
      <c r="K48" s="136">
        <v>1.8143856999999999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7" t="s">
        <v>399</v>
      </c>
    </row>
    <row r="49" spans="1:38" s="2" customFormat="1" ht="26.25" customHeight="1" thickBot="1" x14ac:dyDescent="0.25">
      <c r="A49" s="63" t="s">
        <v>119</v>
      </c>
      <c r="B49" s="63" t="s">
        <v>122</v>
      </c>
      <c r="C49" s="64" t="s">
        <v>123</v>
      </c>
      <c r="D49" s="65"/>
      <c r="E49" s="136">
        <v>1.6014410999999999E-3</v>
      </c>
      <c r="F49" s="136">
        <v>1.3701218299999998E-2</v>
      </c>
      <c r="G49" s="136">
        <v>1.4235031999999999E-3</v>
      </c>
      <c r="H49" s="136">
        <v>6.5837023E-3</v>
      </c>
      <c r="I49" s="136">
        <v>0.10854211899999998</v>
      </c>
      <c r="J49" s="136">
        <v>0.25978933399999998</v>
      </c>
      <c r="K49" s="136">
        <v>0.61744451299999992</v>
      </c>
      <c r="L49" s="136">
        <v>5.3185638309999991E-2</v>
      </c>
      <c r="M49" s="136">
        <v>0.8185143399999999</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0.94307087000000001</v>
      </c>
      <c r="AC49" s="136" t="s">
        <v>395</v>
      </c>
      <c r="AD49" s="136" t="s">
        <v>395</v>
      </c>
      <c r="AE49" s="137"/>
      <c r="AF49" s="138" t="s">
        <v>385</v>
      </c>
      <c r="AG49" s="138" t="s">
        <v>385</v>
      </c>
      <c r="AH49" s="138" t="s">
        <v>385</v>
      </c>
      <c r="AI49" s="138" t="s">
        <v>385</v>
      </c>
      <c r="AJ49" s="138" t="s">
        <v>385</v>
      </c>
      <c r="AK49" s="138">
        <v>1.7793789999999998</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0.554252784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2.8845600000000002E-2</v>
      </c>
      <c r="O52" s="136">
        <v>2.8845600000000002E-2</v>
      </c>
      <c r="P52" s="136">
        <v>2.8845600000000002E-2</v>
      </c>
      <c r="Q52" s="136">
        <v>2.8845600000000002E-2</v>
      </c>
      <c r="R52" s="136">
        <v>2.8845600000000002E-2</v>
      </c>
      <c r="S52" s="136">
        <v>2.8845600000000002E-2</v>
      </c>
      <c r="T52" s="136">
        <v>2.8845600000000002E-2</v>
      </c>
      <c r="U52" s="136">
        <v>2.8845600000000002E-2</v>
      </c>
      <c r="V52" s="136">
        <v>2.8845600000000002E-2</v>
      </c>
      <c r="W52" s="136">
        <v>3.2239200000000003E-2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5.6559999999999997</v>
      </c>
      <c r="AL52" s="147" t="s">
        <v>403</v>
      </c>
    </row>
    <row r="53" spans="1:38" s="2" customFormat="1" ht="26.25" customHeight="1" thickBot="1" x14ac:dyDescent="0.25">
      <c r="A53" s="63" t="s">
        <v>119</v>
      </c>
      <c r="B53" s="67" t="s">
        <v>129</v>
      </c>
      <c r="C53" s="69" t="s">
        <v>130</v>
      </c>
      <c r="D53" s="66"/>
      <c r="E53" s="136" t="s">
        <v>385</v>
      </c>
      <c r="F53" s="136">
        <v>3.1388632494197766</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7" t="s">
        <v>404</v>
      </c>
    </row>
    <row r="54" spans="1:38" s="2" customFormat="1" ht="37.5" customHeight="1" thickBot="1" x14ac:dyDescent="0.25">
      <c r="A54" s="63" t="s">
        <v>119</v>
      </c>
      <c r="B54" s="67" t="s">
        <v>131</v>
      </c>
      <c r="C54" s="69" t="s">
        <v>132</v>
      </c>
      <c r="D54" s="66"/>
      <c r="E54" s="136" t="s">
        <v>385</v>
      </c>
      <c r="F54" s="136">
        <v>7.3423542000000008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7" t="s">
        <v>405</v>
      </c>
    </row>
    <row r="55" spans="1:38" s="2" customFormat="1" ht="26.25" customHeight="1" thickBot="1" x14ac:dyDescent="0.25">
      <c r="A55" s="63" t="s">
        <v>119</v>
      </c>
      <c r="B55" s="67" t="s">
        <v>133</v>
      </c>
      <c r="C55" s="69" t="s">
        <v>134</v>
      </c>
      <c r="D55" s="66"/>
      <c r="E55" s="136">
        <v>0.27845999999999999</v>
      </c>
      <c r="F55" s="136">
        <v>0.35802000000000006</v>
      </c>
      <c r="G55" s="136">
        <v>2.5857000000000002E-3</v>
      </c>
      <c r="H55" s="136" t="s">
        <v>395</v>
      </c>
      <c r="I55" s="136">
        <v>0.51713999999999993</v>
      </c>
      <c r="J55" s="136">
        <v>0.51713999999999993</v>
      </c>
      <c r="K55" s="136">
        <v>0.51713999999999993</v>
      </c>
      <c r="L55" s="136">
        <v>0.12411359999999998</v>
      </c>
      <c r="M55" s="136">
        <v>1.2530699999999999</v>
      </c>
      <c r="N55" s="136">
        <v>9.746100000000001E-4</v>
      </c>
      <c r="O55" s="136">
        <v>3.9779999999999998E-3</v>
      </c>
      <c r="P55" s="136">
        <v>9.3482999999999999E-4</v>
      </c>
      <c r="Q55" s="136">
        <v>7.5581999999999993E-4</v>
      </c>
      <c r="R55" s="136">
        <v>2.5857000000000001E-4</v>
      </c>
      <c r="S55" s="136">
        <v>3.1824000000000002E-4</v>
      </c>
      <c r="T55" s="136">
        <v>7.5582000000000002E-3</v>
      </c>
      <c r="U55" s="136">
        <v>8.5526999999999996E-5</v>
      </c>
      <c r="V55" s="136">
        <v>0.10342800000000001</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5.2620698100537329E-2</v>
      </c>
      <c r="J57" s="136">
        <v>0.12413325674421143</v>
      </c>
      <c r="K57" s="136">
        <v>0.305547658</v>
      </c>
      <c r="L57" s="136">
        <v>1.5786209430161198E-3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1754.7329999999999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6.216539635869653E-3</v>
      </c>
      <c r="J58" s="136">
        <v>7.4598463602812609E-2</v>
      </c>
      <c r="K58" s="136">
        <v>0.62165388399999999</v>
      </c>
      <c r="L58" s="136">
        <v>2.8596082325000402E-5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8.9456453450000001E-2</v>
      </c>
      <c r="J59" s="136">
        <v>9.3388605249999992E-2</v>
      </c>
      <c r="K59" s="136">
        <v>9.8303794999999999E-2</v>
      </c>
      <c r="L59" s="136">
        <v>5.5463001139000001E-5</v>
      </c>
      <c r="M59" s="136" t="s">
        <v>394</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245.990475</v>
      </c>
      <c r="AL59" s="147" t="s">
        <v>409</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1.5771863557439176</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395</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392</v>
      </c>
      <c r="AJ63" s="138" t="s">
        <v>385</v>
      </c>
      <c r="AK63" s="138" t="s">
        <v>385</v>
      </c>
      <c r="AL63" s="147" t="s">
        <v>401</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2411.904</v>
      </c>
      <c r="AI64" s="138" t="s">
        <v>392</v>
      </c>
      <c r="AJ64" s="138" t="s">
        <v>392</v>
      </c>
      <c r="AK64" s="138">
        <v>353.68</v>
      </c>
      <c r="AL64" s="147" t="s">
        <v>413</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454.63499999999999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395</v>
      </c>
      <c r="M67" s="136">
        <v>6.9514909999999999E-2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281.34610199999997</v>
      </c>
      <c r="AI67" s="138" t="s">
        <v>392</v>
      </c>
      <c r="AJ67" s="138" t="s">
        <v>392</v>
      </c>
      <c r="AK67" s="138">
        <v>100.437</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29.181101760000001</v>
      </c>
      <c r="AG70" s="138" t="s">
        <v>392</v>
      </c>
      <c r="AH70" s="138">
        <v>1208.0636392879996</v>
      </c>
      <c r="AI70" s="138">
        <v>5.4011999999999993</v>
      </c>
      <c r="AJ70" s="138">
        <v>32.312959999999997</v>
      </c>
      <c r="AK70" s="138" t="s">
        <v>385</v>
      </c>
      <c r="AL70" s="147" t="s">
        <v>401</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395</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0.64678381433937893</v>
      </c>
      <c r="J72" s="136">
        <v>1.0230475114473248</v>
      </c>
      <c r="K72" s="136">
        <v>4.370090886999999</v>
      </c>
      <c r="L72" s="136">
        <v>2.3284217316217643E-3</v>
      </c>
      <c r="M72" s="136">
        <v>89.212235944</v>
      </c>
      <c r="N72" s="136">
        <v>4.2719144483349778</v>
      </c>
      <c r="O72" s="136">
        <v>7.5191687465883256E-2</v>
      </c>
      <c r="P72" s="136">
        <v>4.0268541516793731E-2</v>
      </c>
      <c r="Q72" s="136">
        <v>0.41349185065212757</v>
      </c>
      <c r="R72" s="136">
        <v>0.37868935437523343</v>
      </c>
      <c r="S72" s="136">
        <v>0.22182051617319409</v>
      </c>
      <c r="T72" s="136">
        <v>0.16119403851958233</v>
      </c>
      <c r="U72" s="136">
        <v>8.7560760000000001E-2</v>
      </c>
      <c r="V72" s="136">
        <v>6.7807296453812063</v>
      </c>
      <c r="W72" s="136">
        <v>33.759388538000003</v>
      </c>
      <c r="X72" s="136" t="s">
        <v>395</v>
      </c>
      <c r="Y72" s="136" t="s">
        <v>395</v>
      </c>
      <c r="Z72" s="136" t="s">
        <v>395</v>
      </c>
      <c r="AA72" s="136" t="s">
        <v>395</v>
      </c>
      <c r="AB72" s="136">
        <v>11.439408739999999</v>
      </c>
      <c r="AC72" s="136">
        <v>0.11161799999999999</v>
      </c>
      <c r="AD72" s="136">
        <v>21.825233999999998</v>
      </c>
      <c r="AE72" s="137"/>
      <c r="AF72" s="138">
        <v>56.677024000000003</v>
      </c>
      <c r="AG72" s="138">
        <v>76715.257585450003</v>
      </c>
      <c r="AH72" s="138">
        <v>9946.7630141999962</v>
      </c>
      <c r="AI72" s="138" t="s">
        <v>392</v>
      </c>
      <c r="AJ72" s="138" t="s">
        <v>392</v>
      </c>
      <c r="AK72" s="138">
        <v>9086.7029999999995</v>
      </c>
      <c r="AL72" s="147" t="s">
        <v>419</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137.71449899999999</v>
      </c>
      <c r="AH73" s="138">
        <v>602.77044000000001</v>
      </c>
      <c r="AI73" s="138" t="s">
        <v>392</v>
      </c>
      <c r="AJ73" s="138" t="s">
        <v>392</v>
      </c>
      <c r="AK73" s="138">
        <v>140.55500000000001</v>
      </c>
      <c r="AL73" s="147" t="s">
        <v>420</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395</v>
      </c>
      <c r="I74" s="136">
        <v>8.1595491573496132E-2</v>
      </c>
      <c r="J74" s="136">
        <v>9.187894451881759E-2</v>
      </c>
      <c r="K74" s="136">
        <v>9.9625549000000008E-2</v>
      </c>
      <c r="L74" s="136">
        <v>1.8766963061904111E-3</v>
      </c>
      <c r="M74" s="136">
        <v>11.617701826000001</v>
      </c>
      <c r="N74" s="136" t="s">
        <v>395</v>
      </c>
      <c r="O74" s="136" t="s">
        <v>395</v>
      </c>
      <c r="P74" s="136" t="s">
        <v>395</v>
      </c>
      <c r="Q74" s="136" t="s">
        <v>395</v>
      </c>
      <c r="R74" s="136" t="s">
        <v>395</v>
      </c>
      <c r="S74" s="136" t="s">
        <v>395</v>
      </c>
      <c r="T74" s="136" t="s">
        <v>395</v>
      </c>
      <c r="U74" s="136" t="s">
        <v>395</v>
      </c>
      <c r="V74" s="136" t="s">
        <v>395</v>
      </c>
      <c r="W74" s="136" t="s">
        <v>395</v>
      </c>
      <c r="X74" s="136">
        <v>7.8132600000000007E-3</v>
      </c>
      <c r="Y74" s="136">
        <v>2.2323600000000001E-3</v>
      </c>
      <c r="Z74" s="136">
        <v>2.2323600000000001E-3</v>
      </c>
      <c r="AA74" s="136">
        <v>1.11618E-3</v>
      </c>
      <c r="AB74" s="136">
        <v>1.339416E-2</v>
      </c>
      <c r="AC74" s="136" t="s">
        <v>395</v>
      </c>
      <c r="AD74" s="136" t="s">
        <v>385</v>
      </c>
      <c r="AE74" s="137"/>
      <c r="AF74" s="138">
        <v>1.0068250000000001E-2</v>
      </c>
      <c r="AG74" s="138" t="s">
        <v>392</v>
      </c>
      <c r="AH74" s="138">
        <v>4557.6562990118</v>
      </c>
      <c r="AI74" s="138" t="s">
        <v>392</v>
      </c>
      <c r="AJ74" s="138">
        <v>169.65468000000001</v>
      </c>
      <c r="AK74" s="138">
        <v>111.617645</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395</v>
      </c>
      <c r="I78" s="136">
        <v>1.6455246570920427E-3</v>
      </c>
      <c r="J78" s="136">
        <v>2.0858762221780294E-3</v>
      </c>
      <c r="K78" s="136">
        <v>4.9741220000000001E-3</v>
      </c>
      <c r="L78" s="136">
        <v>1.6455246570920428E-6</v>
      </c>
      <c r="M78" s="136">
        <v>0.75411844399999994</v>
      </c>
      <c r="N78" s="136">
        <v>0.27338351999999994</v>
      </c>
      <c r="O78" s="136">
        <v>2.6199253999999995E-2</v>
      </c>
      <c r="P78" s="136">
        <v>2.6199253999999996E-4</v>
      </c>
      <c r="Q78" s="136">
        <v>2.278196E-2</v>
      </c>
      <c r="R78" s="136">
        <v>0.18225568</v>
      </c>
      <c r="S78" s="136">
        <v>0.31894743999999997</v>
      </c>
      <c r="T78" s="136">
        <v>1.4808273999999998E-3</v>
      </c>
      <c r="U78" s="136" t="s">
        <v>395</v>
      </c>
      <c r="V78" s="136" t="s">
        <v>395</v>
      </c>
      <c r="W78" s="136">
        <v>0.56954899999999997</v>
      </c>
      <c r="X78" s="136" t="s">
        <v>395</v>
      </c>
      <c r="Y78" s="136" t="s">
        <v>395</v>
      </c>
      <c r="Z78" s="136" t="s">
        <v>395</v>
      </c>
      <c r="AA78" s="136" t="s">
        <v>395</v>
      </c>
      <c r="AB78" s="136" t="s">
        <v>395</v>
      </c>
      <c r="AC78" s="136" t="s">
        <v>395</v>
      </c>
      <c r="AD78" s="136">
        <v>4.2146626000000005E-5</v>
      </c>
      <c r="AE78" s="137"/>
      <c r="AF78" s="138" t="s">
        <v>392</v>
      </c>
      <c r="AG78" s="138" t="s">
        <v>392</v>
      </c>
      <c r="AH78" s="138" t="s">
        <v>392</v>
      </c>
      <c r="AI78" s="138" t="s">
        <v>392</v>
      </c>
      <c r="AJ78" s="138" t="s">
        <v>392</v>
      </c>
      <c r="AK78" s="138">
        <v>11.390979999999999</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1.3372781119999999</v>
      </c>
      <c r="F80" s="136">
        <v>8.0764733000000005E-2</v>
      </c>
      <c r="G80" s="136">
        <v>0.76652853900000018</v>
      </c>
      <c r="H80" s="136">
        <v>6.1765279999999997E-3</v>
      </c>
      <c r="I80" s="136">
        <v>0.13110693834202072</v>
      </c>
      <c r="J80" s="136">
        <v>0.17986488491802174</v>
      </c>
      <c r="K80" s="136">
        <v>0.31981567700000002</v>
      </c>
      <c r="L80" s="136" t="s">
        <v>395</v>
      </c>
      <c r="M80" s="136">
        <v>3.8236373729999986</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1.0516921024837655</v>
      </c>
      <c r="AG80" s="138" t="s">
        <v>392</v>
      </c>
      <c r="AH80" s="138">
        <v>3.9893015633039988</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395</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7" t="s">
        <v>431</v>
      </c>
    </row>
    <row r="83" spans="1:38" s="2" customFormat="1" ht="26.25" customHeight="1" thickBot="1" x14ac:dyDescent="0.25">
      <c r="A83" s="63" t="s">
        <v>53</v>
      </c>
      <c r="B83" s="74" t="s">
        <v>188</v>
      </c>
      <c r="C83" s="75" t="s">
        <v>189</v>
      </c>
      <c r="D83" s="65"/>
      <c r="E83" s="136" t="s">
        <v>395</v>
      </c>
      <c r="F83" s="136">
        <v>1.4061368028980701E-2</v>
      </c>
      <c r="G83" s="136" t="s">
        <v>395</v>
      </c>
      <c r="H83" s="136" t="s">
        <v>385</v>
      </c>
      <c r="I83" s="136">
        <v>1.7130744854181505E-3</v>
      </c>
      <c r="J83" s="136">
        <v>2.2922267959817593E-3</v>
      </c>
      <c r="K83" s="136">
        <v>1.9676564000000001E-2</v>
      </c>
      <c r="L83" s="136">
        <v>9.7645245668834577E-5</v>
      </c>
      <c r="M83" s="136" t="s">
        <v>395</v>
      </c>
      <c r="N83" s="136" t="s">
        <v>385</v>
      </c>
      <c r="O83" s="136" t="s">
        <v>385</v>
      </c>
      <c r="P83" s="136" t="s">
        <v>385</v>
      </c>
      <c r="Q83" s="136" t="s">
        <v>385</v>
      </c>
      <c r="R83" s="136" t="s">
        <v>385</v>
      </c>
      <c r="S83" s="136" t="s">
        <v>385</v>
      </c>
      <c r="T83" s="136" t="s">
        <v>385</v>
      </c>
      <c r="U83" s="136" t="s">
        <v>385</v>
      </c>
      <c r="V83" s="136" t="s">
        <v>385</v>
      </c>
      <c r="W83" s="136">
        <v>5.1246299999999998E-3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73209</v>
      </c>
      <c r="AL83" s="147" t="s">
        <v>432</v>
      </c>
    </row>
    <row r="84" spans="1:38" s="2" customFormat="1" ht="26.25" customHeight="1" thickBot="1" x14ac:dyDescent="0.25">
      <c r="A84" s="63" t="s">
        <v>53</v>
      </c>
      <c r="B84" s="74" t="s">
        <v>190</v>
      </c>
      <c r="C84" s="75" t="s">
        <v>191</v>
      </c>
      <c r="D84" s="65"/>
      <c r="E84" s="136" t="s">
        <v>395</v>
      </c>
      <c r="F84" s="136">
        <v>1.0341176000000001E-2</v>
      </c>
      <c r="G84" s="136" t="s">
        <v>385</v>
      </c>
      <c r="H84" s="136" t="s">
        <v>385</v>
      </c>
      <c r="I84" s="136">
        <v>3.9412464273479641E-3</v>
      </c>
      <c r="J84" s="136">
        <v>4.9390299296093376E-3</v>
      </c>
      <c r="K84" s="136">
        <v>4.98892E-3</v>
      </c>
      <c r="L84" s="136">
        <v>5.1236203555523534E-5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26.702000000000002</v>
      </c>
      <c r="AL84" s="147" t="s">
        <v>433</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7" t="s">
        <v>434</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7" t="s">
        <v>435</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7" t="s">
        <v>435</v>
      </c>
    </row>
    <row r="88" spans="1:38" s="2" customFormat="1" ht="26.25" customHeight="1" thickBot="1" x14ac:dyDescent="0.25">
      <c r="A88" s="63" t="s">
        <v>185</v>
      </c>
      <c r="B88" s="69" t="s">
        <v>197</v>
      </c>
      <c r="C88" s="73" t="s">
        <v>198</v>
      </c>
      <c r="D88" s="65"/>
      <c r="E88" s="136" t="s">
        <v>395</v>
      </c>
      <c r="F88" s="136">
        <v>2.2708263909136814</v>
      </c>
      <c r="G88" s="136" t="s">
        <v>395</v>
      </c>
      <c r="H88" s="136" t="s">
        <v>395</v>
      </c>
      <c r="I88" s="136" t="s">
        <v>395</v>
      </c>
      <c r="J88" s="136" t="s">
        <v>395</v>
      </c>
      <c r="K88" s="136" t="s">
        <v>395</v>
      </c>
      <c r="L88" s="136" t="s">
        <v>395</v>
      </c>
      <c r="M88" s="136" t="s">
        <v>395</v>
      </c>
      <c r="N88" s="136" t="s">
        <v>395</v>
      </c>
      <c r="O88" s="136">
        <v>2.6702000000000003E-6</v>
      </c>
      <c r="P88" s="136" t="s">
        <v>395</v>
      </c>
      <c r="Q88" s="136">
        <v>1.3351000000000001E-5</v>
      </c>
      <c r="R88" s="136">
        <v>1.6021200000000002E-4</v>
      </c>
      <c r="S88" s="136" t="s">
        <v>395</v>
      </c>
      <c r="T88" s="136">
        <v>1.3351000000000001E-3</v>
      </c>
      <c r="U88" s="136">
        <v>1.3351000000000001E-5</v>
      </c>
      <c r="V88" s="136" t="s">
        <v>395</v>
      </c>
      <c r="W88" s="136" t="s">
        <v>395</v>
      </c>
      <c r="X88" s="136" t="s">
        <v>395</v>
      </c>
      <c r="Y88" s="136" t="s">
        <v>395</v>
      </c>
      <c r="Z88" s="136" t="s">
        <v>395</v>
      </c>
      <c r="AA88" s="136" t="s">
        <v>395</v>
      </c>
      <c r="AB88" s="136">
        <v>6.8090100000000001E-2</v>
      </c>
      <c r="AC88" s="136" t="s">
        <v>395</v>
      </c>
      <c r="AD88" s="136" t="s">
        <v>395</v>
      </c>
      <c r="AE88" s="137"/>
      <c r="AF88" s="138" t="s">
        <v>385</v>
      </c>
      <c r="AG88" s="138" t="s">
        <v>385</v>
      </c>
      <c r="AH88" s="138" t="s">
        <v>385</v>
      </c>
      <c r="AI88" s="138" t="s">
        <v>385</v>
      </c>
      <c r="AJ88" s="138" t="s">
        <v>385</v>
      </c>
      <c r="AK88" s="138">
        <v>9.7030087000000051</v>
      </c>
      <c r="AL88" s="147" t="s">
        <v>435</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7" t="s">
        <v>435</v>
      </c>
    </row>
    <row r="90" spans="1:38" s="7" customFormat="1" ht="26.25" customHeight="1" thickBot="1" x14ac:dyDescent="0.25">
      <c r="A90" s="63" t="s">
        <v>185</v>
      </c>
      <c r="B90" s="69" t="s">
        <v>201</v>
      </c>
      <c r="C90" s="73" t="s">
        <v>202</v>
      </c>
      <c r="D90" s="65"/>
      <c r="E90" s="136" t="s">
        <v>395</v>
      </c>
      <c r="F90" s="136">
        <v>0.29436378593123663</v>
      </c>
      <c r="G90" s="136">
        <v>1.8105184384697468E-2</v>
      </c>
      <c r="H90" s="136" t="s">
        <v>395</v>
      </c>
      <c r="I90" s="136" t="s">
        <v>395</v>
      </c>
      <c r="J90" s="136" t="s">
        <v>395</v>
      </c>
      <c r="K90" s="136" t="s">
        <v>395</v>
      </c>
      <c r="L90" s="136" t="s">
        <v>395</v>
      </c>
      <c r="M90" s="136" t="s">
        <v>395</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0.48926469539743811</v>
      </c>
      <c r="AL90" s="145" t="s">
        <v>435</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395</v>
      </c>
      <c r="V91" s="136">
        <v>0.17880978429999997</v>
      </c>
      <c r="W91" s="136">
        <v>5.3400089999999995E-4</v>
      </c>
      <c r="X91" s="136">
        <v>5.9274099900000004E-4</v>
      </c>
      <c r="Y91" s="136">
        <v>2.4030040499999999E-4</v>
      </c>
      <c r="Z91" s="136">
        <v>2.4030040499999999E-4</v>
      </c>
      <c r="AA91" s="136">
        <v>2.4030040499999999E-4</v>
      </c>
      <c r="AB91" s="136">
        <v>1.3136422140000001E-3</v>
      </c>
      <c r="AC91" s="136" t="s">
        <v>395</v>
      </c>
      <c r="AD91" s="136" t="s">
        <v>395</v>
      </c>
      <c r="AE91" s="137"/>
      <c r="AF91" s="138" t="s">
        <v>392</v>
      </c>
      <c r="AG91" s="138" t="s">
        <v>392</v>
      </c>
      <c r="AH91" s="138" t="s">
        <v>392</v>
      </c>
      <c r="AI91" s="138" t="s">
        <v>392</v>
      </c>
      <c r="AJ91" s="138" t="s">
        <v>392</v>
      </c>
      <c r="AK91" s="138">
        <v>5.9722850000000003</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3.2352551633336231E-2</v>
      </c>
      <c r="J92" s="136">
        <v>0.12085002630744264</v>
      </c>
      <c r="K92" s="136">
        <v>0.29630652600000001</v>
      </c>
      <c r="L92" s="136">
        <v>8.4116634246674199E-4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450.61755411999911</v>
      </c>
      <c r="AL92" s="147" t="s">
        <v>427</v>
      </c>
    </row>
    <row r="93" spans="1:38" s="2" customFormat="1" ht="26.25" customHeight="1" thickBot="1" x14ac:dyDescent="0.25">
      <c r="A93" s="63" t="s">
        <v>53</v>
      </c>
      <c r="B93" s="67" t="s">
        <v>206</v>
      </c>
      <c r="C93" s="64" t="s">
        <v>375</v>
      </c>
      <c r="D93" s="70"/>
      <c r="E93" s="136" t="s">
        <v>385</v>
      </c>
      <c r="F93" s="136">
        <v>2.1350341292658173</v>
      </c>
      <c r="G93" s="136" t="s">
        <v>385</v>
      </c>
      <c r="H93" s="136" t="s">
        <v>385</v>
      </c>
      <c r="I93" s="136">
        <v>1.8100717045740607E-3</v>
      </c>
      <c r="J93" s="136">
        <v>7.2402848499483604E-3</v>
      </c>
      <c r="K93" s="136">
        <v>1.8100712000000001E-2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728.79346810553454</v>
      </c>
      <c r="AL93" s="147" t="s">
        <v>428</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395</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395</v>
      </c>
      <c r="M95" s="136">
        <v>0.30524119599999999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392</v>
      </c>
      <c r="AH95" s="138">
        <v>0.22410971085999998</v>
      </c>
      <c r="AI95" s="138">
        <v>0.23408201600000003</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5.3789499999999997E-2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0.53789500000000001</v>
      </c>
      <c r="AE97" s="137"/>
      <c r="AF97" s="138" t="s">
        <v>385</v>
      </c>
      <c r="AG97" s="138" t="s">
        <v>385</v>
      </c>
      <c r="AH97" s="138" t="s">
        <v>385</v>
      </c>
      <c r="AI97" s="138" t="s">
        <v>385</v>
      </c>
      <c r="AJ97" s="138" t="s">
        <v>385</v>
      </c>
      <c r="AK97" s="138">
        <v>5378950</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6.2175608341698191E-2</v>
      </c>
      <c r="F99" s="139">
        <v>4.5130722214680219</v>
      </c>
      <c r="G99" s="139" t="s">
        <v>385</v>
      </c>
      <c r="H99" s="139">
        <v>1.6424912486034311</v>
      </c>
      <c r="I99" s="139">
        <v>5.1795249452054791E-2</v>
      </c>
      <c r="J99" s="139">
        <v>7.9587822328767127E-2</v>
      </c>
      <c r="K99" s="139">
        <v>0.1743352298630137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8" t="s">
        <v>391</v>
      </c>
    </row>
    <row r="100" spans="1:38" s="2" customFormat="1" ht="26.25" customHeight="1" thickBot="1" x14ac:dyDescent="0.25">
      <c r="A100" s="63" t="s">
        <v>216</v>
      </c>
      <c r="B100" s="63" t="s">
        <v>218</v>
      </c>
      <c r="C100" s="64" t="s">
        <v>378</v>
      </c>
      <c r="D100" s="77"/>
      <c r="E100" s="139">
        <v>5.4525987132501633E-2</v>
      </c>
      <c r="F100" s="139">
        <v>3.5729149389905044</v>
      </c>
      <c r="G100" s="139" t="s">
        <v>385</v>
      </c>
      <c r="H100" s="139">
        <v>1.481360475917392</v>
      </c>
      <c r="I100" s="139">
        <v>5.167586263013698E-2</v>
      </c>
      <c r="J100" s="139">
        <v>7.8026689095890445E-2</v>
      </c>
      <c r="K100" s="139">
        <v>0.17000886602739726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8" t="s">
        <v>391</v>
      </c>
    </row>
    <row r="101" spans="1:38" s="2" customFormat="1" ht="26.25" customHeight="1" thickBot="1" x14ac:dyDescent="0.25">
      <c r="A101" s="63" t="s">
        <v>216</v>
      </c>
      <c r="B101" s="63" t="s">
        <v>219</v>
      </c>
      <c r="C101" s="64" t="s">
        <v>220</v>
      </c>
      <c r="D101" s="77"/>
      <c r="E101" s="139">
        <v>1.0719933714596881E-2</v>
      </c>
      <c r="F101" s="139">
        <v>5.5013049000000008E-2</v>
      </c>
      <c r="G101" s="139" t="s">
        <v>385</v>
      </c>
      <c r="H101" s="139">
        <v>0.52316952762955327</v>
      </c>
      <c r="I101" s="139">
        <v>6.5104200000000003E-3</v>
      </c>
      <c r="J101" s="139">
        <v>9.6737891579999988E-3</v>
      </c>
      <c r="K101" s="139">
        <v>2.2572174702E-2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325521</v>
      </c>
      <c r="AL101" s="148" t="s">
        <v>391</v>
      </c>
    </row>
    <row r="102" spans="1:38" s="2" customFormat="1" ht="26.25" customHeight="1" thickBot="1" x14ac:dyDescent="0.25">
      <c r="A102" s="63" t="s">
        <v>216</v>
      </c>
      <c r="B102" s="63" t="s">
        <v>221</v>
      </c>
      <c r="C102" s="64" t="s">
        <v>356</v>
      </c>
      <c r="D102" s="77"/>
      <c r="E102" s="139">
        <v>1.1428140292883479E-2</v>
      </c>
      <c r="F102" s="139">
        <v>0.1793034</v>
      </c>
      <c r="G102" s="139" t="s">
        <v>385</v>
      </c>
      <c r="H102" s="139">
        <v>3.3622483964354739</v>
      </c>
      <c r="I102" s="139">
        <v>8.8704220000000011E-3</v>
      </c>
      <c r="J102" s="139">
        <v>0.19776656000000004</v>
      </c>
      <c r="K102" s="139">
        <v>1.37440523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1.4011962904178889E-3</v>
      </c>
      <c r="F104" s="139">
        <v>2.125995E-2</v>
      </c>
      <c r="G104" s="139" t="s">
        <v>385</v>
      </c>
      <c r="H104" s="139">
        <v>7.770256565301295E-2</v>
      </c>
      <c r="I104" s="139">
        <v>3.9538800000000004E-4</v>
      </c>
      <c r="J104" s="139">
        <v>1.186164E-3</v>
      </c>
      <c r="K104" s="139">
        <v>2.7677160000000004E-3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8" t="s">
        <v>391</v>
      </c>
    </row>
    <row r="105" spans="1:38" s="2" customFormat="1" ht="26.25" customHeight="1" thickBot="1" x14ac:dyDescent="0.25">
      <c r="A105" s="63" t="s">
        <v>216</v>
      </c>
      <c r="B105" s="63" t="s">
        <v>226</v>
      </c>
      <c r="C105" s="64" t="s">
        <v>227</v>
      </c>
      <c r="D105" s="77"/>
      <c r="E105" s="139">
        <v>9.8073911325509281E-4</v>
      </c>
      <c r="F105" s="139">
        <v>3.4687350000000006E-2</v>
      </c>
      <c r="G105" s="139" t="s">
        <v>385</v>
      </c>
      <c r="H105" s="139">
        <v>5.5134086973799568E-2</v>
      </c>
      <c r="I105" s="139">
        <v>7.9517200000000002E-4</v>
      </c>
      <c r="J105" s="139">
        <v>1.2495559999999998E-3</v>
      </c>
      <c r="K105" s="139">
        <v>2.7263039999999997E-3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1.01890817654784E-2</v>
      </c>
      <c r="F107" s="139">
        <v>1.0380480000000001</v>
      </c>
      <c r="G107" s="139" t="s">
        <v>385</v>
      </c>
      <c r="H107" s="139">
        <v>1.2068524347654139</v>
      </c>
      <c r="I107" s="139">
        <v>1.8873600000000001E-2</v>
      </c>
      <c r="J107" s="139">
        <v>0.25164799999999998</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8" t="s">
        <v>391</v>
      </c>
    </row>
    <row r="108" spans="1:38" s="2" customFormat="1" ht="26.25" customHeight="1" thickBot="1" x14ac:dyDescent="0.25">
      <c r="A108" s="63" t="s">
        <v>216</v>
      </c>
      <c r="B108" s="63" t="s">
        <v>231</v>
      </c>
      <c r="C108" s="64" t="s">
        <v>350</v>
      </c>
      <c r="D108" s="77"/>
      <c r="E108" s="139">
        <v>3.2720641249724999E-2</v>
      </c>
      <c r="F108" s="139">
        <v>0.80733509999999997</v>
      </c>
      <c r="G108" s="139" t="s">
        <v>385</v>
      </c>
      <c r="H108" s="139">
        <v>1.4342517734366249</v>
      </c>
      <c r="I108" s="139">
        <v>1.4950649999999999E-2</v>
      </c>
      <c r="J108" s="139">
        <v>0.14950649999999999</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8" t="s">
        <v>391</v>
      </c>
    </row>
    <row r="109" spans="1:38" s="2" customFormat="1" ht="26.25" customHeight="1" thickBot="1" x14ac:dyDescent="0.25">
      <c r="A109" s="63" t="s">
        <v>216</v>
      </c>
      <c r="B109" s="63" t="s">
        <v>232</v>
      </c>
      <c r="C109" s="64" t="s">
        <v>351</v>
      </c>
      <c r="D109" s="77"/>
      <c r="E109" s="139">
        <v>1.0743623881473601E-3</v>
      </c>
      <c r="F109" s="139">
        <v>7.9721181000000002E-2</v>
      </c>
      <c r="G109" s="139" t="s">
        <v>385</v>
      </c>
      <c r="H109" s="139">
        <v>9.8610178125485268E-2</v>
      </c>
      <c r="I109" s="139">
        <v>3.2605799999999999E-3</v>
      </c>
      <c r="J109" s="139">
        <v>1.7933189999999998E-2</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8" t="s">
        <v>391</v>
      </c>
    </row>
    <row r="110" spans="1:38" s="2" customFormat="1" ht="26.25" customHeight="1" thickBot="1" x14ac:dyDescent="0.25">
      <c r="A110" s="63" t="s">
        <v>216</v>
      </c>
      <c r="B110" s="63" t="s">
        <v>233</v>
      </c>
      <c r="C110" s="64" t="s">
        <v>352</v>
      </c>
      <c r="D110" s="77"/>
      <c r="E110" s="139">
        <v>1.3799955133440001E-3</v>
      </c>
      <c r="F110" s="139">
        <v>0.140462316</v>
      </c>
      <c r="G110" s="139" t="s">
        <v>385</v>
      </c>
      <c r="H110" s="139">
        <v>0.10597745490984579</v>
      </c>
      <c r="I110" s="139">
        <v>6.1085599999999999E-3</v>
      </c>
      <c r="J110" s="139">
        <v>4.3850960000000001E-2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3.9090799999999999</v>
      </c>
      <c r="F112" s="139" t="s">
        <v>385</v>
      </c>
      <c r="G112" s="139" t="s">
        <v>385</v>
      </c>
      <c r="H112" s="139">
        <v>4.9689050000000003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97727000</v>
      </c>
      <c r="AL112" s="148" t="s">
        <v>393</v>
      </c>
    </row>
    <row r="113" spans="1:38" s="2" customFormat="1" ht="26.25" customHeight="1" thickBot="1" x14ac:dyDescent="0.25">
      <c r="A113" s="63" t="s">
        <v>235</v>
      </c>
      <c r="B113" s="78" t="s">
        <v>238</v>
      </c>
      <c r="C113" s="79" t="s">
        <v>239</v>
      </c>
      <c r="D113" s="65"/>
      <c r="E113" s="139">
        <v>1.501579911443867</v>
      </c>
      <c r="F113" s="139" t="s">
        <v>394</v>
      </c>
      <c r="G113" s="139" t="s">
        <v>385</v>
      </c>
      <c r="H113" s="139">
        <v>14.768084333904209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62943329.71889554</v>
      </c>
      <c r="AL113" s="148" t="s">
        <v>393</v>
      </c>
    </row>
    <row r="114" spans="1:38" s="2" customFormat="1" ht="26.25" customHeight="1" thickBot="1" x14ac:dyDescent="0.25">
      <c r="A114" s="63" t="s">
        <v>235</v>
      </c>
      <c r="B114" s="78" t="s">
        <v>240</v>
      </c>
      <c r="C114" s="79" t="s">
        <v>357</v>
      </c>
      <c r="D114" s="65"/>
      <c r="E114" s="139">
        <v>2.6721816498636385E-2</v>
      </c>
      <c r="F114" s="139" t="s">
        <v>385</v>
      </c>
      <c r="G114" s="139" t="s">
        <v>385</v>
      </c>
      <c r="H114" s="139">
        <v>8.6845903620568252E-2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668045.41246590961</v>
      </c>
      <c r="AL114" s="148" t="s">
        <v>393</v>
      </c>
    </row>
    <row r="115" spans="1:38" s="2" customFormat="1" ht="26.25" customHeight="1" thickBot="1" x14ac:dyDescent="0.25">
      <c r="A115" s="63" t="s">
        <v>235</v>
      </c>
      <c r="B115" s="78" t="s">
        <v>241</v>
      </c>
      <c r="C115" s="79" t="s">
        <v>242</v>
      </c>
      <c r="D115" s="65"/>
      <c r="E115" s="139">
        <v>1.579371118713379E-2</v>
      </c>
      <c r="F115" s="139" t="s">
        <v>385</v>
      </c>
      <c r="G115" s="139" t="s">
        <v>385</v>
      </c>
      <c r="H115" s="139">
        <v>3.1587422374267579E-2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394842.77967834473</v>
      </c>
      <c r="AL115" s="148" t="s">
        <v>393</v>
      </c>
    </row>
    <row r="116" spans="1:38" s="2" customFormat="1" ht="26.25" customHeight="1" thickBot="1" x14ac:dyDescent="0.25">
      <c r="A116" s="63" t="s">
        <v>235</v>
      </c>
      <c r="B116" s="63" t="s">
        <v>243</v>
      </c>
      <c r="C116" s="69" t="s">
        <v>379</v>
      </c>
      <c r="D116" s="65"/>
      <c r="E116" s="139">
        <v>0.88032166263998934</v>
      </c>
      <c r="F116" s="139" t="s">
        <v>394</v>
      </c>
      <c r="G116" s="139" t="s">
        <v>385</v>
      </c>
      <c r="H116" s="139">
        <v>1.219883272425786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6724967.5172888236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0.16810941500000001</v>
      </c>
      <c r="J119" s="139">
        <v>2.6719632500000001</v>
      </c>
      <c r="K119" s="139">
        <v>2.1518312399999999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1379379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0.12399489999999999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1379379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3.332212E-6</v>
      </c>
      <c r="AD122" s="139" t="s">
        <v>385</v>
      </c>
      <c r="AE122" s="137"/>
      <c r="AF122" s="140" t="s">
        <v>385</v>
      </c>
      <c r="AG122" s="140" t="s">
        <v>385</v>
      </c>
      <c r="AH122" s="140" t="s">
        <v>385</v>
      </c>
      <c r="AI122" s="140" t="s">
        <v>385</v>
      </c>
      <c r="AJ122" s="140" t="s">
        <v>385</v>
      </c>
      <c r="AK122" s="140">
        <v>102058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0.53468658335459751</v>
      </c>
      <c r="G125" s="136" t="s">
        <v>385</v>
      </c>
      <c r="H125" s="136" t="s">
        <v>395</v>
      </c>
      <c r="I125" s="136">
        <v>1.6341517357279983E-4</v>
      </c>
      <c r="J125" s="136">
        <v>1.0844825155285807E-3</v>
      </c>
      <c r="K125" s="136">
        <v>2.2927644049759491E-3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33.783058818059096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6.4287360000000002E-2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267.86400000000003</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4.1085537507691951E-3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0.12303690376635022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4.6492357262558695E-3</v>
      </c>
      <c r="F129" s="136">
        <v>3.9545223418728084E-2</v>
      </c>
      <c r="G129" s="136">
        <v>2.5116560820002975E-4</v>
      </c>
      <c r="H129" s="136" t="s">
        <v>395</v>
      </c>
      <c r="I129" s="136">
        <v>2.137579644255572E-5</v>
      </c>
      <c r="J129" s="136">
        <v>3.7407643774472509E-5</v>
      </c>
      <c r="K129" s="136">
        <v>5.3439491106389308E-5</v>
      </c>
      <c r="L129" s="136">
        <v>7.481528754894503E-7</v>
      </c>
      <c r="M129" s="136">
        <v>3.7407643774472517E-4</v>
      </c>
      <c r="N129" s="136">
        <v>6.9471338438306099E-3</v>
      </c>
      <c r="O129" s="136">
        <v>5.3439491106389316E-4</v>
      </c>
      <c r="P129" s="136">
        <v>2.9926115019578007E-4</v>
      </c>
      <c r="Q129" s="136">
        <v>8.5503185770222879E-5</v>
      </c>
      <c r="R129" s="136" t="s">
        <v>395</v>
      </c>
      <c r="S129" s="136" t="s">
        <v>395</v>
      </c>
      <c r="T129" s="136">
        <v>7.4815287548945033E-4</v>
      </c>
      <c r="U129" s="136" t="s">
        <v>395</v>
      </c>
      <c r="V129" s="136" t="s">
        <v>395</v>
      </c>
      <c r="W129" s="136">
        <v>1.8703821887236256</v>
      </c>
      <c r="X129" s="136" t="s">
        <v>395</v>
      </c>
      <c r="Y129" s="136" t="s">
        <v>395</v>
      </c>
      <c r="Z129" s="136" t="s">
        <v>395</v>
      </c>
      <c r="AA129" s="136" t="s">
        <v>395</v>
      </c>
      <c r="AB129" s="136">
        <v>1.0687898221277862E-4</v>
      </c>
      <c r="AC129" s="136">
        <v>1.068789822127786E-2</v>
      </c>
      <c r="AD129" s="136" t="s">
        <v>385</v>
      </c>
      <c r="AE129" s="137"/>
      <c r="AF129" s="138" t="s">
        <v>385</v>
      </c>
      <c r="AG129" s="138" t="s">
        <v>385</v>
      </c>
      <c r="AH129" s="138" t="s">
        <v>385</v>
      </c>
      <c r="AI129" s="138" t="s">
        <v>385</v>
      </c>
      <c r="AJ129" s="138" t="s">
        <v>385</v>
      </c>
      <c r="AK129" s="138">
        <v>5.3439491106389303</v>
      </c>
      <c r="AL129" s="147" t="s">
        <v>398</v>
      </c>
    </row>
    <row r="130" spans="1:38" s="2" customFormat="1" ht="26.25" customHeight="1" thickBot="1" x14ac:dyDescent="0.25">
      <c r="A130" s="63" t="s">
        <v>260</v>
      </c>
      <c r="B130" s="67" t="s">
        <v>272</v>
      </c>
      <c r="C130" s="81" t="s">
        <v>273</v>
      </c>
      <c r="D130" s="65"/>
      <c r="E130" s="136">
        <v>1.4561633699999997E-3</v>
      </c>
      <c r="F130" s="136">
        <v>1.2385757399999999E-2</v>
      </c>
      <c r="G130" s="136">
        <v>7.8666296999999988E-5</v>
      </c>
      <c r="H130" s="136" t="s">
        <v>395</v>
      </c>
      <c r="I130" s="136">
        <v>6.6950039999999987E-6</v>
      </c>
      <c r="J130" s="136">
        <v>1.1716256999999999E-5</v>
      </c>
      <c r="K130" s="136">
        <v>1.6737509999999998E-5</v>
      </c>
      <c r="L130" s="136">
        <v>2.3432513999999998E-7</v>
      </c>
      <c r="M130" s="136">
        <v>1.1716256999999999E-4</v>
      </c>
      <c r="N130" s="136">
        <v>2.1758762999999999E-3</v>
      </c>
      <c r="O130" s="136">
        <v>1.6737509999999997E-4</v>
      </c>
      <c r="P130" s="136">
        <v>9.3730055999999992E-5</v>
      </c>
      <c r="Q130" s="136">
        <v>2.6780015999999995E-5</v>
      </c>
      <c r="R130" s="136" t="s">
        <v>395</v>
      </c>
      <c r="S130" s="136" t="s">
        <v>395</v>
      </c>
      <c r="T130" s="136">
        <v>2.3432513999999997E-4</v>
      </c>
      <c r="U130" s="136" t="s">
        <v>395</v>
      </c>
      <c r="V130" s="136" t="s">
        <v>395</v>
      </c>
      <c r="W130" s="136">
        <v>0.58581284999999983</v>
      </c>
      <c r="X130" s="136" t="s">
        <v>395</v>
      </c>
      <c r="Y130" s="136" t="s">
        <v>395</v>
      </c>
      <c r="Z130" s="136" t="s">
        <v>395</v>
      </c>
      <c r="AA130" s="136" t="s">
        <v>395</v>
      </c>
      <c r="AB130" s="136">
        <v>3.3475019999999995E-5</v>
      </c>
      <c r="AC130" s="136">
        <v>3.3475019999999996E-3</v>
      </c>
      <c r="AD130" s="136" t="s">
        <v>385</v>
      </c>
      <c r="AE130" s="137"/>
      <c r="AF130" s="138" t="s">
        <v>385</v>
      </c>
      <c r="AG130" s="138" t="s">
        <v>385</v>
      </c>
      <c r="AH130" s="138" t="s">
        <v>385</v>
      </c>
      <c r="AI130" s="138" t="s">
        <v>385</v>
      </c>
      <c r="AJ130" s="138" t="s">
        <v>385</v>
      </c>
      <c r="AK130" s="138">
        <v>1.6737509999999998</v>
      </c>
      <c r="AL130" s="147" t="s">
        <v>398</v>
      </c>
    </row>
    <row r="131" spans="1:38" s="2" customFormat="1" ht="26.25" customHeight="1" thickBot="1" x14ac:dyDescent="0.25">
      <c r="A131" s="63" t="s">
        <v>260</v>
      </c>
      <c r="B131" s="67" t="s">
        <v>274</v>
      </c>
      <c r="C131" s="75" t="s">
        <v>275</v>
      </c>
      <c r="D131" s="65"/>
      <c r="E131" s="136">
        <v>3.6070057800000007E-3</v>
      </c>
      <c r="F131" s="136">
        <v>1.4027244700000002E-3</v>
      </c>
      <c r="G131" s="136">
        <v>1.5057584300000005E-3</v>
      </c>
      <c r="H131" s="136" t="s">
        <v>395</v>
      </c>
      <c r="I131" s="136" t="s">
        <v>395</v>
      </c>
      <c r="J131" s="136" t="s">
        <v>395</v>
      </c>
      <c r="K131" s="136">
        <v>3.1801550300000008E-3</v>
      </c>
      <c r="L131" s="136">
        <v>7.3143565690000011E-5</v>
      </c>
      <c r="M131" s="136">
        <v>3.005838150000001E-3</v>
      </c>
      <c r="N131" s="136">
        <v>4.7291475600000021E-2</v>
      </c>
      <c r="O131" s="136">
        <v>4.0237851000000015E-3</v>
      </c>
      <c r="P131" s="136">
        <v>7.2055402200000021E-2</v>
      </c>
      <c r="Q131" s="136">
        <v>1.3205545000000003E-4</v>
      </c>
      <c r="R131" s="136">
        <v>5.3650468000000025E-4</v>
      </c>
      <c r="S131" s="136">
        <v>9.5799030000000042E-3</v>
      </c>
      <c r="T131" s="136">
        <v>6.0116763000000019E-4</v>
      </c>
      <c r="U131" s="136" t="s">
        <v>395</v>
      </c>
      <c r="V131" s="136" t="s">
        <v>395</v>
      </c>
      <c r="W131" s="136">
        <v>54.478756000000018</v>
      </c>
      <c r="X131" s="136" t="s">
        <v>395</v>
      </c>
      <c r="Y131" s="136" t="s">
        <v>395</v>
      </c>
      <c r="Z131" s="136" t="s">
        <v>395</v>
      </c>
      <c r="AA131" s="136" t="s">
        <v>395</v>
      </c>
      <c r="AB131" s="136">
        <v>8.0155684000000025E-8</v>
      </c>
      <c r="AC131" s="136">
        <v>0.20038921000000004</v>
      </c>
      <c r="AD131" s="136">
        <v>4.0077842000000009E-2</v>
      </c>
      <c r="AE131" s="137"/>
      <c r="AF131" s="138" t="s">
        <v>385</v>
      </c>
      <c r="AG131" s="138" t="s">
        <v>385</v>
      </c>
      <c r="AH131" s="138" t="s">
        <v>385</v>
      </c>
      <c r="AI131" s="138" t="s">
        <v>385</v>
      </c>
      <c r="AJ131" s="138" t="s">
        <v>385</v>
      </c>
      <c r="AK131" s="138">
        <v>2.0038921000000003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395</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5.6215509999999998E-3</v>
      </c>
      <c r="F136" s="136">
        <v>0.14141333269582373</v>
      </c>
      <c r="G136" s="136">
        <v>5.7497749999999995E-3</v>
      </c>
      <c r="H136" s="136">
        <v>0.81050096599999999</v>
      </c>
      <c r="I136" s="136">
        <v>8.3495499999999996E-4</v>
      </c>
      <c r="J136" s="136">
        <v>8.3495499999999996E-4</v>
      </c>
      <c r="K136" s="136">
        <v>8.3495499999999996E-4</v>
      </c>
      <c r="L136" s="136" t="s">
        <v>395</v>
      </c>
      <c r="M136" s="136">
        <v>3.8351350000000004E-3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7" t="s">
        <v>445</v>
      </c>
    </row>
    <row r="137" spans="1:38" s="2" customFormat="1" ht="26.25" customHeight="1" thickBot="1" x14ac:dyDescent="0.25">
      <c r="A137" s="63" t="s">
        <v>260</v>
      </c>
      <c r="B137" s="63" t="s">
        <v>286</v>
      </c>
      <c r="C137" s="64" t="s">
        <v>287</v>
      </c>
      <c r="D137" s="65"/>
      <c r="E137" s="136">
        <v>3.0922200000000001E-3</v>
      </c>
      <c r="F137" s="136">
        <v>3.767938808967624</v>
      </c>
      <c r="G137" s="136">
        <v>6.2727000000000011E-5</v>
      </c>
      <c r="H137" s="136">
        <v>4.963622E-3</v>
      </c>
      <c r="I137" s="136">
        <v>1.930476E-3</v>
      </c>
      <c r="J137" s="136">
        <v>1.930476E-3</v>
      </c>
      <c r="K137" s="136">
        <v>1.930476E-3</v>
      </c>
      <c r="L137" s="136" t="s">
        <v>395</v>
      </c>
      <c r="M137" s="136">
        <v>3.2223410000000001E-3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0.14580379999999998</v>
      </c>
      <c r="J139" s="136">
        <v>0.14580379999999998</v>
      </c>
      <c r="K139" s="136">
        <v>0.14580379999999998</v>
      </c>
      <c r="L139" s="136" t="s">
        <v>395</v>
      </c>
      <c r="M139" s="136" t="s">
        <v>395</v>
      </c>
      <c r="N139" s="136">
        <v>4.2219999999999991E-4</v>
      </c>
      <c r="O139" s="136">
        <v>8.5133999999999991E-4</v>
      </c>
      <c r="P139" s="136">
        <v>8.5133999999999991E-4</v>
      </c>
      <c r="Q139" s="136">
        <v>1.3484600000000001E-3</v>
      </c>
      <c r="R139" s="136">
        <v>1.2874200000000001E-3</v>
      </c>
      <c r="S139" s="136">
        <v>2.9931799999999998E-3</v>
      </c>
      <c r="T139" s="136" t="s">
        <v>395</v>
      </c>
      <c r="U139" s="136" t="s">
        <v>395</v>
      </c>
      <c r="V139" s="136" t="s">
        <v>395</v>
      </c>
      <c r="W139" s="136">
        <v>1.4808240000000001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2636</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103.09723283174145</v>
      </c>
      <c r="F141" s="19">
        <f t="shared" ref="F141:AJ141" si="0">SUM(F14:F140)</f>
        <v>141.24879206237242</v>
      </c>
      <c r="G141" s="19">
        <f t="shared" si="0"/>
        <v>102.08539597909351</v>
      </c>
      <c r="H141" s="19">
        <f t="shared" si="0"/>
        <v>33.897339836303786</v>
      </c>
      <c r="I141" s="19">
        <f t="shared" si="0"/>
        <v>32.56339801836679</v>
      </c>
      <c r="J141" s="19">
        <f t="shared" si="0"/>
        <v>41.661950565292202</v>
      </c>
      <c r="K141" s="19">
        <f t="shared" si="0"/>
        <v>59.239588500327443</v>
      </c>
      <c r="L141" s="19">
        <f t="shared" si="0"/>
        <v>3.6362948820605014</v>
      </c>
      <c r="M141" s="19">
        <f t="shared" si="0"/>
        <v>502.00442272408981</v>
      </c>
      <c r="N141" s="19">
        <f t="shared" si="0"/>
        <v>18.237213671039338</v>
      </c>
      <c r="O141" s="19">
        <f t="shared" si="0"/>
        <v>0.98340901338426778</v>
      </c>
      <c r="P141" s="19">
        <f t="shared" si="0"/>
        <v>1.233052502752896</v>
      </c>
      <c r="Q141" s="19">
        <f t="shared" si="0"/>
        <v>1.7390776742893237</v>
      </c>
      <c r="R141" s="19">
        <f t="shared" si="0"/>
        <v>3.1713736386475451</v>
      </c>
      <c r="S141" s="19">
        <f t="shared" si="0"/>
        <v>6.8406499834617858</v>
      </c>
      <c r="T141" s="19">
        <f t="shared" si="0"/>
        <v>1.9965963881465647</v>
      </c>
      <c r="U141" s="19">
        <f t="shared" si="0"/>
        <v>2.864468182982693</v>
      </c>
      <c r="V141" s="19">
        <f t="shared" si="0"/>
        <v>35.302212473732361</v>
      </c>
      <c r="W141" s="19">
        <f t="shared" si="0"/>
        <v>341.18817911562627</v>
      </c>
      <c r="X141" s="19">
        <f t="shared" si="0"/>
        <v>5.9204756029618357</v>
      </c>
      <c r="Y141" s="19">
        <f t="shared" si="0"/>
        <v>5.3825041159715532</v>
      </c>
      <c r="Z141" s="19">
        <f t="shared" si="0"/>
        <v>2.6077585958553926</v>
      </c>
      <c r="AA141" s="19">
        <f t="shared" si="0"/>
        <v>2.9912468326243475</v>
      </c>
      <c r="AB141" s="19">
        <f t="shared" si="0"/>
        <v>28.837278421571028</v>
      </c>
      <c r="AC141" s="19">
        <f t="shared" si="0"/>
        <v>5.1906955559416064</v>
      </c>
      <c r="AD141" s="19">
        <f t="shared" si="0"/>
        <v>27.688340934028282</v>
      </c>
      <c r="AE141" s="55"/>
      <c r="AF141" s="19">
        <f t="shared" si="0"/>
        <v>111224.81822420313</v>
      </c>
      <c r="AG141" s="19">
        <f t="shared" si="0"/>
        <v>206900.45132173412</v>
      </c>
      <c r="AH141" s="19">
        <f t="shared" si="0"/>
        <v>222704.77627978</v>
      </c>
      <c r="AI141" s="19">
        <f t="shared" si="0"/>
        <v>35828.113090275932</v>
      </c>
      <c r="AJ141" s="19">
        <f t="shared" si="0"/>
        <v>1906.5963400000003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103.09723283174145</v>
      </c>
      <c r="F152" s="13">
        <f t="shared" ref="F152:AD152" si="1">SUM(F$141, F$151, IF(AND(ISNUMBER(SEARCH($B$4,"AT|BE|CH|GB|IE|LT|LU|NL")),SUM(F$143:F$149)&gt;0),SUM(F$143:F$149)-SUM(F$27:F$33),0))</f>
        <v>141.24879206237242</v>
      </c>
      <c r="G152" s="13">
        <f t="shared" si="1"/>
        <v>102.08539597909351</v>
      </c>
      <c r="H152" s="13">
        <f t="shared" si="1"/>
        <v>33.897339836303786</v>
      </c>
      <c r="I152" s="13">
        <f t="shared" si="1"/>
        <v>32.56339801836679</v>
      </c>
      <c r="J152" s="13">
        <f t="shared" si="1"/>
        <v>41.661950565292202</v>
      </c>
      <c r="K152" s="13">
        <f t="shared" si="1"/>
        <v>59.239588500327443</v>
      </c>
      <c r="L152" s="13">
        <f t="shared" si="1"/>
        <v>3.6362948820605014</v>
      </c>
      <c r="M152" s="13">
        <f t="shared" si="1"/>
        <v>502.00442272408981</v>
      </c>
      <c r="N152" s="13">
        <f t="shared" si="1"/>
        <v>18.237213671039338</v>
      </c>
      <c r="O152" s="13">
        <f t="shared" si="1"/>
        <v>0.98340901338426778</v>
      </c>
      <c r="P152" s="13">
        <f t="shared" si="1"/>
        <v>1.233052502752896</v>
      </c>
      <c r="Q152" s="13">
        <f t="shared" si="1"/>
        <v>1.7390776742893237</v>
      </c>
      <c r="R152" s="13">
        <f t="shared" si="1"/>
        <v>3.1713736386475451</v>
      </c>
      <c r="S152" s="13">
        <f t="shared" si="1"/>
        <v>6.8406499834617858</v>
      </c>
      <c r="T152" s="13">
        <f t="shared" si="1"/>
        <v>1.9965963881465647</v>
      </c>
      <c r="U152" s="13">
        <f t="shared" si="1"/>
        <v>2.864468182982693</v>
      </c>
      <c r="V152" s="13">
        <f t="shared" si="1"/>
        <v>35.302212473732361</v>
      </c>
      <c r="W152" s="13">
        <f t="shared" si="1"/>
        <v>341.18817911562627</v>
      </c>
      <c r="X152" s="13">
        <f t="shared" si="1"/>
        <v>5.9204756029618357</v>
      </c>
      <c r="Y152" s="13">
        <f t="shared" si="1"/>
        <v>5.3825041159715532</v>
      </c>
      <c r="Z152" s="13">
        <f t="shared" si="1"/>
        <v>2.6077585958553926</v>
      </c>
      <c r="AA152" s="13">
        <f t="shared" si="1"/>
        <v>2.9912468326243475</v>
      </c>
      <c r="AB152" s="13">
        <f t="shared" si="1"/>
        <v>28.837278421571028</v>
      </c>
      <c r="AC152" s="13">
        <f t="shared" si="1"/>
        <v>5.1906955559416064</v>
      </c>
      <c r="AD152" s="13">
        <f t="shared" si="1"/>
        <v>27.688340934028282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103.09723283174145</v>
      </c>
      <c r="F154" s="13">
        <f>SUM(F$141, F$153, -1 * IF(OR($B$6=2005,$B$6&gt;=2020),SUM(F$99:F$122),0), IF(AND(ISNUMBER(SEARCH($B$4,"AT|BE|CH|GB|IE|LT|LU|NL")),SUM(F$143:F$149)&gt;0),SUM(F$143:F$149)-SUM(F$27:F$33),0))</f>
        <v>141.24879206237242</v>
      </c>
      <c r="G154" s="13">
        <f>SUM(G$141, G$153, IF(AND(ISNUMBER(SEARCH($B$4,"AT|BE|CH|GB|IE|LT|LU|NL")),SUM(G$143:G$149)&gt;0),SUM(G$143:G$149)-SUM(G$27:G$33),0))</f>
        <v>102.08539597909351</v>
      </c>
      <c r="H154" s="13">
        <f>SUM(H$141, H$153, IF(AND(ISNUMBER(SEARCH($B$4,"AT|BE|CH|GB|IE|LT|LU|NL")),SUM(H$143:H$149)&gt;0),SUM(H$143:H$149)-SUM(H$27:H$33),0))</f>
        <v>33.897339836303786</v>
      </c>
      <c r="I154" s="13">
        <f t="shared" ref="I154:AD154" si="2">SUM(I$141, I$153, IF(AND(ISNUMBER(SEARCH($B$4,"AT|BE|CH|GB|IE|LT|LU|NL")),SUM(I$143:I$149)&gt;0),SUM(I$143:I$149)-SUM(I$27:I$33),0))</f>
        <v>32.56339801836679</v>
      </c>
      <c r="J154" s="13">
        <f t="shared" si="2"/>
        <v>41.661950565292202</v>
      </c>
      <c r="K154" s="13">
        <f t="shared" si="2"/>
        <v>59.239588500327443</v>
      </c>
      <c r="L154" s="13">
        <f t="shared" si="2"/>
        <v>3.6362948820605014</v>
      </c>
      <c r="M154" s="13">
        <f t="shared" si="2"/>
        <v>502.00442272408981</v>
      </c>
      <c r="N154" s="13">
        <f t="shared" si="2"/>
        <v>18.237213671039338</v>
      </c>
      <c r="O154" s="13">
        <f t="shared" si="2"/>
        <v>0.98340901338426778</v>
      </c>
      <c r="P154" s="13">
        <f t="shared" si="2"/>
        <v>1.233052502752896</v>
      </c>
      <c r="Q154" s="13">
        <f t="shared" si="2"/>
        <v>1.7390776742893237</v>
      </c>
      <c r="R154" s="13">
        <f t="shared" si="2"/>
        <v>3.1713736386475451</v>
      </c>
      <c r="S154" s="13">
        <f t="shared" si="2"/>
        <v>6.8406499834617858</v>
      </c>
      <c r="T154" s="13">
        <f t="shared" si="2"/>
        <v>1.9965963881465647</v>
      </c>
      <c r="U154" s="13">
        <f t="shared" si="2"/>
        <v>2.864468182982693</v>
      </c>
      <c r="V154" s="13">
        <f t="shared" si="2"/>
        <v>35.302212473732361</v>
      </c>
      <c r="W154" s="13">
        <f t="shared" si="2"/>
        <v>341.18817911562627</v>
      </c>
      <c r="X154" s="13">
        <f t="shared" si="2"/>
        <v>5.9204756029618357</v>
      </c>
      <c r="Y154" s="13">
        <f t="shared" si="2"/>
        <v>5.3825041159715532</v>
      </c>
      <c r="Z154" s="13">
        <f t="shared" si="2"/>
        <v>2.6077585958553926</v>
      </c>
      <c r="AA154" s="13">
        <f t="shared" si="2"/>
        <v>2.9912468326243475</v>
      </c>
      <c r="AB154" s="13">
        <f t="shared" si="2"/>
        <v>28.837278421571028</v>
      </c>
      <c r="AC154" s="13">
        <f t="shared" si="2"/>
        <v>5.1906955559416064</v>
      </c>
      <c r="AD154" s="13">
        <f t="shared" si="2"/>
        <v>27.688340934028282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395</v>
      </c>
      <c r="I157" s="22">
        <v>6.9361024003075878E-3</v>
      </c>
      <c r="J157" s="22">
        <v>6.9361024003075878E-3</v>
      </c>
      <c r="K157" s="22">
        <v>6.9361024003075878E-3</v>
      </c>
      <c r="L157" s="22">
        <v>3.3293291521476415E-3</v>
      </c>
      <c r="M157" s="22">
        <v>0.18248419305027594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725.1154491614675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395</v>
      </c>
      <c r="I158" s="22">
        <v>1.6482467464342485E-3</v>
      </c>
      <c r="J158" s="22">
        <v>1.6482467464342485E-3</v>
      </c>
      <c r="K158" s="22">
        <v>1.6482467464342485E-3</v>
      </c>
      <c r="L158" s="22">
        <v>7.9115843828843932E-4</v>
      </c>
      <c r="M158" s="22">
        <v>6.7306122646545688E-2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33.217365350828402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0.94676558754506368</v>
      </c>
      <c r="F163" s="23">
        <v>0.78391999999999995</v>
      </c>
      <c r="G163" s="23">
        <v>5.9577919999999999E-2</v>
      </c>
      <c r="H163" s="23">
        <v>6.7417119999999997E-2</v>
      </c>
      <c r="I163" s="23">
        <v>3.2901830827862835</v>
      </c>
      <c r="J163" s="23">
        <v>4.0213348789610137</v>
      </c>
      <c r="K163" s="23">
        <v>6.2147902674852027</v>
      </c>
      <c r="L163" s="23">
        <v>0.29611647745076553</v>
      </c>
      <c r="M163" s="23">
        <v>33.76797262244061</v>
      </c>
      <c r="N163" s="23" t="s">
        <v>395</v>
      </c>
      <c r="O163" s="23" t="s">
        <v>395</v>
      </c>
      <c r="P163" s="23" t="s">
        <v>395</v>
      </c>
      <c r="Q163" s="23" t="s">
        <v>395</v>
      </c>
      <c r="R163" s="23" t="s">
        <v>395</v>
      </c>
      <c r="S163" s="23" t="s">
        <v>395</v>
      </c>
      <c r="T163" s="23" t="s">
        <v>395</v>
      </c>
      <c r="U163" s="23" t="s">
        <v>395</v>
      </c>
      <c r="V163" s="23" t="s">
        <v>395</v>
      </c>
      <c r="W163" s="23">
        <v>1.8278794904368243</v>
      </c>
      <c r="X163" s="23">
        <v>0.10967276942620946</v>
      </c>
      <c r="Y163" s="23">
        <v>0.14623035923494593</v>
      </c>
      <c r="Z163" s="23">
        <v>6.2147902674852026E-2</v>
      </c>
      <c r="AA163" s="23">
        <v>4.2041228280046965E-2</v>
      </c>
      <c r="AB163" s="23">
        <v>0.36009225961605434</v>
      </c>
      <c r="AC163" s="23">
        <v>3.2170679031688104E-2</v>
      </c>
      <c r="AD163" s="23">
        <v>0.21934553885241892</v>
      </c>
      <c r="AE163" s="58"/>
      <c r="AF163" s="23" t="s">
        <v>392</v>
      </c>
      <c r="AG163" s="23" t="s">
        <v>392</v>
      </c>
      <c r="AH163" s="23" t="s">
        <v>392</v>
      </c>
      <c r="AI163" s="23" t="s">
        <v>392</v>
      </c>
      <c r="AJ163" s="23" t="s">
        <v>392</v>
      </c>
      <c r="AK163" s="23">
        <v>365.57589808736486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36" priority="30" stopIfTrue="1" operator="equal">
      <formula>"NO"</formula>
    </cfRule>
    <cfRule type="cellIs" dxfId="335" priority="31" stopIfTrue="1" operator="equal">
      <formula>"NA"</formula>
    </cfRule>
    <cfRule type="cellIs" dxfId="334" priority="32" stopIfTrue="1" operator="equal">
      <formula>"IE"</formula>
    </cfRule>
    <cfRule type="cellIs" dxfId="333" priority="33" stopIfTrue="1" operator="equal">
      <formula>"NE"</formula>
    </cfRule>
  </conditionalFormatting>
  <conditionalFormatting sqref="AL37:AL38">
    <cfRule type="cellIs" dxfId="332" priority="24" stopIfTrue="1" operator="equal">
      <formula>"NO"</formula>
    </cfRule>
    <cfRule type="cellIs" dxfId="331" priority="25" stopIfTrue="1" operator="equal">
      <formula>"NA"</formula>
    </cfRule>
    <cfRule type="cellIs" dxfId="330" priority="26" stopIfTrue="1" operator="equal">
      <formula>"IE"</formula>
    </cfRule>
    <cfRule type="cellIs" dxfId="329" priority="27" stopIfTrue="1" operator="equal">
      <formula>"NE"</formula>
    </cfRule>
  </conditionalFormatting>
  <conditionalFormatting sqref="E14:AK89 E91:AK140">
    <cfRule type="cellIs" dxfId="328" priority="13" stopIfTrue="1" operator="equal">
      <formula>"NO"</formula>
    </cfRule>
    <cfRule type="cellIs" dxfId="327" priority="14" stopIfTrue="1" operator="equal">
      <formula>"NA"</formula>
    </cfRule>
    <cfRule type="cellIs" dxfId="326" priority="15" stopIfTrue="1" operator="equal">
      <formula>"IE"</formula>
    </cfRule>
    <cfRule type="cellIs" dxfId="325" priority="16" stopIfTrue="1" operator="equal">
      <formula>"NE"</formula>
    </cfRule>
  </conditionalFormatting>
  <conditionalFormatting sqref="E157:AD164 E143:AD149 E14:AD89 E91:AD141">
    <cfRule type="cellIs" dxfId="324" priority="12" operator="equal">
      <formula>0</formula>
    </cfRule>
  </conditionalFormatting>
  <conditionalFormatting sqref="AF14:AK89 AF91:AK140">
    <cfRule type="cellIs" dxfId="323" priority="11" operator="equal">
      <formula>0</formula>
    </cfRule>
  </conditionalFormatting>
  <conditionalFormatting sqref="E157:AD164 AF157:AK164 E143:AD149 AF143:AK149">
    <cfRule type="cellIs" dxfId="322" priority="10" operator="equal">
      <formula>0</formula>
    </cfRule>
  </conditionalFormatting>
  <conditionalFormatting sqref="AF37:AK38">
    <cfRule type="cellIs" dxfId="321" priority="9" operator="equal">
      <formula>0</formula>
    </cfRule>
  </conditionalFormatting>
  <conditionalFormatting sqref="E90:AL90">
    <cfRule type="cellIs" dxfId="320" priority="5" stopIfTrue="1" operator="equal">
      <formula>"NO"</formula>
    </cfRule>
    <cfRule type="cellIs" dxfId="319" priority="6" stopIfTrue="1" operator="equal">
      <formula>"NA"</formula>
    </cfRule>
    <cfRule type="cellIs" dxfId="318" priority="7" stopIfTrue="1" operator="equal">
      <formula>"IE"</formula>
    </cfRule>
    <cfRule type="cellIs" dxfId="317" priority="8" stopIfTrue="1" operator="equal">
      <formula>"NE"</formula>
    </cfRule>
  </conditionalFormatting>
  <conditionalFormatting sqref="E90:AD90">
    <cfRule type="cellIs" dxfId="316" priority="4" operator="equal">
      <formula>0</formula>
    </cfRule>
  </conditionalFormatting>
  <conditionalFormatting sqref="AF90:AK90">
    <cfRule type="cellIs" dxfId="315" priority="3" operator="equal">
      <formula>0</formula>
    </cfRule>
  </conditionalFormatting>
  <conditionalFormatting sqref="AL90">
    <cfRule type="cellIs" dxfId="314" priority="2" operator="equal">
      <formula>0</formula>
    </cfRule>
  </conditionalFormatting>
  <conditionalFormatting sqref="AF90:AL90">
    <cfRule type="cellIs" dxfId="313" priority="1" operator="equal">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A70" zoomScale="68" zoomScaleNormal="68"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392</v>
      </c>
      <c r="I14" s="136">
        <v>4.7322839417871574</v>
      </c>
      <c r="J14" s="136">
        <v>5.6804955704778566</v>
      </c>
      <c r="K14" s="136">
        <v>7.5349597319999999</v>
      </c>
      <c r="L14" s="136">
        <v>9.2276090734055183E-2</v>
      </c>
      <c r="M14" s="136">
        <v>3.182189304</v>
      </c>
      <c r="N14" s="136">
        <v>17.982777932075916</v>
      </c>
      <c r="O14" s="136">
        <v>0.65730289851205337</v>
      </c>
      <c r="P14" s="136">
        <v>0.61730974574895814</v>
      </c>
      <c r="Q14" s="136">
        <v>1.1097175788021727</v>
      </c>
      <c r="R14" s="136">
        <v>0.50941748310209767</v>
      </c>
      <c r="S14" s="136">
        <v>0.33639457667027917</v>
      </c>
      <c r="T14" s="136">
        <v>0.60356425885980092</v>
      </c>
      <c r="U14" s="136">
        <v>2.3786561810638496</v>
      </c>
      <c r="V14" s="136">
        <v>2.8242011660229509</v>
      </c>
      <c r="W14" s="136">
        <v>579.40225553398875</v>
      </c>
      <c r="X14" s="136">
        <v>7.833499051848506E-4</v>
      </c>
      <c r="Y14" s="136">
        <v>3.0974898927960629E-3</v>
      </c>
      <c r="Z14" s="136">
        <v>2.5280368307866756E-3</v>
      </c>
      <c r="AA14" s="136">
        <v>2.3654290310169668E-4</v>
      </c>
      <c r="AB14" s="136">
        <v>6.6454195318692844E-3</v>
      </c>
      <c r="AC14" s="136">
        <v>0.7903886955740258</v>
      </c>
      <c r="AD14" s="136">
        <v>0.87653180775557205</v>
      </c>
      <c r="AE14" s="137"/>
      <c r="AF14" s="138">
        <v>175.23821414399998</v>
      </c>
      <c r="AG14" s="138">
        <v>66927.935339000003</v>
      </c>
      <c r="AH14" s="138">
        <v>33068.772717119995</v>
      </c>
      <c r="AI14" s="138" t="s">
        <v>392</v>
      </c>
      <c r="AJ14" s="138">
        <v>1537.7105799999999</v>
      </c>
      <c r="AK14" s="138" t="s">
        <v>385</v>
      </c>
      <c r="AL14" s="147" t="s">
        <v>397</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394</v>
      </c>
      <c r="S15" s="136" t="s">
        <v>394</v>
      </c>
      <c r="T15" s="136">
        <v>1.6989392000000003E-3</v>
      </c>
      <c r="U15" s="136" t="s">
        <v>394</v>
      </c>
      <c r="V15" s="136" t="s">
        <v>394</v>
      </c>
      <c r="W15" s="136">
        <v>4.2473479999999997</v>
      </c>
      <c r="X15" s="136" t="s">
        <v>395</v>
      </c>
      <c r="Y15" s="136" t="s">
        <v>395</v>
      </c>
      <c r="Z15" s="136" t="s">
        <v>395</v>
      </c>
      <c r="AA15" s="136" t="s">
        <v>395</v>
      </c>
      <c r="AB15" s="136">
        <v>0.24270559999999999</v>
      </c>
      <c r="AC15" s="136">
        <v>2.4270560000000004E-2</v>
      </c>
      <c r="AD15" s="136" t="s">
        <v>385</v>
      </c>
      <c r="AE15" s="137"/>
      <c r="AF15" s="138">
        <v>33146.661217522313</v>
      </c>
      <c r="AG15" s="138">
        <v>1631.1164723999998</v>
      </c>
      <c r="AH15" s="138">
        <v>5083.5476736177998</v>
      </c>
      <c r="AI15" s="138" t="s">
        <v>392</v>
      </c>
      <c r="AJ15" s="138">
        <v>137.92628000000002</v>
      </c>
      <c r="AK15" s="138">
        <v>12.13528</v>
      </c>
      <c r="AL15" s="147" t="s">
        <v>398</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0.20247562409200001</v>
      </c>
      <c r="O16" s="136">
        <v>1.1570035662400002E-2</v>
      </c>
      <c r="P16" s="136">
        <v>0.21693816867000001</v>
      </c>
      <c r="Q16" s="136">
        <v>7.9543995179000002E-2</v>
      </c>
      <c r="R16" s="136">
        <v>4.1218252047300001E-2</v>
      </c>
      <c r="S16" s="136">
        <v>0.18078180722500001</v>
      </c>
      <c r="T16" s="136">
        <v>3.76026159028E-2</v>
      </c>
      <c r="U16" s="136">
        <v>2.0970689638100001E-2</v>
      </c>
      <c r="V16" s="136">
        <v>0.33263852529400006</v>
      </c>
      <c r="W16" s="136">
        <v>0.18801307951400001</v>
      </c>
      <c r="X16" s="136">
        <v>2.0970689638099998E-3</v>
      </c>
      <c r="Y16" s="136">
        <v>2.1693816867000003E-5</v>
      </c>
      <c r="Z16" s="136">
        <v>7.2312722890000003E-6</v>
      </c>
      <c r="AA16" s="136">
        <v>7.2312722890000003E-6</v>
      </c>
      <c r="AB16" s="136">
        <v>2.1332253252549999E-3</v>
      </c>
      <c r="AC16" s="136" t="s">
        <v>385</v>
      </c>
      <c r="AD16" s="136" t="s">
        <v>385</v>
      </c>
      <c r="AE16" s="137"/>
      <c r="AF16" s="138" t="s">
        <v>392</v>
      </c>
      <c r="AG16" s="138">
        <v>7230.5021140000008</v>
      </c>
      <c r="AH16" s="138">
        <v>0.77017499999999994</v>
      </c>
      <c r="AI16" s="138" t="s">
        <v>392</v>
      </c>
      <c r="AJ16" s="138" t="s">
        <v>392</v>
      </c>
      <c r="AK16" s="138" t="s">
        <v>385</v>
      </c>
      <c r="AL16" s="147" t="s">
        <v>49</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392</v>
      </c>
      <c r="I17" s="136">
        <v>4.1309099609590474</v>
      </c>
      <c r="J17" s="136">
        <v>4.4300187044019106</v>
      </c>
      <c r="K17" s="136">
        <v>5.1272318610000003</v>
      </c>
      <c r="L17" s="136">
        <v>0.26402428383897375</v>
      </c>
      <c r="M17" s="136">
        <v>0.31247456299999998</v>
      </c>
      <c r="N17" s="136">
        <v>1.8467295717568903</v>
      </c>
      <c r="O17" s="136">
        <v>2.4815189566905576E-2</v>
      </c>
      <c r="P17" s="136">
        <v>0.11485151971996742</v>
      </c>
      <c r="Q17" s="136">
        <v>5.6230880477930997E-2</v>
      </c>
      <c r="R17" s="136">
        <v>0.18618441108502504</v>
      </c>
      <c r="S17" s="136">
        <v>0.241191932690445</v>
      </c>
      <c r="T17" s="136">
        <v>0.17929255440412503</v>
      </c>
      <c r="U17" s="136">
        <v>2.5448711685043982E-2</v>
      </c>
      <c r="V17" s="136">
        <v>2.7644500114176362</v>
      </c>
      <c r="W17" s="136">
        <v>2.8032448641024015</v>
      </c>
      <c r="X17" s="136">
        <v>0.63501262385236323</v>
      </c>
      <c r="Y17" s="136">
        <v>0.84393317688861902</v>
      </c>
      <c r="Z17" s="136">
        <v>0.33880342856090101</v>
      </c>
      <c r="AA17" s="136">
        <v>0.26692084631799484</v>
      </c>
      <c r="AB17" s="136">
        <v>2.0846700756198779</v>
      </c>
      <c r="AC17" s="136">
        <v>8.5440027630360009E-3</v>
      </c>
      <c r="AD17" s="136">
        <v>2.342710435026</v>
      </c>
      <c r="AE17" s="137"/>
      <c r="AF17" s="138">
        <v>7.9785000000000004</v>
      </c>
      <c r="AG17" s="138">
        <v>23872.479607799996</v>
      </c>
      <c r="AH17" s="138">
        <v>988.59652731000006</v>
      </c>
      <c r="AI17" s="138" t="s">
        <v>392</v>
      </c>
      <c r="AJ17" s="138" t="s">
        <v>392</v>
      </c>
      <c r="AK17" s="138" t="s">
        <v>385</v>
      </c>
      <c r="AL17" s="147"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392</v>
      </c>
      <c r="I18" s="136">
        <v>2.5706648029046633E-4</v>
      </c>
      <c r="J18" s="136">
        <v>2.7864397118722084E-4</v>
      </c>
      <c r="K18" s="136">
        <v>3.2847300000000002E-4</v>
      </c>
      <c r="L18" s="136">
        <v>1.0282659211618654E-5</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395</v>
      </c>
      <c r="AD18" s="136" t="s">
        <v>395</v>
      </c>
      <c r="AE18" s="137"/>
      <c r="AF18" s="138" t="s">
        <v>392</v>
      </c>
      <c r="AG18" s="138" t="s">
        <v>392</v>
      </c>
      <c r="AH18" s="138">
        <v>140.54543621999997</v>
      </c>
      <c r="AI18" s="138" t="s">
        <v>392</v>
      </c>
      <c r="AJ18" s="138" t="s">
        <v>392</v>
      </c>
      <c r="AK18" s="138" t="s">
        <v>385</v>
      </c>
      <c r="AL18" s="147"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392</v>
      </c>
      <c r="I19" s="136">
        <v>1.395804116589284E-2</v>
      </c>
      <c r="J19" s="136">
        <v>2.0742074434305577E-2</v>
      </c>
      <c r="K19" s="136">
        <v>3.0842971000000004E-2</v>
      </c>
      <c r="L19" s="136">
        <v>5.6272076191840725E-3</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7" t="s">
        <v>398</v>
      </c>
    </row>
    <row r="20" spans="1:38" s="2" customFormat="1" ht="26.25" customHeight="1" thickBot="1" x14ac:dyDescent="0.25">
      <c r="A20" s="63" t="s">
        <v>53</v>
      </c>
      <c r="B20" s="63" t="s">
        <v>64</v>
      </c>
      <c r="C20" s="64" t="s">
        <v>65</v>
      </c>
      <c r="D20" s="65"/>
      <c r="E20" s="136">
        <v>2.226744799</v>
      </c>
      <c r="F20" s="136">
        <v>0.22416887999999985</v>
      </c>
      <c r="G20" s="136">
        <v>6.1229167160000006</v>
      </c>
      <c r="H20" s="136" t="s">
        <v>392</v>
      </c>
      <c r="I20" s="136">
        <v>8.7529041487255377E-2</v>
      </c>
      <c r="J20" s="136">
        <v>9.8864207972531246E-2</v>
      </c>
      <c r="K20" s="136">
        <v>0.131762091</v>
      </c>
      <c r="L20" s="136">
        <v>2.0349446049042763E-2</v>
      </c>
      <c r="M20" s="136">
        <v>2.6815811290000005</v>
      </c>
      <c r="N20" s="136">
        <v>1.1223395435333434</v>
      </c>
      <c r="O20" s="136">
        <v>0.19895929888990449</v>
      </c>
      <c r="P20" s="136">
        <v>5.2515846943231394E-2</v>
      </c>
      <c r="Q20" s="136">
        <v>2.4794070655841001E-2</v>
      </c>
      <c r="R20" s="136">
        <v>0.40825970914539228</v>
      </c>
      <c r="S20" s="136">
        <v>0.18265746325227844</v>
      </c>
      <c r="T20" s="136">
        <v>9.9900246753022323E-2</v>
      </c>
      <c r="U20" s="136">
        <v>1.7258991871865779E-2</v>
      </c>
      <c r="V20" s="136">
        <v>8.5519753961160703</v>
      </c>
      <c r="W20" s="136">
        <v>2.5618930087711931</v>
      </c>
      <c r="X20" s="136">
        <v>0.39569904093232516</v>
      </c>
      <c r="Y20" s="136">
        <v>0.56652322179773895</v>
      </c>
      <c r="Z20" s="136">
        <v>0.20512614630820103</v>
      </c>
      <c r="AA20" s="136">
        <v>0.16214077032261281</v>
      </c>
      <c r="AB20" s="136">
        <v>1.3294891793608778</v>
      </c>
      <c r="AC20" s="136">
        <v>7.6127435493309997E-2</v>
      </c>
      <c r="AD20" s="136">
        <v>0.92625275583940003</v>
      </c>
      <c r="AE20" s="137"/>
      <c r="AF20" s="138">
        <v>401.91811000000001</v>
      </c>
      <c r="AG20" s="138">
        <v>5443.4101504999999</v>
      </c>
      <c r="AH20" s="138">
        <v>2437.7670494100003</v>
      </c>
      <c r="AI20" s="138">
        <v>14550.50424</v>
      </c>
      <c r="AJ20" s="138" t="s">
        <v>392</v>
      </c>
      <c r="AK20" s="138" t="s">
        <v>385</v>
      </c>
      <c r="AL20" s="147"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v>7.5913215830975388E-3</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392</v>
      </c>
      <c r="AK21" s="138" t="s">
        <v>385</v>
      </c>
      <c r="AL21" s="147"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v>2.2565046258311806E-3</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7" t="s">
        <v>49</v>
      </c>
    </row>
    <row r="23" spans="1:38" s="2" customFormat="1" ht="26.25" customHeight="1" thickBot="1" x14ac:dyDescent="0.25">
      <c r="A23" s="63" t="s">
        <v>70</v>
      </c>
      <c r="B23" s="67" t="s">
        <v>363</v>
      </c>
      <c r="C23" s="64" t="s">
        <v>359</v>
      </c>
      <c r="D23" s="110"/>
      <c r="E23" s="136">
        <v>0.45721645</v>
      </c>
      <c r="F23" s="136">
        <v>8.9988050000000014E-2</v>
      </c>
      <c r="G23" s="136">
        <v>3.1700000000000001E-4</v>
      </c>
      <c r="H23" s="136">
        <v>1.1739999999999999E-4</v>
      </c>
      <c r="I23" s="136">
        <v>2.8772949999999999E-2</v>
      </c>
      <c r="J23" s="136">
        <v>2.8772949999999999E-2</v>
      </c>
      <c r="K23" s="136">
        <v>2.8772949999999999E-2</v>
      </c>
      <c r="L23" s="136">
        <v>1.76498E-2</v>
      </c>
      <c r="M23" s="136">
        <v>1.9558138000000005</v>
      </c>
      <c r="N23" s="136" t="s">
        <v>395</v>
      </c>
      <c r="O23" s="136">
        <v>1.585E-4</v>
      </c>
      <c r="P23" s="136" t="s">
        <v>395</v>
      </c>
      <c r="Q23" s="136" t="s">
        <v>395</v>
      </c>
      <c r="R23" s="136">
        <v>7.9250000000000002E-4</v>
      </c>
      <c r="S23" s="136">
        <v>2.6945E-2</v>
      </c>
      <c r="T23" s="136">
        <v>1.1095000000000002E-3</v>
      </c>
      <c r="U23" s="136">
        <v>1.585E-4</v>
      </c>
      <c r="V23" s="136">
        <v>1.585E-2</v>
      </c>
      <c r="W23" s="136" t="s">
        <v>395</v>
      </c>
      <c r="X23" s="136">
        <v>4.9899999999999999E-4</v>
      </c>
      <c r="Y23" s="136">
        <v>7.6900000000000004E-4</v>
      </c>
      <c r="Z23" s="136" t="s">
        <v>395</v>
      </c>
      <c r="AA23" s="136" t="s">
        <v>395</v>
      </c>
      <c r="AB23" s="136">
        <v>1.268E-3</v>
      </c>
      <c r="AC23" s="136" t="s">
        <v>395</v>
      </c>
      <c r="AD23" s="136" t="s">
        <v>395</v>
      </c>
      <c r="AE23" s="137"/>
      <c r="AF23" s="136">
        <v>675.64271000000008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v>9.0894742104632303E-2</v>
      </c>
      <c r="M24" s="136">
        <v>2.6815811290000005</v>
      </c>
      <c r="N24" s="136">
        <v>0.31934961776854515</v>
      </c>
      <c r="O24" s="136">
        <v>2.9491963009731517E-2</v>
      </c>
      <c r="P24" s="136">
        <v>2.2033994432812419E-2</v>
      </c>
      <c r="Q24" s="136">
        <v>9.2790539095748067E-3</v>
      </c>
      <c r="R24" s="136">
        <v>7.2764520249859924E-2</v>
      </c>
      <c r="S24" s="136">
        <v>4.6699479848774268E-2</v>
      </c>
      <c r="T24" s="136">
        <v>2.9862741048459495E-2</v>
      </c>
      <c r="U24" s="136">
        <v>5.1512225718005266E-3</v>
      </c>
      <c r="V24" s="136">
        <v>1.430864115774398</v>
      </c>
      <c r="W24" s="136">
        <v>0.60679896661721344</v>
      </c>
      <c r="X24" s="136">
        <v>0.11749653336095525</v>
      </c>
      <c r="Y24" s="136">
        <v>0.18029686076030332</v>
      </c>
      <c r="Z24" s="136">
        <v>6.7993278459411888E-2</v>
      </c>
      <c r="AA24" s="136">
        <v>5.5458678481290803E-2</v>
      </c>
      <c r="AB24" s="136">
        <v>0.42124535106196132</v>
      </c>
      <c r="AC24" s="136">
        <v>1.1195939317042001E-2</v>
      </c>
      <c r="AD24" s="136">
        <v>0.33681674601792999</v>
      </c>
      <c r="AE24" s="137"/>
      <c r="AF24" s="138">
        <v>332.72805297626269</v>
      </c>
      <c r="AG24" s="138">
        <v>1980.5713541</v>
      </c>
      <c r="AH24" s="138">
        <v>9614.6711909639962</v>
      </c>
      <c r="AI24" s="138">
        <v>1993.5970155000005</v>
      </c>
      <c r="AJ24" s="138">
        <v>16.984500000000001</v>
      </c>
      <c r="AK24" s="138" t="s">
        <v>392</v>
      </c>
      <c r="AL24" s="147" t="s">
        <v>398</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395</v>
      </c>
      <c r="I25" s="136">
        <v>5.4656126481025563E-4</v>
      </c>
      <c r="J25" s="136">
        <v>5.4656126481025563E-4</v>
      </c>
      <c r="K25" s="136">
        <v>5.4656126481025563E-4</v>
      </c>
      <c r="L25" s="136">
        <v>2.6234940710892274E-4</v>
      </c>
      <c r="M25" s="136">
        <v>5.5833254181735119E-2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86.504361104629083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395</v>
      </c>
      <c r="I26" s="136">
        <v>3.8409198457426292E-4</v>
      </c>
      <c r="J26" s="136">
        <v>3.8409198457426292E-4</v>
      </c>
      <c r="K26" s="136">
        <v>3.8409198457426292E-4</v>
      </c>
      <c r="L26" s="136">
        <v>1.8436415259564623E-4</v>
      </c>
      <c r="M26" s="136">
        <v>1.6843333235372061E-2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10.353278449676395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395</v>
      </c>
      <c r="AI28" s="138" t="s">
        <v>385</v>
      </c>
      <c r="AJ28" s="138" t="s">
        <v>385</v>
      </c>
      <c r="AK28" s="138" t="s">
        <v>385</v>
      </c>
      <c r="AL28" s="147"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7"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395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v>4.2242301701669725E-4</v>
      </c>
      <c r="M32" s="136" t="s">
        <v>395</v>
      </c>
      <c r="N32" s="136">
        <v>0.51057267542518081</v>
      </c>
      <c r="O32" s="136">
        <v>2.356515385170883E-3</v>
      </c>
      <c r="P32" s="136">
        <v>1.5681954473297751E-6</v>
      </c>
      <c r="Q32" s="136">
        <v>1.5681954473297767E-12</v>
      </c>
      <c r="R32" s="136">
        <v>0.18928116783243548</v>
      </c>
      <c r="S32" s="136">
        <v>4.1451544338233859</v>
      </c>
      <c r="T32" s="136">
        <v>2.988078479190474E-2</v>
      </c>
      <c r="U32" s="136">
        <v>3.9493237566611012E-3</v>
      </c>
      <c r="V32" s="136">
        <v>1.5681954473297768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15832.4270419895</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15832.4270419895</v>
      </c>
      <c r="AL33" s="147" t="s">
        <v>382</v>
      </c>
    </row>
    <row r="34" spans="1:38" s="2" customFormat="1" ht="26.25" customHeight="1" thickBot="1" x14ac:dyDescent="0.25">
      <c r="A34" s="63" t="s">
        <v>70</v>
      </c>
      <c r="B34" s="63" t="s">
        <v>93</v>
      </c>
      <c r="C34" s="64" t="s">
        <v>94</v>
      </c>
      <c r="D34" s="65"/>
      <c r="E34" s="136">
        <v>2.3454226850690083</v>
      </c>
      <c r="F34" s="136">
        <v>0.20813388331242155</v>
      </c>
      <c r="G34" s="136">
        <v>8.9519949811794224E-4</v>
      </c>
      <c r="H34" s="136">
        <v>3.1331982434127975E-4</v>
      </c>
      <c r="I34" s="136">
        <v>6.1321165621079039E-2</v>
      </c>
      <c r="J34" s="136">
        <v>6.4454363864491826E-2</v>
      </c>
      <c r="K34" s="136">
        <v>6.8035161856963608E-2</v>
      </c>
      <c r="L34" s="136">
        <v>3.9858757653701379E-2</v>
      </c>
      <c r="M34" s="136">
        <v>0.47893173149309903</v>
      </c>
      <c r="N34" s="136" t="s">
        <v>395</v>
      </c>
      <c r="O34" s="136">
        <v>4.4759974905897112E-4</v>
      </c>
      <c r="P34" s="136" t="s">
        <v>395</v>
      </c>
      <c r="Q34" s="136" t="s">
        <v>395</v>
      </c>
      <c r="R34" s="136">
        <v>2.2379987452948555E-3</v>
      </c>
      <c r="S34" s="136">
        <v>7.6091957340025079E-2</v>
      </c>
      <c r="T34" s="136">
        <v>3.1331982434127975E-3</v>
      </c>
      <c r="U34" s="136">
        <v>4.4759974905897112E-4</v>
      </c>
      <c r="V34" s="136">
        <v>4.4759974905897108E-2</v>
      </c>
      <c r="W34" s="136">
        <v>4.475997490589711E-3</v>
      </c>
      <c r="X34" s="136">
        <v>1.3427992471769133E-3</v>
      </c>
      <c r="Y34" s="136">
        <v>2.2379987452948555E-3</v>
      </c>
      <c r="Z34" s="136">
        <v>1.6650710664993723E-6</v>
      </c>
      <c r="AA34" s="136">
        <v>3.8493578419071514E-7</v>
      </c>
      <c r="AB34" s="136">
        <v>3.5828479993224591E-3</v>
      </c>
      <c r="AC34" s="136">
        <v>3.5807979924717688E-4</v>
      </c>
      <c r="AD34" s="136">
        <v>0.44759974905897104</v>
      </c>
      <c r="AE34" s="137"/>
      <c r="AF34" s="138">
        <v>1902.298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0.7165179780662867</v>
      </c>
      <c r="F36" s="136">
        <v>2.4395946289772687E-2</v>
      </c>
      <c r="G36" s="136">
        <v>0.18071071325757543</v>
      </c>
      <c r="H36" s="136">
        <v>6.3248749640151415E-5</v>
      </c>
      <c r="I36" s="136">
        <v>5.0598999712121118E-2</v>
      </c>
      <c r="J36" s="136">
        <v>5.6020321109848385E-2</v>
      </c>
      <c r="K36" s="136">
        <v>5.6020321109848385E-2</v>
      </c>
      <c r="L36" s="136">
        <v>6.7224385331818058E-3</v>
      </c>
      <c r="M36" s="136">
        <v>6.6862963905302927E-2</v>
      </c>
      <c r="N36" s="136">
        <v>1.6263964193181789E-3</v>
      </c>
      <c r="O36" s="136">
        <v>1.8071071325757545E-4</v>
      </c>
      <c r="P36" s="136">
        <v>1.8071071325757545E-4</v>
      </c>
      <c r="Q36" s="136">
        <v>6.1441642507575655E-3</v>
      </c>
      <c r="R36" s="136">
        <v>6.5055856772727157E-3</v>
      </c>
      <c r="S36" s="136">
        <v>1.1294419578598464E-2</v>
      </c>
      <c r="T36" s="136">
        <v>0.2891371412121207</v>
      </c>
      <c r="U36" s="136">
        <v>1.8974624892045423E-3</v>
      </c>
      <c r="V36" s="136">
        <v>1.0842642795454526E-2</v>
      </c>
      <c r="W36" s="136">
        <v>4.246701761553023E-4</v>
      </c>
      <c r="X36" s="136">
        <v>2.7106606988636317E-4</v>
      </c>
      <c r="Y36" s="136">
        <v>4.5177678314393862E-4</v>
      </c>
      <c r="Z36" s="136">
        <v>3.3612192665909033E-7</v>
      </c>
      <c r="AA36" s="136">
        <v>7.7705606700757446E-8</v>
      </c>
      <c r="AB36" s="136">
        <v>7.2325668056366166E-4</v>
      </c>
      <c r="AC36" s="136">
        <v>1.2649749928030282E-3</v>
      </c>
      <c r="AD36" s="136">
        <v>5.1502553278408997E-3</v>
      </c>
      <c r="AE36" s="137"/>
      <c r="AF36" s="138">
        <v>384.01026567234783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v>4.8003178517923579E-6</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19288.74845793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392</v>
      </c>
      <c r="I39" s="136">
        <v>0.69506521736764049</v>
      </c>
      <c r="J39" s="136">
        <v>0.83986698405130866</v>
      </c>
      <c r="K39" s="136">
        <v>1.236292886</v>
      </c>
      <c r="L39" s="136">
        <v>5.9012770786887485E-2</v>
      </c>
      <c r="M39" s="136">
        <v>3.5705155849999999</v>
      </c>
      <c r="N39" s="136">
        <v>0.17179648895490432</v>
      </c>
      <c r="O39" s="136">
        <v>5.7743469623621913E-3</v>
      </c>
      <c r="P39" s="136">
        <v>1.0218523720761426E-2</v>
      </c>
      <c r="Q39" s="136">
        <v>7.1224197630312203E-3</v>
      </c>
      <c r="R39" s="136">
        <v>2.3125236149405457E-2</v>
      </c>
      <c r="S39" s="136">
        <v>2.4514186916228843E-2</v>
      </c>
      <c r="T39" s="136">
        <v>3.5885937400356033E-2</v>
      </c>
      <c r="U39" s="136">
        <v>2.4494732314543168E-3</v>
      </c>
      <c r="V39" s="136">
        <v>0.38686086251524393</v>
      </c>
      <c r="W39" s="136">
        <v>0.31883667114170783</v>
      </c>
      <c r="X39" s="136">
        <v>7.8948846705979875E-2</v>
      </c>
      <c r="Y39" s="136">
        <v>0.10674009625011022</v>
      </c>
      <c r="Z39" s="136">
        <v>5.1359018958215853E-2</v>
      </c>
      <c r="AA39" s="136">
        <v>4.3635951335598736E-2</v>
      </c>
      <c r="AB39" s="136">
        <v>0.28068391324990472</v>
      </c>
      <c r="AC39" s="136">
        <v>2.0093246690457167E-3</v>
      </c>
      <c r="AD39" s="136">
        <v>0.17671909640204686</v>
      </c>
      <c r="AE39" s="137"/>
      <c r="AF39" s="138">
        <v>284.87624717560175</v>
      </c>
      <c r="AG39" s="138">
        <v>2196.7904648498625</v>
      </c>
      <c r="AH39" s="138">
        <v>42068.786121852034</v>
      </c>
      <c r="AI39" s="138">
        <v>144.53750682000003</v>
      </c>
      <c r="AJ39" s="138" t="s">
        <v>392</v>
      </c>
      <c r="AK39" s="138" t="s">
        <v>385</v>
      </c>
      <c r="AL39" s="147" t="s">
        <v>49</v>
      </c>
    </row>
    <row r="40" spans="1:38" s="2" customFormat="1" ht="26.25" customHeight="1" thickBot="1" x14ac:dyDescent="0.25">
      <c r="A40" s="63" t="s">
        <v>70</v>
      </c>
      <c r="B40" s="63" t="s">
        <v>105</v>
      </c>
      <c r="C40" s="64" t="s">
        <v>361</v>
      </c>
      <c r="D40" s="65"/>
      <c r="E40" s="136">
        <v>0.13867325</v>
      </c>
      <c r="F40" s="136">
        <v>1.435225E-2</v>
      </c>
      <c r="G40" s="136">
        <v>8.5000000000000006E-5</v>
      </c>
      <c r="H40" s="136">
        <v>3.4E-5</v>
      </c>
      <c r="I40" s="136">
        <v>8.9420000000000003E-3</v>
      </c>
      <c r="J40" s="136">
        <v>8.9420000000000003E-3</v>
      </c>
      <c r="K40" s="136">
        <v>8.9420000000000003E-3</v>
      </c>
      <c r="L40" s="136">
        <v>5.5504999999999999E-3</v>
      </c>
      <c r="M40" s="136">
        <v>4.5789499999999997E-2</v>
      </c>
      <c r="N40" s="136" t="s">
        <v>395</v>
      </c>
      <c r="O40" s="136">
        <v>4.2500000000000003E-5</v>
      </c>
      <c r="P40" s="136" t="s">
        <v>395</v>
      </c>
      <c r="Q40" s="136" t="s">
        <v>395</v>
      </c>
      <c r="R40" s="136">
        <v>2.1250000000000002E-4</v>
      </c>
      <c r="S40" s="136">
        <v>7.2249999999999997E-3</v>
      </c>
      <c r="T40" s="136">
        <v>2.9750000000000002E-4</v>
      </c>
      <c r="U40" s="136">
        <v>4.2500000000000003E-5</v>
      </c>
      <c r="V40" s="136">
        <v>4.2500000000000003E-3</v>
      </c>
      <c r="W40" s="136" t="s">
        <v>395</v>
      </c>
      <c r="X40" s="136">
        <v>1.2750000000000001E-4</v>
      </c>
      <c r="Y40" s="136">
        <v>2.1249999999999999E-4</v>
      </c>
      <c r="Z40" s="136" t="s">
        <v>395</v>
      </c>
      <c r="AA40" s="136" t="s">
        <v>395</v>
      </c>
      <c r="AB40" s="136">
        <v>3.4000000000000002E-4</v>
      </c>
      <c r="AC40" s="136" t="s">
        <v>395</v>
      </c>
      <c r="AD40" s="136" t="s">
        <v>395</v>
      </c>
      <c r="AE40" s="137"/>
      <c r="AF40" s="138">
        <v>180.625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1.0000991417018317</v>
      </c>
      <c r="I41" s="136">
        <v>16.254507935846902</v>
      </c>
      <c r="J41" s="136">
        <v>16.585162099288791</v>
      </c>
      <c r="K41" s="136">
        <v>17.821067867729454</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2.9058525888695481</v>
      </c>
      <c r="AD41" s="136">
        <v>0.10559633903772894</v>
      </c>
      <c r="AE41" s="137"/>
      <c r="AF41" s="138">
        <v>874</v>
      </c>
      <c r="AG41" s="138">
        <v>5401.680581354598</v>
      </c>
      <c r="AH41" s="138">
        <v>67795.055631399999</v>
      </c>
      <c r="AI41" s="138">
        <v>14820.000683424607</v>
      </c>
      <c r="AJ41" s="138" t="s">
        <v>392</v>
      </c>
      <c r="AK41" s="138" t="s">
        <v>385</v>
      </c>
      <c r="AL41" s="147" t="s">
        <v>49</v>
      </c>
    </row>
    <row r="42" spans="1:38" s="2" customFormat="1" ht="26.25" customHeight="1" thickBot="1" x14ac:dyDescent="0.25">
      <c r="A42" s="63" t="s">
        <v>70</v>
      </c>
      <c r="B42" s="63" t="s">
        <v>107</v>
      </c>
      <c r="C42" s="64" t="s">
        <v>108</v>
      </c>
      <c r="D42" s="65"/>
      <c r="E42" s="136">
        <v>9.6972979600000023E-2</v>
      </c>
      <c r="F42" s="136">
        <v>6.3975472400000025E-2</v>
      </c>
      <c r="G42" s="136">
        <v>1.0589600000000003E-4</v>
      </c>
      <c r="H42" s="136">
        <v>3.0475200000000009E-5</v>
      </c>
      <c r="I42" s="136">
        <v>5.3561116000000013E-3</v>
      </c>
      <c r="J42" s="136">
        <v>5.3561116000000013E-3</v>
      </c>
      <c r="K42" s="136">
        <v>5.3561116000000013E-3</v>
      </c>
      <c r="L42" s="136">
        <v>3.0589104000000012E-3</v>
      </c>
      <c r="M42" s="136">
        <v>2.3136480304000009</v>
      </c>
      <c r="N42" s="136" t="s">
        <v>395</v>
      </c>
      <c r="O42" s="136">
        <v>5.2948000000000022E-5</v>
      </c>
      <c r="P42" s="136" t="s">
        <v>395</v>
      </c>
      <c r="Q42" s="136" t="s">
        <v>395</v>
      </c>
      <c r="R42" s="136">
        <v>2.6474000000000007E-4</v>
      </c>
      <c r="S42" s="136">
        <v>9.0011600000000011E-3</v>
      </c>
      <c r="T42" s="136">
        <v>3.7063600000000014E-4</v>
      </c>
      <c r="U42" s="136">
        <v>5.2948000000000022E-5</v>
      </c>
      <c r="V42" s="136">
        <v>5.2948000000000014E-3</v>
      </c>
      <c r="W42" s="136" t="s">
        <v>395</v>
      </c>
      <c r="X42" s="136">
        <v>1.8855200000000006E-4</v>
      </c>
      <c r="Y42" s="136">
        <v>2.3503200000000006E-4</v>
      </c>
      <c r="Z42" s="136" t="s">
        <v>395</v>
      </c>
      <c r="AA42" s="136" t="s">
        <v>395</v>
      </c>
      <c r="AB42" s="136">
        <v>4.2358400000000012E-4</v>
      </c>
      <c r="AC42" s="136" t="s">
        <v>395</v>
      </c>
      <c r="AD42" s="136" t="s">
        <v>395</v>
      </c>
      <c r="AE42" s="137"/>
      <c r="AF42" s="138">
        <v>227.57972888000006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t="s">
        <v>395</v>
      </c>
      <c r="I43" s="136">
        <v>4.7321693074642866E-2</v>
      </c>
      <c r="J43" s="136">
        <v>0.10803339759153358</v>
      </c>
      <c r="K43" s="136">
        <v>0.23629407099999999</v>
      </c>
      <c r="L43" s="136">
        <v>8.4556592393269306E-3</v>
      </c>
      <c r="M43" s="136">
        <v>0.41484346099999997</v>
      </c>
      <c r="N43" s="136">
        <v>3.4283917127952056E-2</v>
      </c>
      <c r="O43" s="136">
        <v>1.0799879261068656E-3</v>
      </c>
      <c r="P43" s="136">
        <v>1.4668238362861444E-3</v>
      </c>
      <c r="Q43" s="136">
        <v>1.1041374927898162E-3</v>
      </c>
      <c r="R43" s="136">
        <v>4.909551057412153E-3</v>
      </c>
      <c r="S43" s="136">
        <v>5.5015973529110801E-3</v>
      </c>
      <c r="T43" s="136">
        <v>2.1460553087949221E-2</v>
      </c>
      <c r="U43" s="136">
        <v>3.9362892376855143E-4</v>
      </c>
      <c r="V43" s="136">
        <v>7.2788116787991533E-2</v>
      </c>
      <c r="W43" s="136">
        <v>6.6855715235477967E-2</v>
      </c>
      <c r="X43" s="136">
        <v>1.6714099910137656E-2</v>
      </c>
      <c r="Y43" s="136">
        <v>2.2165526693282506E-2</v>
      </c>
      <c r="Z43" s="136">
        <v>9.4588310277020169E-3</v>
      </c>
      <c r="AA43" s="136">
        <v>7.7030043177482906E-3</v>
      </c>
      <c r="AB43" s="136">
        <v>5.6041461948870469E-2</v>
      </c>
      <c r="AC43" s="136">
        <v>3.4078159188545223E-4</v>
      </c>
      <c r="AD43" s="136">
        <v>2.9506240993846394E-2</v>
      </c>
      <c r="AE43" s="137"/>
      <c r="AF43" s="138">
        <v>208.78817764825183</v>
      </c>
      <c r="AG43" s="138">
        <v>188.08009618888894</v>
      </c>
      <c r="AH43" s="138">
        <v>1788.4051434479995</v>
      </c>
      <c r="AI43" s="138">
        <v>74.160959498049422</v>
      </c>
      <c r="AJ43" s="138" t="s">
        <v>392</v>
      </c>
      <c r="AK43" s="138" t="s">
        <v>385</v>
      </c>
      <c r="AL43" s="147" t="s">
        <v>49</v>
      </c>
    </row>
    <row r="44" spans="1:38" s="2" customFormat="1" ht="26.25" customHeight="1" thickBot="1" x14ac:dyDescent="0.25">
      <c r="A44" s="63" t="s">
        <v>70</v>
      </c>
      <c r="B44" s="63" t="s">
        <v>111</v>
      </c>
      <c r="C44" s="64" t="s">
        <v>112</v>
      </c>
      <c r="D44" s="65"/>
      <c r="E44" s="136">
        <v>2.1013226329126646</v>
      </c>
      <c r="F44" s="136">
        <v>0.25286515324800207</v>
      </c>
      <c r="G44" s="136">
        <v>1.2518858341692713E-3</v>
      </c>
      <c r="H44" s="136">
        <v>4.9263599036326606E-4</v>
      </c>
      <c r="I44" s="136">
        <v>0.11617892732764054</v>
      </c>
      <c r="J44" s="136">
        <v>0.11617892732764054</v>
      </c>
      <c r="K44" s="136">
        <v>0.11617892732764054</v>
      </c>
      <c r="L44" s="136">
        <v>6.7303624921903005E-2</v>
      </c>
      <c r="M44" s="136">
        <v>2.2581445854538931</v>
      </c>
      <c r="N44" s="136" t="s">
        <v>395</v>
      </c>
      <c r="O44" s="136">
        <v>6.2594291708463565E-4</v>
      </c>
      <c r="P44" s="136" t="s">
        <v>395</v>
      </c>
      <c r="Q44" s="136" t="s">
        <v>395</v>
      </c>
      <c r="R44" s="136">
        <v>3.1297145854231783E-3</v>
      </c>
      <c r="S44" s="136">
        <v>0.10641029590438805</v>
      </c>
      <c r="T44" s="136">
        <v>4.3816004195924496E-3</v>
      </c>
      <c r="U44" s="136">
        <v>6.2594291708463565E-4</v>
      </c>
      <c r="V44" s="136">
        <v>6.2594291708463562E-2</v>
      </c>
      <c r="W44" s="136" t="s">
        <v>395</v>
      </c>
      <c r="X44" s="136">
        <v>1.8981246095150131E-3</v>
      </c>
      <c r="Y44" s="136">
        <v>3.1094187271620715E-3</v>
      </c>
      <c r="Z44" s="136" t="s">
        <v>395</v>
      </c>
      <c r="AA44" s="136" t="s">
        <v>395</v>
      </c>
      <c r="AB44" s="136">
        <v>5.0075433366770844E-3</v>
      </c>
      <c r="AC44" s="136" t="s">
        <v>395</v>
      </c>
      <c r="AD44" s="136" t="s">
        <v>395</v>
      </c>
      <c r="AE44" s="137"/>
      <c r="AF44" s="138">
        <v>2662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0.23107502099999999</v>
      </c>
      <c r="F46" s="136">
        <v>0.54166301999999888</v>
      </c>
      <c r="G46" s="136">
        <v>0.402738755</v>
      </c>
      <c r="H46" s="136">
        <v>5.6436450000000001E-3</v>
      </c>
      <c r="I46" s="136">
        <v>4.3681164250760414E-2</v>
      </c>
      <c r="J46" s="136">
        <v>5.8228659957635619E-2</v>
      </c>
      <c r="K46" s="136">
        <v>0.11032236000000001</v>
      </c>
      <c r="L46" s="136">
        <v>3.1869319340628805E-3</v>
      </c>
      <c r="M46" s="136">
        <v>0.25336558100000001</v>
      </c>
      <c r="N46" s="136">
        <v>2.4883299492870551E-2</v>
      </c>
      <c r="O46" s="136">
        <v>3.4358294378524851E-4</v>
      </c>
      <c r="P46" s="136">
        <v>1.683820736439453E-3</v>
      </c>
      <c r="Q46" s="136">
        <v>9.4644473802739349E-4</v>
      </c>
      <c r="R46" s="136">
        <v>3.6031405865478831E-3</v>
      </c>
      <c r="S46" s="136">
        <v>3.1511237999298316E-3</v>
      </c>
      <c r="T46" s="136">
        <v>1.0045013926248151E-2</v>
      </c>
      <c r="U46" s="136">
        <v>4.090047686826377E-4</v>
      </c>
      <c r="V46" s="136">
        <v>3.8530273137584135E-2</v>
      </c>
      <c r="W46" s="136">
        <v>3.6366029629259763E-2</v>
      </c>
      <c r="X46" s="136">
        <v>7.8109114359711327E-3</v>
      </c>
      <c r="Y46" s="136">
        <v>1.0509428421941826E-2</v>
      </c>
      <c r="Z46" s="136">
        <v>4.7518255166528823E-3</v>
      </c>
      <c r="AA46" s="136">
        <v>3.781688589648505E-3</v>
      </c>
      <c r="AB46" s="136">
        <v>2.6853853964214348E-2</v>
      </c>
      <c r="AC46" s="136">
        <v>1.317216065515253E-4</v>
      </c>
      <c r="AD46" s="136">
        <v>3.2189572515058502E-2</v>
      </c>
      <c r="AE46" s="137"/>
      <c r="AF46" s="138">
        <v>28.993062506437028</v>
      </c>
      <c r="AG46" s="138">
        <v>279.96408171000002</v>
      </c>
      <c r="AH46" s="138">
        <v>2335.9883889299995</v>
      </c>
      <c r="AI46" s="138">
        <v>166.60237738999999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10.202999999999999</v>
      </c>
      <c r="G48" s="136" t="s">
        <v>385</v>
      </c>
      <c r="H48" s="136" t="s">
        <v>385</v>
      </c>
      <c r="I48" s="136">
        <v>0.13603999999999999</v>
      </c>
      <c r="J48" s="136">
        <v>0.95228000000000002</v>
      </c>
      <c r="K48" s="136">
        <v>2.0065899999999997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7" t="s">
        <v>399</v>
      </c>
    </row>
    <row r="49" spans="1:38" s="2" customFormat="1" ht="26.25" customHeight="1" thickBot="1" x14ac:dyDescent="0.25">
      <c r="A49" s="63" t="s">
        <v>119</v>
      </c>
      <c r="B49" s="63" t="s">
        <v>122</v>
      </c>
      <c r="C49" s="64" t="s">
        <v>123</v>
      </c>
      <c r="D49" s="65"/>
      <c r="E49" s="136">
        <v>1.5298848000000001E-3</v>
      </c>
      <c r="F49" s="136">
        <v>1.30890144E-2</v>
      </c>
      <c r="G49" s="136">
        <v>1.3598976000000001E-3</v>
      </c>
      <c r="H49" s="136">
        <v>6.2895264000000003E-3</v>
      </c>
      <c r="I49" s="136">
        <v>0.103692192</v>
      </c>
      <c r="J49" s="136">
        <v>0.24818131200000002</v>
      </c>
      <c r="K49" s="136">
        <v>0.58985558400000004</v>
      </c>
      <c r="L49" s="136">
        <v>5.0809174079999998E-2</v>
      </c>
      <c r="M49" s="136">
        <v>0.78194112000000005</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0.90093216000000009</v>
      </c>
      <c r="AC49" s="136" t="s">
        <v>395</v>
      </c>
      <c r="AD49" s="136" t="s">
        <v>395</v>
      </c>
      <c r="AE49" s="137"/>
      <c r="AF49" s="138" t="s">
        <v>385</v>
      </c>
      <c r="AG49" s="138" t="s">
        <v>385</v>
      </c>
      <c r="AH49" s="138" t="s">
        <v>385</v>
      </c>
      <c r="AI49" s="138" t="s">
        <v>385</v>
      </c>
      <c r="AJ49" s="138" t="s">
        <v>385</v>
      </c>
      <c r="AK49" s="138">
        <v>1.699872</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0.53244399999999992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2.8646700000000004E-2</v>
      </c>
      <c r="O52" s="136">
        <v>2.8646700000000004E-2</v>
      </c>
      <c r="P52" s="136">
        <v>2.8646700000000004E-2</v>
      </c>
      <c r="Q52" s="136">
        <v>2.8646700000000004E-2</v>
      </c>
      <c r="R52" s="136">
        <v>2.8646700000000004E-2</v>
      </c>
      <c r="S52" s="136">
        <v>2.8646700000000004E-2</v>
      </c>
      <c r="T52" s="136">
        <v>2.8646700000000004E-2</v>
      </c>
      <c r="U52" s="136">
        <v>2.8646700000000004E-2</v>
      </c>
      <c r="V52" s="136">
        <v>2.8646700000000004E-2</v>
      </c>
      <c r="W52" s="136">
        <v>3.2016900000000001E-2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5.617</v>
      </c>
      <c r="AL52" s="147" t="s">
        <v>403</v>
      </c>
    </row>
    <row r="53" spans="1:38" s="2" customFormat="1" ht="26.25" customHeight="1" thickBot="1" x14ac:dyDescent="0.25">
      <c r="A53" s="63" t="s">
        <v>119</v>
      </c>
      <c r="B53" s="67" t="s">
        <v>129</v>
      </c>
      <c r="C53" s="69" t="s">
        <v>130</v>
      </c>
      <c r="D53" s="66"/>
      <c r="E53" s="136" t="s">
        <v>385</v>
      </c>
      <c r="F53" s="136">
        <v>3.0456500174622354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7" t="s">
        <v>404</v>
      </c>
    </row>
    <row r="54" spans="1:38" s="2" customFormat="1" ht="37.5" customHeight="1" thickBot="1" x14ac:dyDescent="0.25">
      <c r="A54" s="63" t="s">
        <v>119</v>
      </c>
      <c r="B54" s="67" t="s">
        <v>131</v>
      </c>
      <c r="C54" s="69" t="s">
        <v>132</v>
      </c>
      <c r="D54" s="66"/>
      <c r="E54" s="136" t="s">
        <v>385</v>
      </c>
      <c r="F54" s="136">
        <v>7.0939500000000004</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7" t="s">
        <v>405</v>
      </c>
    </row>
    <row r="55" spans="1:38" s="2" customFormat="1" ht="26.25" customHeight="1" thickBot="1" x14ac:dyDescent="0.25">
      <c r="A55" s="63" t="s">
        <v>119</v>
      </c>
      <c r="B55" s="67" t="s">
        <v>133</v>
      </c>
      <c r="C55" s="69" t="s">
        <v>134</v>
      </c>
      <c r="D55" s="66"/>
      <c r="E55" s="136">
        <v>0.21062999999999996</v>
      </c>
      <c r="F55" s="136">
        <v>0.27081</v>
      </c>
      <c r="G55" s="136">
        <v>1.9558499999999999E-3</v>
      </c>
      <c r="H55" s="136" t="s">
        <v>395</v>
      </c>
      <c r="I55" s="136">
        <v>0.39116999999999996</v>
      </c>
      <c r="J55" s="136">
        <v>0.39116999999999996</v>
      </c>
      <c r="K55" s="136">
        <v>0.39116999999999996</v>
      </c>
      <c r="L55" s="136">
        <v>9.3880799999999986E-2</v>
      </c>
      <c r="M55" s="136">
        <v>0.94783499999999987</v>
      </c>
      <c r="N55" s="136">
        <v>7.37205E-4</v>
      </c>
      <c r="O55" s="136">
        <v>3.009E-3</v>
      </c>
      <c r="P55" s="136">
        <v>7.0711500000000002E-4</v>
      </c>
      <c r="Q55" s="136">
        <v>5.717099999999999E-4</v>
      </c>
      <c r="R55" s="136">
        <v>1.9558499999999999E-4</v>
      </c>
      <c r="S55" s="136">
        <v>2.4071999999999999E-4</v>
      </c>
      <c r="T55" s="136">
        <v>5.7170999999999993E-3</v>
      </c>
      <c r="U55" s="136">
        <v>6.4693500000000007E-5</v>
      </c>
      <c r="V55" s="136">
        <v>7.8233999999999998E-2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4.9335742791544221E-2</v>
      </c>
      <c r="J57" s="136">
        <v>0.11638398287510747</v>
      </c>
      <c r="K57" s="136">
        <v>0.286473217</v>
      </c>
      <c r="L57" s="136">
        <v>1.4800722837463266E-3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2259.7869999999998</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7.8654032769646682E-3</v>
      </c>
      <c r="J58" s="136">
        <v>9.4384824105767928E-2</v>
      </c>
      <c r="K58" s="136">
        <v>0.78654022699999993</v>
      </c>
      <c r="L58" s="136">
        <v>3.6180855074037471E-5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8.9883874990000001E-2</v>
      </c>
      <c r="J59" s="136">
        <v>9.3834814549999992E-2</v>
      </c>
      <c r="K59" s="136">
        <v>9.8773488999999992E-2</v>
      </c>
      <c r="L59" s="136">
        <v>5.5728002493799999E-5</v>
      </c>
      <c r="M59" s="136" t="s">
        <v>394</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250.31099999999998</v>
      </c>
      <c r="AL59" s="147" t="s">
        <v>409</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395</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392</v>
      </c>
      <c r="AJ63" s="138" t="s">
        <v>385</v>
      </c>
      <c r="AK63" s="138" t="s">
        <v>385</v>
      </c>
      <c r="AL63" s="147" t="s">
        <v>401</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4185.9866999999995</v>
      </c>
      <c r="AI64" s="138" t="s">
        <v>392</v>
      </c>
      <c r="AJ64" s="138" t="s">
        <v>392</v>
      </c>
      <c r="AK64" s="138">
        <v>400</v>
      </c>
      <c r="AL64" s="147" t="s">
        <v>413</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403.84399999999999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395</v>
      </c>
      <c r="M67" s="136">
        <v>7.0000846999999991E-2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244.96938699999998</v>
      </c>
      <c r="AI67" s="138" t="s">
        <v>392</v>
      </c>
      <c r="AJ67" s="138" t="s">
        <v>392</v>
      </c>
      <c r="AK67" s="138">
        <v>100.127</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74.070994999999996</v>
      </c>
      <c r="AG70" s="138" t="s">
        <v>392</v>
      </c>
      <c r="AH70" s="138">
        <v>1321.8160523899996</v>
      </c>
      <c r="AI70" s="138">
        <v>3.5928</v>
      </c>
      <c r="AJ70" s="138" t="s">
        <v>392</v>
      </c>
      <c r="AK70" s="138" t="s">
        <v>385</v>
      </c>
      <c r="AL70" s="147" t="s">
        <v>401</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395</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1.1349549442264488</v>
      </c>
      <c r="J72" s="136">
        <v>1.795210092697912</v>
      </c>
      <c r="K72" s="136">
        <v>7.668491618</v>
      </c>
      <c r="L72" s="136">
        <v>4.0858377992152159E-3</v>
      </c>
      <c r="M72" s="136">
        <v>71.863903163999993</v>
      </c>
      <c r="N72" s="136">
        <v>16.223541495637654</v>
      </c>
      <c r="O72" s="136">
        <v>8.5390927390895835E-2</v>
      </c>
      <c r="P72" s="136">
        <v>0.17727883275483636</v>
      </c>
      <c r="Q72" s="136">
        <v>0.45540073981315787</v>
      </c>
      <c r="R72" s="136">
        <v>0.4109901880826104</v>
      </c>
      <c r="S72" s="136">
        <v>0.69428991672969753</v>
      </c>
      <c r="T72" s="136">
        <v>0.46619084018909257</v>
      </c>
      <c r="U72" s="136">
        <v>8.2021600000000014E-2</v>
      </c>
      <c r="V72" s="136">
        <v>6.4299476775091655</v>
      </c>
      <c r="W72" s="136">
        <v>31.645142305999997</v>
      </c>
      <c r="X72" s="136" t="s">
        <v>395</v>
      </c>
      <c r="Y72" s="136" t="s">
        <v>395</v>
      </c>
      <c r="Z72" s="136" t="s">
        <v>395</v>
      </c>
      <c r="AA72" s="136" t="s">
        <v>395</v>
      </c>
      <c r="AB72" s="136">
        <v>10.436413380000001</v>
      </c>
      <c r="AC72" s="136">
        <v>0.10456799999999999</v>
      </c>
      <c r="AD72" s="136">
        <v>20.172976499999997</v>
      </c>
      <c r="AE72" s="137"/>
      <c r="AF72" s="138">
        <v>3.1043260000000004</v>
      </c>
      <c r="AG72" s="138">
        <v>68519.025867849996</v>
      </c>
      <c r="AH72" s="138">
        <v>6602.8229601599996</v>
      </c>
      <c r="AI72" s="138" t="s">
        <v>392</v>
      </c>
      <c r="AJ72" s="138" t="s">
        <v>392</v>
      </c>
      <c r="AK72" s="138">
        <v>8513.7559999999994</v>
      </c>
      <c r="AL72" s="147" t="s">
        <v>419</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194.31611619999998</v>
      </c>
      <c r="AH73" s="138">
        <v>657.83213999999998</v>
      </c>
      <c r="AI73" s="138" t="s">
        <v>392</v>
      </c>
      <c r="AJ73" s="138" t="s">
        <v>392</v>
      </c>
      <c r="AK73" s="138">
        <v>153.47399999999999</v>
      </c>
      <c r="AL73" s="147" t="s">
        <v>420</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395</v>
      </c>
      <c r="I74" s="136">
        <v>7.2083421281159951E-2</v>
      </c>
      <c r="J74" s="136">
        <v>8.1168071138498027E-2</v>
      </c>
      <c r="K74" s="136">
        <v>8.8011607999999991E-2</v>
      </c>
      <c r="L74" s="136">
        <v>1.6579186894666788E-3</v>
      </c>
      <c r="M74" s="136">
        <v>10.219699191</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2.4853999999999998E-2</v>
      </c>
      <c r="AG74" s="138" t="s">
        <v>392</v>
      </c>
      <c r="AH74" s="138">
        <v>5083.5476736177998</v>
      </c>
      <c r="AI74" s="138" t="s">
        <v>392</v>
      </c>
      <c r="AJ74" s="138">
        <v>137.92628000000002</v>
      </c>
      <c r="AK74" s="138">
        <v>109.813</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395</v>
      </c>
      <c r="I78" s="136">
        <v>1.9824317776862802E-3</v>
      </c>
      <c r="J78" s="136">
        <v>2.512941565077159E-3</v>
      </c>
      <c r="K78" s="136">
        <v>5.9925309999999997E-3</v>
      </c>
      <c r="L78" s="136">
        <v>1.9824317776862803E-6</v>
      </c>
      <c r="M78" s="136">
        <v>3.6955094000000001E-2</v>
      </c>
      <c r="N78" s="136">
        <v>0.25616159999999999</v>
      </c>
      <c r="O78" s="136">
        <v>2.4548819999999999E-2</v>
      </c>
      <c r="P78" s="136">
        <v>2.4548819999999999E-4</v>
      </c>
      <c r="Q78" s="136">
        <v>2.1346800000000003E-2</v>
      </c>
      <c r="R78" s="136">
        <v>0.17077440000000002</v>
      </c>
      <c r="S78" s="136">
        <v>0.29885520000000004</v>
      </c>
      <c r="T78" s="136">
        <v>1.3875420000000001E-3</v>
      </c>
      <c r="U78" s="136" t="s">
        <v>395</v>
      </c>
      <c r="V78" s="136" t="s">
        <v>395</v>
      </c>
      <c r="W78" s="136">
        <v>0.53366999999999998</v>
      </c>
      <c r="X78" s="136" t="s">
        <v>395</v>
      </c>
      <c r="Y78" s="136" t="s">
        <v>395</v>
      </c>
      <c r="Z78" s="136" t="s">
        <v>395</v>
      </c>
      <c r="AA78" s="136" t="s">
        <v>395</v>
      </c>
      <c r="AB78" s="136" t="s">
        <v>395</v>
      </c>
      <c r="AC78" s="136" t="s">
        <v>395</v>
      </c>
      <c r="AD78" s="136">
        <v>3.9491580000000012E-5</v>
      </c>
      <c r="AE78" s="137"/>
      <c r="AF78" s="138" t="s">
        <v>392</v>
      </c>
      <c r="AG78" s="138" t="s">
        <v>392</v>
      </c>
      <c r="AH78" s="138" t="s">
        <v>392</v>
      </c>
      <c r="AI78" s="138" t="s">
        <v>392</v>
      </c>
      <c r="AJ78" s="138" t="s">
        <v>392</v>
      </c>
      <c r="AK78" s="138">
        <v>10.673400000000001</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1.612007561</v>
      </c>
      <c r="F80" s="136">
        <v>8.0134930999999993E-2</v>
      </c>
      <c r="G80" s="136">
        <v>0.73071335000000004</v>
      </c>
      <c r="H80" s="136">
        <v>4.9914149999999999E-3</v>
      </c>
      <c r="I80" s="136">
        <v>0.14600472781662918</v>
      </c>
      <c r="J80" s="136">
        <v>0.20030308005299682</v>
      </c>
      <c r="K80" s="136">
        <v>0.35615659600000005</v>
      </c>
      <c r="L80" s="136" t="s">
        <v>395</v>
      </c>
      <c r="M80" s="136">
        <v>3.8833148920000009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0.61049935696422608</v>
      </c>
      <c r="AG80" s="138">
        <v>7.8485000000000002E-4</v>
      </c>
      <c r="AH80" s="138">
        <v>3.9973544292149992</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395</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7" t="s">
        <v>431</v>
      </c>
    </row>
    <row r="83" spans="1:38" s="2" customFormat="1" ht="26.25" customHeight="1" thickBot="1" x14ac:dyDescent="0.25">
      <c r="A83" s="63" t="s">
        <v>53</v>
      </c>
      <c r="B83" s="74" t="s">
        <v>188</v>
      </c>
      <c r="C83" s="75" t="s">
        <v>189</v>
      </c>
      <c r="D83" s="65"/>
      <c r="E83" s="136" t="s">
        <v>395</v>
      </c>
      <c r="F83" s="136">
        <v>1.1423264928568868E-2</v>
      </c>
      <c r="G83" s="136" t="s">
        <v>395</v>
      </c>
      <c r="H83" s="136" t="s">
        <v>385</v>
      </c>
      <c r="I83" s="136">
        <v>4.6755278750172137E-3</v>
      </c>
      <c r="J83" s="136">
        <v>6.2562196633604459E-3</v>
      </c>
      <c r="K83" s="136">
        <v>5.3703633000000001E-2</v>
      </c>
      <c r="L83" s="136">
        <v>2.6650508887598117E-4</v>
      </c>
      <c r="M83" s="136" t="s">
        <v>395</v>
      </c>
      <c r="N83" s="136" t="s">
        <v>385</v>
      </c>
      <c r="O83" s="136" t="s">
        <v>385</v>
      </c>
      <c r="P83" s="136" t="s">
        <v>385</v>
      </c>
      <c r="Q83" s="136" t="s">
        <v>385</v>
      </c>
      <c r="R83" s="136" t="s">
        <v>385</v>
      </c>
      <c r="S83" s="136" t="s">
        <v>385</v>
      </c>
      <c r="T83" s="136" t="s">
        <v>385</v>
      </c>
      <c r="U83" s="136" t="s">
        <v>385</v>
      </c>
      <c r="V83" s="136" t="s">
        <v>385</v>
      </c>
      <c r="W83" s="136">
        <v>4.1631799999999998E-3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59474</v>
      </c>
      <c r="AL83" s="147" t="s">
        <v>432</v>
      </c>
    </row>
    <row r="84" spans="1:38" s="2" customFormat="1" ht="26.25" customHeight="1" thickBot="1" x14ac:dyDescent="0.25">
      <c r="A84" s="63" t="s">
        <v>53</v>
      </c>
      <c r="B84" s="74" t="s">
        <v>190</v>
      </c>
      <c r="C84" s="75" t="s">
        <v>191</v>
      </c>
      <c r="D84" s="65"/>
      <c r="E84" s="136" t="s">
        <v>395</v>
      </c>
      <c r="F84" s="136">
        <v>1.5452440000000001E-2</v>
      </c>
      <c r="G84" s="136" t="s">
        <v>385</v>
      </c>
      <c r="H84" s="136" t="s">
        <v>385</v>
      </c>
      <c r="I84" s="136">
        <v>2.7665797384148417E-2</v>
      </c>
      <c r="J84" s="136">
        <v>3.4669793890244584E-2</v>
      </c>
      <c r="K84" s="136">
        <v>3.5020000000000003E-2</v>
      </c>
      <c r="L84" s="136">
        <v>3.596553659939294E-4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41.625</v>
      </c>
      <c r="AL84" s="147" t="s">
        <v>433</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7" t="s">
        <v>434</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7" t="s">
        <v>435</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7" t="s">
        <v>435</v>
      </c>
    </row>
    <row r="88" spans="1:38" s="2" customFormat="1" ht="26.25" customHeight="1" thickBot="1" x14ac:dyDescent="0.25">
      <c r="A88" s="63" t="s">
        <v>185</v>
      </c>
      <c r="B88" s="69" t="s">
        <v>197</v>
      </c>
      <c r="C88" s="73" t="s">
        <v>198</v>
      </c>
      <c r="D88" s="65"/>
      <c r="E88" s="136" t="s">
        <v>395</v>
      </c>
      <c r="F88" s="136">
        <v>2.4203352900248718</v>
      </c>
      <c r="G88" s="136" t="s">
        <v>395</v>
      </c>
      <c r="H88" s="136" t="s">
        <v>395</v>
      </c>
      <c r="I88" s="136" t="s">
        <v>395</v>
      </c>
      <c r="J88" s="136" t="s">
        <v>395</v>
      </c>
      <c r="K88" s="136" t="s">
        <v>395</v>
      </c>
      <c r="L88" s="136" t="s">
        <v>395</v>
      </c>
      <c r="M88" s="136" t="s">
        <v>395</v>
      </c>
      <c r="N88" s="136" t="s">
        <v>395</v>
      </c>
      <c r="O88" s="136">
        <v>4.1625000000000004E-6</v>
      </c>
      <c r="P88" s="136" t="s">
        <v>395</v>
      </c>
      <c r="Q88" s="136">
        <v>2.0812500000000001E-5</v>
      </c>
      <c r="R88" s="136">
        <v>2.4975000000000003E-4</v>
      </c>
      <c r="S88" s="136" t="s">
        <v>395</v>
      </c>
      <c r="T88" s="136">
        <v>2.0812500000000002E-3</v>
      </c>
      <c r="U88" s="136">
        <v>2.0812500000000001E-5</v>
      </c>
      <c r="V88" s="136" t="s">
        <v>395</v>
      </c>
      <c r="W88" s="136" t="s">
        <v>395</v>
      </c>
      <c r="X88" s="136" t="s">
        <v>395</v>
      </c>
      <c r="Y88" s="136" t="s">
        <v>395</v>
      </c>
      <c r="Z88" s="136" t="s">
        <v>395</v>
      </c>
      <c r="AA88" s="136" t="s">
        <v>395</v>
      </c>
      <c r="AB88" s="136">
        <v>0.10614375</v>
      </c>
      <c r="AC88" s="136" t="s">
        <v>395</v>
      </c>
      <c r="AD88" s="136" t="s">
        <v>395</v>
      </c>
      <c r="AE88" s="137"/>
      <c r="AF88" s="138" t="s">
        <v>385</v>
      </c>
      <c r="AG88" s="138" t="s">
        <v>385</v>
      </c>
      <c r="AH88" s="138" t="s">
        <v>385</v>
      </c>
      <c r="AI88" s="138" t="s">
        <v>385</v>
      </c>
      <c r="AJ88" s="138" t="s">
        <v>385</v>
      </c>
      <c r="AK88" s="138">
        <v>9.5160504000000081</v>
      </c>
      <c r="AL88" s="147" t="s">
        <v>435</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7" t="s">
        <v>435</v>
      </c>
    </row>
    <row r="90" spans="1:38" s="7" customFormat="1" ht="26.25" customHeight="1" thickBot="1" x14ac:dyDescent="0.25">
      <c r="A90" s="63" t="s">
        <v>185</v>
      </c>
      <c r="B90" s="69" t="s">
        <v>201</v>
      </c>
      <c r="C90" s="73" t="s">
        <v>202</v>
      </c>
      <c r="D90" s="65"/>
      <c r="E90" s="136" t="s">
        <v>395</v>
      </c>
      <c r="F90" s="136">
        <v>0.30432666271095649</v>
      </c>
      <c r="G90" s="136">
        <v>1.746781131977574E-2</v>
      </c>
      <c r="H90" s="136" t="s">
        <v>395</v>
      </c>
      <c r="I90" s="136" t="s">
        <v>395</v>
      </c>
      <c r="J90" s="136" t="s">
        <v>395</v>
      </c>
      <c r="K90" s="136" t="s">
        <v>395</v>
      </c>
      <c r="L90" s="136" t="s">
        <v>395</v>
      </c>
      <c r="M90" s="136" t="s">
        <v>395</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0.49504538462821074</v>
      </c>
      <c r="AL90" s="145" t="s">
        <v>435</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395</v>
      </c>
      <c r="V91" s="136">
        <v>0.24663762420000002</v>
      </c>
      <c r="W91" s="136">
        <v>5.8520459999999996E-4</v>
      </c>
      <c r="X91" s="136">
        <v>6.4957710599999993E-4</v>
      </c>
      <c r="Y91" s="136">
        <v>2.6334207000000001E-4</v>
      </c>
      <c r="Z91" s="136">
        <v>2.6334207000000001E-4</v>
      </c>
      <c r="AA91" s="136">
        <v>2.6334207000000001E-4</v>
      </c>
      <c r="AB91" s="136">
        <v>1.4396033159999998E-3</v>
      </c>
      <c r="AC91" s="136" t="s">
        <v>395</v>
      </c>
      <c r="AD91" s="136" t="s">
        <v>395</v>
      </c>
      <c r="AE91" s="137"/>
      <c r="AF91" s="138" t="s">
        <v>392</v>
      </c>
      <c r="AG91" s="138" t="s">
        <v>392</v>
      </c>
      <c r="AH91" s="138" t="s">
        <v>392</v>
      </c>
      <c r="AI91" s="138" t="s">
        <v>392</v>
      </c>
      <c r="AJ91" s="138" t="s">
        <v>392</v>
      </c>
      <c r="AK91" s="138">
        <v>6.7398809999999996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3.177182312861733E-2</v>
      </c>
      <c r="J92" s="136">
        <v>0.11868076757730754</v>
      </c>
      <c r="K92" s="136">
        <v>0.29098782200000001</v>
      </c>
      <c r="L92" s="136">
        <v>8.2606740134405054E-4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429.27699409599882</v>
      </c>
      <c r="AL92" s="147" t="s">
        <v>427</v>
      </c>
    </row>
    <row r="93" spans="1:38" s="2" customFormat="1" ht="26.25" customHeight="1" thickBot="1" x14ac:dyDescent="0.25">
      <c r="A93" s="63" t="s">
        <v>53</v>
      </c>
      <c r="B93" s="67" t="s">
        <v>206</v>
      </c>
      <c r="C93" s="64" t="s">
        <v>375</v>
      </c>
      <c r="D93" s="70"/>
      <c r="E93" s="136" t="s">
        <v>385</v>
      </c>
      <c r="F93" s="136">
        <v>2.2172874140724592</v>
      </c>
      <c r="G93" s="136" t="s">
        <v>385</v>
      </c>
      <c r="H93" s="136" t="s">
        <v>385</v>
      </c>
      <c r="I93" s="136">
        <v>2.2052603147365043E-3</v>
      </c>
      <c r="J93" s="136">
        <v>8.8210388608534664E-3</v>
      </c>
      <c r="K93" s="136">
        <v>2.2052597000000004E-2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756.87061023436695</v>
      </c>
      <c r="AL93" s="147" t="s">
        <v>428</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395</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395</v>
      </c>
      <c r="M95" s="136">
        <v>0.34535958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392</v>
      </c>
      <c r="AH95" s="138">
        <v>0.22855196637999994</v>
      </c>
      <c r="AI95" s="138">
        <v>0.20779717839999998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5.3788090000000004E-2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0.5378809</v>
      </c>
      <c r="AE97" s="137"/>
      <c r="AF97" s="138" t="s">
        <v>385</v>
      </c>
      <c r="AG97" s="138" t="s">
        <v>385</v>
      </c>
      <c r="AH97" s="138" t="s">
        <v>385</v>
      </c>
      <c r="AI97" s="138" t="s">
        <v>385</v>
      </c>
      <c r="AJ97" s="138" t="s">
        <v>385</v>
      </c>
      <c r="AK97" s="138">
        <v>5378809</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6.6581643553551659E-2</v>
      </c>
      <c r="F99" s="139">
        <v>4.8514741781936994</v>
      </c>
      <c r="G99" s="139" t="s">
        <v>385</v>
      </c>
      <c r="H99" s="139">
        <v>1.739446539530858</v>
      </c>
      <c r="I99" s="139">
        <v>5.55905295890411E-2</v>
      </c>
      <c r="J99" s="139">
        <v>8.5419594246575359E-2</v>
      </c>
      <c r="K99" s="139">
        <v>0.1871095873972603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8" t="s">
        <v>391</v>
      </c>
    </row>
    <row r="100" spans="1:38" s="2" customFormat="1" ht="26.25" customHeight="1" thickBot="1" x14ac:dyDescent="0.25">
      <c r="A100" s="63" t="s">
        <v>216</v>
      </c>
      <c r="B100" s="63" t="s">
        <v>218</v>
      </c>
      <c r="C100" s="64" t="s">
        <v>378</v>
      </c>
      <c r="D100" s="77"/>
      <c r="E100" s="139">
        <v>5.5501973714184367E-2</v>
      </c>
      <c r="F100" s="139">
        <v>3.6343044445973312</v>
      </c>
      <c r="G100" s="139" t="s">
        <v>385</v>
      </c>
      <c r="H100" s="139">
        <v>1.5048147384148891</v>
      </c>
      <c r="I100" s="139">
        <v>5.3020472712328771E-2</v>
      </c>
      <c r="J100" s="139">
        <v>8.0015501260273986E-2</v>
      </c>
      <c r="K100" s="139">
        <v>0.1743818510136986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8" t="s">
        <v>391</v>
      </c>
    </row>
    <row r="101" spans="1:38" s="2" customFormat="1" ht="26.25" customHeight="1" thickBot="1" x14ac:dyDescent="0.25">
      <c r="A101" s="63" t="s">
        <v>216</v>
      </c>
      <c r="B101" s="63" t="s">
        <v>219</v>
      </c>
      <c r="C101" s="64" t="s">
        <v>220</v>
      </c>
      <c r="D101" s="77"/>
      <c r="E101" s="139">
        <v>1.0453108944014281E-2</v>
      </c>
      <c r="F101" s="139">
        <v>5.3408732E-2</v>
      </c>
      <c r="G101" s="139" t="s">
        <v>385</v>
      </c>
      <c r="H101" s="139">
        <v>0.5085664728257171</v>
      </c>
      <c r="I101" s="139">
        <v>6.3205600000000002E-3</v>
      </c>
      <c r="J101" s="139">
        <v>9.4162582140000003E-3</v>
      </c>
      <c r="K101" s="139">
        <v>2.1971269166000004E-2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8" t="s">
        <v>391</v>
      </c>
    </row>
    <row r="102" spans="1:38" s="2" customFormat="1" ht="26.25" customHeight="1" thickBot="1" x14ac:dyDescent="0.25">
      <c r="A102" s="63" t="s">
        <v>216</v>
      </c>
      <c r="B102" s="63" t="s">
        <v>221</v>
      </c>
      <c r="C102" s="64" t="s">
        <v>356</v>
      </c>
      <c r="D102" s="77"/>
      <c r="E102" s="139">
        <v>1.230885138423448E-2</v>
      </c>
      <c r="F102" s="139">
        <v>0.20025578399999999</v>
      </c>
      <c r="G102" s="139" t="s">
        <v>385</v>
      </c>
      <c r="H102" s="139">
        <v>3.6616226572452319</v>
      </c>
      <c r="I102" s="139">
        <v>9.5990599999999995E-3</v>
      </c>
      <c r="J102" s="139">
        <v>0.21289791000000002</v>
      </c>
      <c r="K102" s="139">
        <v>1.4665359099999999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1.4357843630331271E-3</v>
      </c>
      <c r="F104" s="139">
        <v>2.1785148000000001E-2</v>
      </c>
      <c r="G104" s="139" t="s">
        <v>385</v>
      </c>
      <c r="H104" s="139">
        <v>7.9620837422462454E-2</v>
      </c>
      <c r="I104" s="139">
        <v>4.0515552000000002E-4</v>
      </c>
      <c r="J104" s="139">
        <v>1.21546656E-3</v>
      </c>
      <c r="K104" s="139">
        <v>2.8360886400000005E-3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8" t="s">
        <v>391</v>
      </c>
    </row>
    <row r="105" spans="1:38" s="2" customFormat="1" ht="26.25" customHeight="1" thickBot="1" x14ac:dyDescent="0.25">
      <c r="A105" s="63" t="s">
        <v>216</v>
      </c>
      <c r="B105" s="63" t="s">
        <v>226</v>
      </c>
      <c r="C105" s="64" t="s">
        <v>227</v>
      </c>
      <c r="D105" s="77"/>
      <c r="E105" s="139">
        <v>9.8945345662288854E-4</v>
      </c>
      <c r="F105" s="139">
        <v>3.4721550000000004E-2</v>
      </c>
      <c r="G105" s="139" t="s">
        <v>385</v>
      </c>
      <c r="H105" s="139">
        <v>5.5519388278839517E-2</v>
      </c>
      <c r="I105" s="139">
        <v>7.9595600000000001E-4</v>
      </c>
      <c r="J105" s="139">
        <v>1.2507880000000001E-3</v>
      </c>
      <c r="K105" s="139">
        <v>2.7289919999999995E-3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1.029444981459149E-2</v>
      </c>
      <c r="F107" s="139">
        <v>1.0487827350000001</v>
      </c>
      <c r="G107" s="139" t="s">
        <v>385</v>
      </c>
      <c r="H107" s="139">
        <v>1.219332822060907</v>
      </c>
      <c r="I107" s="139">
        <v>1.9068777000000002E-2</v>
      </c>
      <c r="J107" s="139">
        <v>0.25425036000000001</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8" t="s">
        <v>391</v>
      </c>
    </row>
    <row r="108" spans="1:38" s="2" customFormat="1" ht="26.25" customHeight="1" thickBot="1" x14ac:dyDescent="0.25">
      <c r="A108" s="63" t="s">
        <v>216</v>
      </c>
      <c r="B108" s="63" t="s">
        <v>231</v>
      </c>
      <c r="C108" s="64" t="s">
        <v>350</v>
      </c>
      <c r="D108" s="77"/>
      <c r="E108" s="139">
        <v>3.0777763101920999E-2</v>
      </c>
      <c r="F108" s="139">
        <v>0.75939735600000002</v>
      </c>
      <c r="G108" s="139" t="s">
        <v>385</v>
      </c>
      <c r="H108" s="139">
        <v>1.3490891261708851</v>
      </c>
      <c r="I108" s="139">
        <v>1.4062914000000001E-2</v>
      </c>
      <c r="J108" s="139">
        <v>0.14062914000000001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8" t="s">
        <v>391</v>
      </c>
    </row>
    <row r="109" spans="1:38" s="2" customFormat="1" ht="26.25" customHeight="1" thickBot="1" x14ac:dyDescent="0.25">
      <c r="A109" s="63" t="s">
        <v>216</v>
      </c>
      <c r="B109" s="63" t="s">
        <v>232</v>
      </c>
      <c r="C109" s="64" t="s">
        <v>351</v>
      </c>
      <c r="D109" s="77"/>
      <c r="E109" s="139">
        <v>1.8786464849879999E-3</v>
      </c>
      <c r="F109" s="139">
        <v>0.13940167499999997</v>
      </c>
      <c r="G109" s="139" t="s">
        <v>385</v>
      </c>
      <c r="H109" s="139">
        <v>0.172431263941524</v>
      </c>
      <c r="I109" s="139">
        <v>5.7015E-3</v>
      </c>
      <c r="J109" s="139">
        <v>3.1358249999999997E-2</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8" t="s">
        <v>391</v>
      </c>
    </row>
    <row r="110" spans="1:38" s="2" customFormat="1" ht="26.25" customHeight="1" thickBot="1" x14ac:dyDescent="0.25">
      <c r="A110" s="63" t="s">
        <v>216</v>
      </c>
      <c r="B110" s="63" t="s">
        <v>233</v>
      </c>
      <c r="C110" s="64" t="s">
        <v>352</v>
      </c>
      <c r="D110" s="77"/>
      <c r="E110" s="139">
        <v>1.3819552295179199E-3</v>
      </c>
      <c r="F110" s="139">
        <v>0.14015375700000002</v>
      </c>
      <c r="G110" s="139" t="s">
        <v>385</v>
      </c>
      <c r="H110" s="139">
        <v>0.1043758070503068</v>
      </c>
      <c r="I110" s="139">
        <v>6.0725299999999996E-3</v>
      </c>
      <c r="J110" s="139">
        <v>4.3528520000000001E-2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4.46028</v>
      </c>
      <c r="F112" s="139" t="s">
        <v>385</v>
      </c>
      <c r="G112" s="139" t="s">
        <v>385</v>
      </c>
      <c r="H112" s="139">
        <v>5.8352050000000002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111507000</v>
      </c>
      <c r="AL112" s="148" t="s">
        <v>393</v>
      </c>
    </row>
    <row r="113" spans="1:38" s="2" customFormat="1" ht="26.25" customHeight="1" thickBot="1" x14ac:dyDescent="0.25">
      <c r="A113" s="63" t="s">
        <v>235</v>
      </c>
      <c r="B113" s="78" t="s">
        <v>238</v>
      </c>
      <c r="C113" s="79" t="s">
        <v>239</v>
      </c>
      <c r="D113" s="65"/>
      <c r="E113" s="139">
        <v>1.555002844990834</v>
      </c>
      <c r="F113" s="139" t="s">
        <v>394</v>
      </c>
      <c r="G113" s="139" t="s">
        <v>385</v>
      </c>
      <c r="H113" s="139">
        <v>15.277110824226961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65267948.699738778</v>
      </c>
      <c r="AL113" s="148" t="s">
        <v>393</v>
      </c>
    </row>
    <row r="114" spans="1:38" s="2" customFormat="1" ht="26.25" customHeight="1" thickBot="1" x14ac:dyDescent="0.25">
      <c r="A114" s="63" t="s">
        <v>235</v>
      </c>
      <c r="B114" s="78" t="s">
        <v>240</v>
      </c>
      <c r="C114" s="79" t="s">
        <v>357</v>
      </c>
      <c r="D114" s="65"/>
      <c r="E114" s="139">
        <v>1.5532214719999998E-2</v>
      </c>
      <c r="F114" s="139" t="s">
        <v>385</v>
      </c>
      <c r="G114" s="139" t="s">
        <v>385</v>
      </c>
      <c r="H114" s="139">
        <v>5.047969783999999E-2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388305.36799999996</v>
      </c>
      <c r="AL114" s="148" t="s">
        <v>393</v>
      </c>
    </row>
    <row r="115" spans="1:38" s="2" customFormat="1" ht="26.25" customHeight="1" thickBot="1" x14ac:dyDescent="0.25">
      <c r="A115" s="63" t="s">
        <v>235</v>
      </c>
      <c r="B115" s="78" t="s">
        <v>241</v>
      </c>
      <c r="C115" s="79" t="s">
        <v>242</v>
      </c>
      <c r="D115" s="65"/>
      <c r="E115" s="139">
        <v>3.169008001373292E-2</v>
      </c>
      <c r="F115" s="139" t="s">
        <v>385</v>
      </c>
      <c r="G115" s="139" t="s">
        <v>385</v>
      </c>
      <c r="H115" s="139">
        <v>6.338016002746584E-2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792252.00034332287</v>
      </c>
      <c r="AL115" s="148" t="s">
        <v>393</v>
      </c>
    </row>
    <row r="116" spans="1:38" s="2" customFormat="1" ht="26.25" customHeight="1" thickBot="1" x14ac:dyDescent="0.25">
      <c r="A116" s="63" t="s">
        <v>235</v>
      </c>
      <c r="B116" s="63" t="s">
        <v>243</v>
      </c>
      <c r="C116" s="69" t="s">
        <v>379</v>
      </c>
      <c r="D116" s="65"/>
      <c r="E116" s="139">
        <v>0.89900791872652941</v>
      </c>
      <c r="F116" s="139" t="s">
        <v>394</v>
      </c>
      <c r="G116" s="139" t="s">
        <v>385</v>
      </c>
      <c r="H116" s="139">
        <v>1.253328658516925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6682485.2035630178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0.18714756999999999</v>
      </c>
      <c r="J119" s="139">
        <v>2.9418774999999995</v>
      </c>
      <c r="K119" s="139">
        <v>2.1488719199999999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1377482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0.12567919999999999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1377482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4.1478969999999998E-6</v>
      </c>
      <c r="AD122" s="139" t="s">
        <v>385</v>
      </c>
      <c r="AE122" s="137"/>
      <c r="AF122" s="140" t="s">
        <v>385</v>
      </c>
      <c r="AG122" s="140" t="s">
        <v>385</v>
      </c>
      <c r="AH122" s="140" t="s">
        <v>385</v>
      </c>
      <c r="AI122" s="140" t="s">
        <v>385</v>
      </c>
      <c r="AJ122" s="140" t="s">
        <v>385</v>
      </c>
      <c r="AK122" s="140">
        <v>105478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0.5146221520138462</v>
      </c>
      <c r="G125" s="136" t="s">
        <v>385</v>
      </c>
      <c r="H125" s="136" t="s">
        <v>395</v>
      </c>
      <c r="I125" s="136">
        <v>1.5722778438898567E-4</v>
      </c>
      <c r="J125" s="136">
        <v>1.0434207509450867E-3</v>
      </c>
      <c r="K125" s="136">
        <v>2.2059534597606172E-3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32.515329487948009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6.4162560000000007E-2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267.34400000000005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3.6834038230550777E-3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0.1103051412251788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9.7286283180000009E-3</v>
      </c>
      <c r="F129" s="136">
        <v>8.2749252360000011E-2</v>
      </c>
      <c r="G129" s="136">
        <v>5.2556957580000006E-4</v>
      </c>
      <c r="H129" s="136" t="s">
        <v>395</v>
      </c>
      <c r="I129" s="136">
        <v>4.4729325600000004E-5</v>
      </c>
      <c r="J129" s="136">
        <v>7.8276319800000006E-5</v>
      </c>
      <c r="K129" s="136">
        <v>1.1182331400000001E-4</v>
      </c>
      <c r="L129" s="136">
        <v>1.5655263960000003E-6</v>
      </c>
      <c r="M129" s="136">
        <v>7.8276319800000009E-4</v>
      </c>
      <c r="N129" s="136">
        <v>1.4537030820000001E-2</v>
      </c>
      <c r="O129" s="136">
        <v>1.11823314E-3</v>
      </c>
      <c r="P129" s="136">
        <v>6.2621055840000005E-4</v>
      </c>
      <c r="Q129" s="136">
        <v>1.7891730240000001E-4</v>
      </c>
      <c r="R129" s="136" t="s">
        <v>395</v>
      </c>
      <c r="S129" s="136" t="s">
        <v>395</v>
      </c>
      <c r="T129" s="136">
        <v>1.5655263960000002E-3</v>
      </c>
      <c r="U129" s="136" t="s">
        <v>395</v>
      </c>
      <c r="V129" s="136" t="s">
        <v>395</v>
      </c>
      <c r="W129" s="136">
        <v>3.9138159900000002</v>
      </c>
      <c r="X129" s="136" t="s">
        <v>395</v>
      </c>
      <c r="Y129" s="136" t="s">
        <v>395</v>
      </c>
      <c r="Z129" s="136" t="s">
        <v>395</v>
      </c>
      <c r="AA129" s="136" t="s">
        <v>395</v>
      </c>
      <c r="AB129" s="136">
        <v>2.2364662800000002E-4</v>
      </c>
      <c r="AC129" s="136">
        <v>2.2364662800000001E-2</v>
      </c>
      <c r="AD129" s="136" t="s">
        <v>385</v>
      </c>
      <c r="AE129" s="137"/>
      <c r="AF129" s="138" t="s">
        <v>385</v>
      </c>
      <c r="AG129" s="138" t="s">
        <v>385</v>
      </c>
      <c r="AH129" s="138" t="s">
        <v>385</v>
      </c>
      <c r="AI129" s="138" t="s">
        <v>385</v>
      </c>
      <c r="AJ129" s="138" t="s">
        <v>385</v>
      </c>
      <c r="AK129" s="138">
        <v>11.182331400000001</v>
      </c>
      <c r="AL129" s="147" t="s">
        <v>398</v>
      </c>
    </row>
    <row r="130" spans="1:38" s="2" customFormat="1" ht="26.25" customHeight="1" thickBot="1" x14ac:dyDescent="0.25">
      <c r="A130" s="63" t="s">
        <v>260</v>
      </c>
      <c r="B130" s="67" t="s">
        <v>272</v>
      </c>
      <c r="C130" s="81" t="s">
        <v>273</v>
      </c>
      <c r="D130" s="65"/>
      <c r="E130" s="136">
        <v>1.3835392500000001E-3</v>
      </c>
      <c r="F130" s="136">
        <v>1.1768035000000001E-2</v>
      </c>
      <c r="G130" s="136">
        <v>7.4742925000000001E-5</v>
      </c>
      <c r="H130" s="136" t="s">
        <v>395</v>
      </c>
      <c r="I130" s="136">
        <v>6.3611000000000008E-6</v>
      </c>
      <c r="J130" s="136">
        <v>1.1131925000000001E-5</v>
      </c>
      <c r="K130" s="136">
        <v>1.5902749999999999E-5</v>
      </c>
      <c r="L130" s="136">
        <v>2.2263850000000005E-7</v>
      </c>
      <c r="M130" s="136">
        <v>1.1131925000000001E-4</v>
      </c>
      <c r="N130" s="136">
        <v>2.0673574999999999E-3</v>
      </c>
      <c r="O130" s="136">
        <v>1.5902750000000004E-4</v>
      </c>
      <c r="P130" s="136">
        <v>8.9055400000000008E-5</v>
      </c>
      <c r="Q130" s="136">
        <v>2.5444400000000003E-5</v>
      </c>
      <c r="R130" s="136" t="s">
        <v>395</v>
      </c>
      <c r="S130" s="136" t="s">
        <v>395</v>
      </c>
      <c r="T130" s="136">
        <v>2.2263850000000003E-4</v>
      </c>
      <c r="U130" s="136" t="s">
        <v>395</v>
      </c>
      <c r="V130" s="136" t="s">
        <v>395</v>
      </c>
      <c r="W130" s="136">
        <v>0.55659625000000001</v>
      </c>
      <c r="X130" s="136" t="s">
        <v>395</v>
      </c>
      <c r="Y130" s="136" t="s">
        <v>395</v>
      </c>
      <c r="Z130" s="136" t="s">
        <v>395</v>
      </c>
      <c r="AA130" s="136" t="s">
        <v>395</v>
      </c>
      <c r="AB130" s="136">
        <v>3.1805499999999999E-5</v>
      </c>
      <c r="AC130" s="136">
        <v>3.1805500000000003E-3</v>
      </c>
      <c r="AD130" s="136" t="s">
        <v>385</v>
      </c>
      <c r="AE130" s="137"/>
      <c r="AF130" s="138" t="s">
        <v>385</v>
      </c>
      <c r="AG130" s="138" t="s">
        <v>385</v>
      </c>
      <c r="AH130" s="138" t="s">
        <v>385</v>
      </c>
      <c r="AI130" s="138" t="s">
        <v>385</v>
      </c>
      <c r="AJ130" s="138" t="s">
        <v>385</v>
      </c>
      <c r="AK130" s="138">
        <v>1.5902750000000001</v>
      </c>
      <c r="AL130" s="147" t="s">
        <v>398</v>
      </c>
    </row>
    <row r="131" spans="1:38" s="2" customFormat="1" ht="26.25" customHeight="1" thickBot="1" x14ac:dyDescent="0.25">
      <c r="A131" s="63" t="s">
        <v>260</v>
      </c>
      <c r="B131" s="67" t="s">
        <v>274</v>
      </c>
      <c r="C131" s="75" t="s">
        <v>275</v>
      </c>
      <c r="D131" s="65"/>
      <c r="E131" s="136">
        <v>3.8117746800000007E-3</v>
      </c>
      <c r="F131" s="136">
        <v>1.4823568200000002E-3</v>
      </c>
      <c r="G131" s="136">
        <v>1.5399991640000002E-3</v>
      </c>
      <c r="H131" s="136" t="s">
        <v>395</v>
      </c>
      <c r="I131" s="136" t="s">
        <v>395</v>
      </c>
      <c r="J131" s="136" t="s">
        <v>395</v>
      </c>
      <c r="K131" s="136">
        <v>3.2558809199999999E-3</v>
      </c>
      <c r="L131" s="136">
        <v>7.4885261159999997E-5</v>
      </c>
      <c r="M131" s="136">
        <v>3.1764789000000002E-3</v>
      </c>
      <c r="N131" s="136">
        <v>4.8153405600000004E-2</v>
      </c>
      <c r="O131" s="136">
        <v>4.1063907600000001E-3</v>
      </c>
      <c r="P131" s="136">
        <v>7.3493802360000013E-2</v>
      </c>
      <c r="Q131" s="136">
        <v>1.3453951800000002E-4</v>
      </c>
      <c r="R131" s="136">
        <v>5.4751876800000017E-4</v>
      </c>
      <c r="S131" s="136">
        <v>9.9445102800000008E-3</v>
      </c>
      <c r="T131" s="136">
        <v>6.3529578000000005E-4</v>
      </c>
      <c r="U131" s="136" t="s">
        <v>395</v>
      </c>
      <c r="V131" s="136" t="s">
        <v>395</v>
      </c>
      <c r="W131" s="136">
        <v>55.687946400000008</v>
      </c>
      <c r="X131" s="136" t="s">
        <v>395</v>
      </c>
      <c r="Y131" s="136" t="s">
        <v>395</v>
      </c>
      <c r="Z131" s="136" t="s">
        <v>395</v>
      </c>
      <c r="AA131" s="136" t="s">
        <v>395</v>
      </c>
      <c r="AB131" s="136">
        <v>8.4706104000000011E-8</v>
      </c>
      <c r="AC131" s="136">
        <v>0.21176526000000001</v>
      </c>
      <c r="AD131" s="136">
        <v>4.2353052000000002E-2</v>
      </c>
      <c r="AE131" s="137"/>
      <c r="AF131" s="138" t="s">
        <v>385</v>
      </c>
      <c r="AG131" s="138" t="s">
        <v>385</v>
      </c>
      <c r="AH131" s="138" t="s">
        <v>385</v>
      </c>
      <c r="AI131" s="138" t="s">
        <v>385</v>
      </c>
      <c r="AJ131" s="138" t="s">
        <v>385</v>
      </c>
      <c r="AK131" s="138">
        <v>2.1176526000000004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395</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5.4318140000000001E-3</v>
      </c>
      <c r="F136" s="136">
        <v>0.15295779222092057</v>
      </c>
      <c r="G136" s="136">
        <v>4.5823640000000002E-3</v>
      </c>
      <c r="H136" s="136">
        <v>0.839709814</v>
      </c>
      <c r="I136" s="136">
        <v>5.4728399999999999E-4</v>
      </c>
      <c r="J136" s="136">
        <v>5.4728399999999999E-4</v>
      </c>
      <c r="K136" s="136">
        <v>5.4728399999999999E-4</v>
      </c>
      <c r="L136" s="136" t="s">
        <v>395</v>
      </c>
      <c r="M136" s="136">
        <v>1.9885010000000002E-3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7" t="s">
        <v>445</v>
      </c>
    </row>
    <row r="137" spans="1:38" s="2" customFormat="1" ht="26.25" customHeight="1" thickBot="1" x14ac:dyDescent="0.25">
      <c r="A137" s="63" t="s">
        <v>260</v>
      </c>
      <c r="B137" s="63" t="s">
        <v>286</v>
      </c>
      <c r="C137" s="64" t="s">
        <v>287</v>
      </c>
      <c r="D137" s="65"/>
      <c r="E137" s="136">
        <v>3.39982E-3</v>
      </c>
      <c r="F137" s="136">
        <v>4.22143332329399</v>
      </c>
      <c r="G137" s="136">
        <v>1.2048399999999999E-4</v>
      </c>
      <c r="H137" s="136">
        <v>3.8717700000000001E-3</v>
      </c>
      <c r="I137" s="136">
        <v>2.3817140000000001E-3</v>
      </c>
      <c r="J137" s="136">
        <v>2.3817140000000001E-3</v>
      </c>
      <c r="K137" s="136">
        <v>2.3817140000000001E-3</v>
      </c>
      <c r="L137" s="136" t="s">
        <v>395</v>
      </c>
      <c r="M137" s="136">
        <v>3.5250300000000002E-3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0.13547080000000003</v>
      </c>
      <c r="J139" s="136">
        <v>0.13547080000000003</v>
      </c>
      <c r="K139" s="136">
        <v>0.13547080000000003</v>
      </c>
      <c r="L139" s="136" t="s">
        <v>395</v>
      </c>
      <c r="M139" s="136" t="s">
        <v>395</v>
      </c>
      <c r="N139" s="136">
        <v>3.9270000000000006E-4</v>
      </c>
      <c r="O139" s="136">
        <v>7.916100000000001E-4</v>
      </c>
      <c r="P139" s="136">
        <v>7.916100000000001E-4</v>
      </c>
      <c r="Q139" s="136">
        <v>1.2534900000000001E-3</v>
      </c>
      <c r="R139" s="136">
        <v>1.19673E-3</v>
      </c>
      <c r="S139" s="136">
        <v>2.7833700000000003E-3</v>
      </c>
      <c r="T139" s="136" t="s">
        <v>395</v>
      </c>
      <c r="U139" s="136" t="s">
        <v>395</v>
      </c>
      <c r="V139" s="136" t="s">
        <v>395</v>
      </c>
      <c r="W139" s="136">
        <v>1.3747079999999998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105.20135709960378</v>
      </c>
      <c r="F141" s="19">
        <f t="shared" ref="F141:AJ141" si="0">SUM(F14:F140)</f>
        <v>141.54519544653297</v>
      </c>
      <c r="G141" s="19">
        <f t="shared" si="0"/>
        <v>99.307614876659201</v>
      </c>
      <c r="H141" s="19">
        <f t="shared" si="0"/>
        <v>35.531654960885888</v>
      </c>
      <c r="I141" s="19">
        <f t="shared" si="0"/>
        <v>32.813491678898956</v>
      </c>
      <c r="J141" s="19">
        <f t="shared" si="0"/>
        <v>42.351501070520825</v>
      </c>
      <c r="K141" s="19">
        <f t="shared" si="0"/>
        <v>62.076858064487723</v>
      </c>
      <c r="L141" s="19">
        <f t="shared" si="0"/>
        <v>3.5091576520171417</v>
      </c>
      <c r="M141" s="19">
        <f t="shared" si="0"/>
        <v>476.81497638342194</v>
      </c>
      <c r="N141" s="19">
        <f t="shared" si="0"/>
        <v>41.062134619364642</v>
      </c>
      <c r="O141" s="19">
        <f t="shared" si="0"/>
        <v>1.3038540614565668</v>
      </c>
      <c r="P141" s="19">
        <f t="shared" si="0"/>
        <v>1.6624112192889324</v>
      </c>
      <c r="Q141" s="19">
        <f t="shared" si="0"/>
        <v>1.9912353028420466</v>
      </c>
      <c r="R141" s="19">
        <f t="shared" si="0"/>
        <v>3.1406193553749784</v>
      </c>
      <c r="S141" s="19">
        <f t="shared" si="0"/>
        <v>7.2586097019723335</v>
      </c>
      <c r="T141" s="19">
        <f t="shared" si="0"/>
        <v>2.3220323960095004</v>
      </c>
      <c r="U141" s="19">
        <f t="shared" si="0"/>
        <v>2.7934830989102917</v>
      </c>
      <c r="V141" s="19">
        <f t="shared" si="0"/>
        <v>33.931059712070898</v>
      </c>
      <c r="W141" s="19">
        <f t="shared" si="0"/>
        <v>697.12811474481862</v>
      </c>
      <c r="X141" s="19">
        <f t="shared" si="0"/>
        <v>5.4705851903104703</v>
      </c>
      <c r="Y141" s="19">
        <f t="shared" si="0"/>
        <v>5.0299960028196216</v>
      </c>
      <c r="Z141" s="19">
        <f t="shared" si="0"/>
        <v>2.4525101365421107</v>
      </c>
      <c r="AA141" s="19">
        <f t="shared" si="0"/>
        <v>2.7505418437749509</v>
      </c>
      <c r="AB141" s="19">
        <f t="shared" si="0"/>
        <v>26.633809420281263</v>
      </c>
      <c r="AC141" s="19">
        <f t="shared" si="0"/>
        <v>4.1893207336534388</v>
      </c>
      <c r="AD141" s="19">
        <f t="shared" si="0"/>
        <v>26.327319410691302</v>
      </c>
      <c r="AE141" s="55"/>
      <c r="AF141" s="19">
        <f t="shared" si="0"/>
        <v>108478.0192189177</v>
      </c>
      <c r="AG141" s="19">
        <f t="shared" si="0"/>
        <v>190644.82795489335</v>
      </c>
      <c r="AH141" s="19">
        <f t="shared" si="0"/>
        <v>227864.34640193023</v>
      </c>
      <c r="AI141" s="19">
        <f t="shared" si="0"/>
        <v>32261.060845242057</v>
      </c>
      <c r="AJ141" s="19">
        <f t="shared" si="0"/>
        <v>2085.3033297400002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105.20135709960378</v>
      </c>
      <c r="F152" s="13">
        <f t="shared" ref="F152:AD152" si="1">SUM(F$141, F$151, IF(AND(ISNUMBER(SEARCH($B$4,"AT|BE|CH|GB|IE|LT|LU|NL")),SUM(F$143:F$149)&gt;0),SUM(F$143:F$149)-SUM(F$27:F$33),0))</f>
        <v>141.54519544653297</v>
      </c>
      <c r="G152" s="13">
        <f t="shared" si="1"/>
        <v>99.307614876659201</v>
      </c>
      <c r="H152" s="13">
        <f t="shared" si="1"/>
        <v>35.531654960885888</v>
      </c>
      <c r="I152" s="13">
        <f t="shared" si="1"/>
        <v>32.813491678898956</v>
      </c>
      <c r="J152" s="13">
        <f t="shared" si="1"/>
        <v>42.351501070520825</v>
      </c>
      <c r="K152" s="13">
        <f t="shared" si="1"/>
        <v>62.076858064487723</v>
      </c>
      <c r="L152" s="13">
        <f t="shared" si="1"/>
        <v>3.5091576520171417</v>
      </c>
      <c r="M152" s="13">
        <f t="shared" si="1"/>
        <v>476.81497638342194</v>
      </c>
      <c r="N152" s="13">
        <f t="shared" si="1"/>
        <v>41.062134619364642</v>
      </c>
      <c r="O152" s="13">
        <f t="shared" si="1"/>
        <v>1.3038540614565668</v>
      </c>
      <c r="P152" s="13">
        <f t="shared" si="1"/>
        <v>1.6624112192889324</v>
      </c>
      <c r="Q152" s="13">
        <f t="shared" si="1"/>
        <v>1.9912353028420466</v>
      </c>
      <c r="R152" s="13">
        <f t="shared" si="1"/>
        <v>3.1406193553749784</v>
      </c>
      <c r="S152" s="13">
        <f t="shared" si="1"/>
        <v>7.2586097019723335</v>
      </c>
      <c r="T152" s="13">
        <f t="shared" si="1"/>
        <v>2.3220323960095004</v>
      </c>
      <c r="U152" s="13">
        <f t="shared" si="1"/>
        <v>2.7934830989102917</v>
      </c>
      <c r="V152" s="13">
        <f t="shared" si="1"/>
        <v>33.931059712070898</v>
      </c>
      <c r="W152" s="13">
        <f t="shared" si="1"/>
        <v>697.12811474481862</v>
      </c>
      <c r="X152" s="13">
        <f t="shared" si="1"/>
        <v>5.4705851903104703</v>
      </c>
      <c r="Y152" s="13">
        <f t="shared" si="1"/>
        <v>5.0299960028196216</v>
      </c>
      <c r="Z152" s="13">
        <f t="shared" si="1"/>
        <v>2.4525101365421107</v>
      </c>
      <c r="AA152" s="13">
        <f t="shared" si="1"/>
        <v>2.7505418437749509</v>
      </c>
      <c r="AB152" s="13">
        <f t="shared" si="1"/>
        <v>26.633809420281263</v>
      </c>
      <c r="AC152" s="13">
        <f t="shared" si="1"/>
        <v>4.1893207336534388</v>
      </c>
      <c r="AD152" s="13">
        <f t="shared" si="1"/>
        <v>26.327319410691302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105.20135709960378</v>
      </c>
      <c r="F154" s="13">
        <f>SUM(F$141, F$153, -1 * IF(OR($B$6=2005,$B$6&gt;=2020),SUM(F$99:F$122),0), IF(AND(ISNUMBER(SEARCH($B$4,"AT|BE|CH|GB|IE|LT|LU|NL")),SUM(F$143:F$149)&gt;0),SUM(F$143:F$149)-SUM(F$27:F$33),0))</f>
        <v>141.54519544653297</v>
      </c>
      <c r="G154" s="13">
        <f>SUM(G$141, G$153, IF(AND(ISNUMBER(SEARCH($B$4,"AT|BE|CH|GB|IE|LT|LU|NL")),SUM(G$143:G$149)&gt;0),SUM(G$143:G$149)-SUM(G$27:G$33),0))</f>
        <v>99.307614876659201</v>
      </c>
      <c r="H154" s="13">
        <f>SUM(H$141, H$153, IF(AND(ISNUMBER(SEARCH($B$4,"AT|BE|CH|GB|IE|LT|LU|NL")),SUM(H$143:H$149)&gt;0),SUM(H$143:H$149)-SUM(H$27:H$33),0))</f>
        <v>35.531654960885888</v>
      </c>
      <c r="I154" s="13">
        <f t="shared" ref="I154:AD154" si="2">SUM(I$141, I$153, IF(AND(ISNUMBER(SEARCH($B$4,"AT|BE|CH|GB|IE|LT|LU|NL")),SUM(I$143:I$149)&gt;0),SUM(I$143:I$149)-SUM(I$27:I$33),0))</f>
        <v>32.813491678898956</v>
      </c>
      <c r="J154" s="13">
        <f t="shared" si="2"/>
        <v>42.351501070520825</v>
      </c>
      <c r="K154" s="13">
        <f t="shared" si="2"/>
        <v>62.076858064487723</v>
      </c>
      <c r="L154" s="13">
        <f t="shared" si="2"/>
        <v>3.5091576520171417</v>
      </c>
      <c r="M154" s="13">
        <f t="shared" si="2"/>
        <v>476.81497638342194</v>
      </c>
      <c r="N154" s="13">
        <f t="shared" si="2"/>
        <v>41.062134619364642</v>
      </c>
      <c r="O154" s="13">
        <f t="shared" si="2"/>
        <v>1.3038540614565668</v>
      </c>
      <c r="P154" s="13">
        <f t="shared" si="2"/>
        <v>1.6624112192889324</v>
      </c>
      <c r="Q154" s="13">
        <f t="shared" si="2"/>
        <v>1.9912353028420466</v>
      </c>
      <c r="R154" s="13">
        <f t="shared" si="2"/>
        <v>3.1406193553749784</v>
      </c>
      <c r="S154" s="13">
        <f t="shared" si="2"/>
        <v>7.2586097019723335</v>
      </c>
      <c r="T154" s="13">
        <f t="shared" si="2"/>
        <v>2.3220323960095004</v>
      </c>
      <c r="U154" s="13">
        <f t="shared" si="2"/>
        <v>2.7934830989102917</v>
      </c>
      <c r="V154" s="13">
        <f t="shared" si="2"/>
        <v>33.931059712070898</v>
      </c>
      <c r="W154" s="13">
        <f t="shared" si="2"/>
        <v>697.12811474481862</v>
      </c>
      <c r="X154" s="13">
        <f t="shared" si="2"/>
        <v>5.4705851903104703</v>
      </c>
      <c r="Y154" s="13">
        <f t="shared" si="2"/>
        <v>5.0299960028196216</v>
      </c>
      <c r="Z154" s="13">
        <f t="shared" si="2"/>
        <v>2.4525101365421107</v>
      </c>
      <c r="AA154" s="13">
        <f t="shared" si="2"/>
        <v>2.7505418437749509</v>
      </c>
      <c r="AB154" s="13">
        <f t="shared" si="2"/>
        <v>26.633809420281263</v>
      </c>
      <c r="AC154" s="13">
        <f t="shared" si="2"/>
        <v>4.1893207336534388</v>
      </c>
      <c r="AD154" s="13">
        <f t="shared" si="2"/>
        <v>26.327319410691302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395</v>
      </c>
      <c r="I157" s="22">
        <v>6.4021391271969277E-3</v>
      </c>
      <c r="J157" s="22">
        <v>6.4021391271969277E-3</v>
      </c>
      <c r="K157" s="22">
        <v>6.4021391271969277E-3</v>
      </c>
      <c r="L157" s="22">
        <v>3.0730267810545248E-3</v>
      </c>
      <c r="M157" s="22">
        <v>0.17613994081000073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549.85420396676034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395</v>
      </c>
      <c r="I158" s="22">
        <v>1.6847505144865506E-3</v>
      </c>
      <c r="J158" s="22">
        <v>1.6847505144865506E-3</v>
      </c>
      <c r="K158" s="22">
        <v>1.6847505144865506E-3</v>
      </c>
      <c r="L158" s="22">
        <v>8.0868024695354419E-4</v>
      </c>
      <c r="M158" s="22">
        <v>6.816169702404784E-2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25.66887203612719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0.48588558509834862</v>
      </c>
      <c r="F163" s="23">
        <v>0.29765999999999998</v>
      </c>
      <c r="G163" s="23">
        <v>2.2622160000000002E-2</v>
      </c>
      <c r="H163" s="23">
        <v>2.5598760000000002E-2</v>
      </c>
      <c r="I163" s="23">
        <v>1.8652683321240544</v>
      </c>
      <c r="J163" s="23">
        <v>2.2797724059294002</v>
      </c>
      <c r="K163" s="23">
        <v>3.5232846273454363</v>
      </c>
      <c r="L163" s="23">
        <v>0.16787414989116489</v>
      </c>
      <c r="M163" s="23">
        <v>17.329919201841101</v>
      </c>
      <c r="N163" s="23" t="s">
        <v>395</v>
      </c>
      <c r="O163" s="23" t="s">
        <v>395</v>
      </c>
      <c r="P163" s="23" t="s">
        <v>395</v>
      </c>
      <c r="Q163" s="23" t="s">
        <v>395</v>
      </c>
      <c r="R163" s="23" t="s">
        <v>395</v>
      </c>
      <c r="S163" s="23" t="s">
        <v>395</v>
      </c>
      <c r="T163" s="23" t="s">
        <v>395</v>
      </c>
      <c r="U163" s="23" t="s">
        <v>395</v>
      </c>
      <c r="V163" s="23" t="s">
        <v>395</v>
      </c>
      <c r="W163" s="23">
        <v>1.0362601845133637</v>
      </c>
      <c r="X163" s="23">
        <v>6.2175611070801814E-2</v>
      </c>
      <c r="Y163" s="23">
        <v>8.29008147610691E-2</v>
      </c>
      <c r="Z163" s="23">
        <v>3.5232846273454362E-2</v>
      </c>
      <c r="AA163" s="23">
        <v>2.3833984243807366E-2</v>
      </c>
      <c r="AB163" s="23">
        <v>0.20414325634913263</v>
      </c>
      <c r="AC163" s="23">
        <v>1.8238179247435198E-2</v>
      </c>
      <c r="AD163" s="23">
        <v>0.12435122214160363</v>
      </c>
      <c r="AE163" s="58"/>
      <c r="AF163" s="23" t="s">
        <v>392</v>
      </c>
      <c r="AG163" s="23" t="s">
        <v>392</v>
      </c>
      <c r="AH163" s="23" t="s">
        <v>392</v>
      </c>
      <c r="AI163" s="23" t="s">
        <v>392</v>
      </c>
      <c r="AJ163" s="23" t="s">
        <v>392</v>
      </c>
      <c r="AK163" s="23">
        <v>207.25203690267273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12" priority="24" stopIfTrue="1" operator="equal">
      <formula>"NO"</formula>
    </cfRule>
    <cfRule type="cellIs" dxfId="311" priority="25" stopIfTrue="1" operator="equal">
      <formula>"NA"</formula>
    </cfRule>
    <cfRule type="cellIs" dxfId="310" priority="26" stopIfTrue="1" operator="equal">
      <formula>"IE"</formula>
    </cfRule>
    <cfRule type="cellIs" dxfId="309" priority="27" stopIfTrue="1" operator="equal">
      <formula>"NE"</formula>
    </cfRule>
  </conditionalFormatting>
  <conditionalFormatting sqref="AL37:AL38">
    <cfRule type="cellIs" dxfId="308" priority="18" stopIfTrue="1" operator="equal">
      <formula>"NO"</formula>
    </cfRule>
    <cfRule type="cellIs" dxfId="307" priority="19" stopIfTrue="1" operator="equal">
      <formula>"NA"</formula>
    </cfRule>
    <cfRule type="cellIs" dxfId="306" priority="20" stopIfTrue="1" operator="equal">
      <formula>"IE"</formula>
    </cfRule>
    <cfRule type="cellIs" dxfId="305" priority="21" stopIfTrue="1" operator="equal">
      <formula>"NE"</formula>
    </cfRule>
  </conditionalFormatting>
  <conditionalFormatting sqref="E14:AK89 E91:AK140">
    <cfRule type="cellIs" dxfId="304" priority="14" stopIfTrue="1" operator="equal">
      <formula>"NO"</formula>
    </cfRule>
    <cfRule type="cellIs" dxfId="303" priority="15" stopIfTrue="1" operator="equal">
      <formula>"NA"</formula>
    </cfRule>
    <cfRule type="cellIs" dxfId="302" priority="16" stopIfTrue="1" operator="equal">
      <formula>"IE"</formula>
    </cfRule>
    <cfRule type="cellIs" dxfId="301" priority="17" stopIfTrue="1" operator="equal">
      <formula>"NE"</formula>
    </cfRule>
  </conditionalFormatting>
  <conditionalFormatting sqref="E157:AD164 E143:AD149 E14:AD89 E91:AD141">
    <cfRule type="cellIs" dxfId="300" priority="13" operator="equal">
      <formula>0</formula>
    </cfRule>
  </conditionalFormatting>
  <conditionalFormatting sqref="AF14:AK89 AF91:AK140">
    <cfRule type="cellIs" dxfId="299" priority="12" operator="equal">
      <formula>0</formula>
    </cfRule>
  </conditionalFormatting>
  <conditionalFormatting sqref="E157:AD164 AF157:AK164 E143:AD149 AF143:AK149">
    <cfRule type="cellIs" dxfId="298" priority="11" operator="equal">
      <formula>0</formula>
    </cfRule>
  </conditionalFormatting>
  <conditionalFormatting sqref="AF37:AK38">
    <cfRule type="cellIs" dxfId="297" priority="10" operator="equal">
      <formula>0</formula>
    </cfRule>
  </conditionalFormatting>
  <conditionalFormatting sqref="AF14:AL89 AF143:AL149 AF151:AL154 AF157:AL164 AF91:AL141">
    <cfRule type="cellIs" dxfId="296" priority="9" operator="equal">
      <formula>0</formula>
    </cfRule>
  </conditionalFormatting>
  <conditionalFormatting sqref="E90:AL90">
    <cfRule type="cellIs" dxfId="295" priority="5" stopIfTrue="1" operator="equal">
      <formula>"NO"</formula>
    </cfRule>
    <cfRule type="cellIs" dxfId="294" priority="6" stopIfTrue="1" operator="equal">
      <formula>"NA"</formula>
    </cfRule>
    <cfRule type="cellIs" dxfId="293" priority="7" stopIfTrue="1" operator="equal">
      <formula>"IE"</formula>
    </cfRule>
    <cfRule type="cellIs" dxfId="292" priority="8" stopIfTrue="1" operator="equal">
      <formula>"NE"</formula>
    </cfRule>
  </conditionalFormatting>
  <conditionalFormatting sqref="E90:AD90">
    <cfRule type="cellIs" dxfId="291" priority="4" operator="equal">
      <formula>0</formula>
    </cfRule>
  </conditionalFormatting>
  <conditionalFormatting sqref="AF90:AK90">
    <cfRule type="cellIs" dxfId="290" priority="3" operator="equal">
      <formula>0</formula>
    </cfRule>
  </conditionalFormatting>
  <conditionalFormatting sqref="AL90">
    <cfRule type="cellIs" dxfId="289" priority="2" operator="equal">
      <formula>0</formula>
    </cfRule>
  </conditionalFormatting>
  <conditionalFormatting sqref="AF90:AL90">
    <cfRule type="cellIs" dxfId="288"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AL170"/>
  <sheetViews>
    <sheetView zoomScale="110" zoomScaleNormal="110" workbookViewId="0">
      <pane ySplit="12" topLeftCell="A22" activePane="bottomLeft" state="frozen"/>
      <selection pane="bottomLeft" activeCell="E23" sqref="E23"/>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v>4.1696210509377897E-3</v>
      </c>
      <c r="M14" s="136">
        <v>1.4239961290000001</v>
      </c>
      <c r="N14" s="136">
        <v>0.831650039530209</v>
      </c>
      <c r="O14" s="136">
        <v>9.7947577645880135E-2</v>
      </c>
      <c r="P14" s="136">
        <v>0.15117412281227605</v>
      </c>
      <c r="Q14" s="136">
        <v>0.71714961211093631</v>
      </c>
      <c r="R14" s="136">
        <v>0.47826904133852832</v>
      </c>
      <c r="S14" s="136">
        <v>0.32170798654094102</v>
      </c>
      <c r="T14" s="136">
        <v>0.6272559813143449</v>
      </c>
      <c r="U14" s="136">
        <v>2.035520974926436</v>
      </c>
      <c r="V14" s="136">
        <v>2.4959662641819809</v>
      </c>
      <c r="W14" s="136">
        <v>1.7520412317964373</v>
      </c>
      <c r="X14" s="136">
        <v>1.1105619947297113E-3</v>
      </c>
      <c r="Y14" s="136">
        <v>2.7501315433161345E-3</v>
      </c>
      <c r="Z14" s="136">
        <v>2.3022992142027942E-3</v>
      </c>
      <c r="AA14" s="136">
        <v>2.4149183753404056E-4</v>
      </c>
      <c r="AB14" s="136">
        <v>6.4044845897826804E-3</v>
      </c>
      <c r="AC14" s="136">
        <v>0.8716755952722437</v>
      </c>
      <c r="AD14" s="136">
        <v>1.2883311580024701</v>
      </c>
      <c r="AE14" s="137"/>
      <c r="AF14" s="138">
        <v>114.580670564</v>
      </c>
      <c r="AG14" s="138">
        <v>28329.995202439997</v>
      </c>
      <c r="AH14" s="138">
        <v>21959.75855568831</v>
      </c>
      <c r="AI14" s="138">
        <v>4050.0589086888003</v>
      </c>
      <c r="AJ14" s="138">
        <v>2265.3676997000002</v>
      </c>
      <c r="AK14" s="138" t="s">
        <v>385</v>
      </c>
      <c r="AL14" s="147" t="s">
        <v>397</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3.1096001300000005E-3</v>
      </c>
      <c r="O15" s="136">
        <v>2.3920001000000003E-4</v>
      </c>
      <c r="P15" s="136">
        <v>1.3395200560000002E-4</v>
      </c>
      <c r="Q15" s="136">
        <v>3.8272001600000001E-5</v>
      </c>
      <c r="R15" s="136" t="s">
        <v>394</v>
      </c>
      <c r="S15" s="136" t="s">
        <v>394</v>
      </c>
      <c r="T15" s="136">
        <v>3.3488001400000007E-4</v>
      </c>
      <c r="U15" s="136" t="s">
        <v>394</v>
      </c>
      <c r="V15" s="136" t="s">
        <v>394</v>
      </c>
      <c r="W15" s="136">
        <v>0.83720003500000006</v>
      </c>
      <c r="X15" s="136" t="s">
        <v>395</v>
      </c>
      <c r="Y15" s="136" t="s">
        <v>395</v>
      </c>
      <c r="Z15" s="136" t="s">
        <v>395</v>
      </c>
      <c r="AA15" s="136" t="s">
        <v>395</v>
      </c>
      <c r="AB15" s="136">
        <v>4.7840002000000006E-2</v>
      </c>
      <c r="AC15" s="136">
        <v>4.7840002000000001E-3</v>
      </c>
      <c r="AD15" s="136" t="s">
        <v>385</v>
      </c>
      <c r="AE15" s="137"/>
      <c r="AF15" s="138">
        <v>18868.781879570699</v>
      </c>
      <c r="AG15" s="138">
        <v>1225.2618949999999</v>
      </c>
      <c r="AH15" s="138">
        <v>4425.8097823580001</v>
      </c>
      <c r="AI15" s="138">
        <v>9.9999999999999995E-7</v>
      </c>
      <c r="AJ15" s="138">
        <v>7.9999999999999996E-7</v>
      </c>
      <c r="AK15" s="138">
        <v>2.3920001000000002</v>
      </c>
      <c r="AL15" s="147" t="s">
        <v>398</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0.15657953433334515</v>
      </c>
      <c r="O16" s="136">
        <v>8.9474019619054379E-3</v>
      </c>
      <c r="P16" s="136">
        <v>0.16776378678572695</v>
      </c>
      <c r="Q16" s="136">
        <v>6.1513388488099889E-2</v>
      </c>
      <c r="R16" s="136">
        <v>3.1875119489288124E-2</v>
      </c>
      <c r="S16" s="136">
        <v>0.13980315565477247</v>
      </c>
      <c r="T16" s="136">
        <v>2.9079056376192677E-2</v>
      </c>
      <c r="U16" s="136">
        <v>1.6217166055953604E-2</v>
      </c>
      <c r="V16" s="136">
        <v>0.25723780640478133</v>
      </c>
      <c r="W16" s="136">
        <v>0.14539528188096337</v>
      </c>
      <c r="X16" s="136">
        <v>1.6217166055953606E-3</v>
      </c>
      <c r="Y16" s="136">
        <v>1.6776378678572698E-5</v>
      </c>
      <c r="Z16" s="136">
        <v>5.5921262261908986E-6</v>
      </c>
      <c r="AA16" s="136">
        <v>5.5921262261908986E-6</v>
      </c>
      <c r="AB16" s="136">
        <v>1.649677236726315E-3</v>
      </c>
      <c r="AC16" s="136" t="s">
        <v>385</v>
      </c>
      <c r="AD16" s="136" t="s">
        <v>385</v>
      </c>
      <c r="AE16" s="137"/>
      <c r="AF16" s="138">
        <v>7.780089200000001E-2</v>
      </c>
      <c r="AG16" s="138">
        <v>5585.0271705258992</v>
      </c>
      <c r="AH16" s="138">
        <v>7.021254772999999</v>
      </c>
      <c r="AI16" s="138" t="s">
        <v>392</v>
      </c>
      <c r="AJ16" s="138" t="s">
        <v>392</v>
      </c>
      <c r="AK16" s="138" t="s">
        <v>385</v>
      </c>
      <c r="AL16" s="147" t="s">
        <v>49</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392</v>
      </c>
      <c r="I17" s="136">
        <v>3.2824805000000006E-2</v>
      </c>
      <c r="J17" s="136">
        <v>3.6233317000000008E-2</v>
      </c>
      <c r="K17" s="136">
        <v>3.8741965999999996E-2</v>
      </c>
      <c r="L17" s="136">
        <v>2.0974812551129759E-3</v>
      </c>
      <c r="M17" s="136">
        <v>0.102354717</v>
      </c>
      <c r="N17" s="136">
        <v>1.1012253166068759</v>
      </c>
      <c r="O17" s="136">
        <v>1.4801094549095723E-2</v>
      </c>
      <c r="P17" s="136">
        <v>7.0987305374315468E-2</v>
      </c>
      <c r="Q17" s="136">
        <v>3.3993154510713199E-2</v>
      </c>
      <c r="R17" s="136">
        <v>0.11108034338296452</v>
      </c>
      <c r="S17" s="136">
        <v>0.1438323552398387</v>
      </c>
      <c r="T17" s="136">
        <v>0.10696943344637992</v>
      </c>
      <c r="U17" s="136">
        <v>1.5444222995193898E-2</v>
      </c>
      <c r="V17" s="136">
        <v>1.6519911137173355</v>
      </c>
      <c r="W17" s="136">
        <v>1.6739477279112871</v>
      </c>
      <c r="X17" s="136">
        <v>0.38199783531920889</v>
      </c>
      <c r="Y17" s="136">
        <v>0.51677223400410743</v>
      </c>
      <c r="Z17" s="136">
        <v>0.20713275310590276</v>
      </c>
      <c r="AA17" s="136">
        <v>0.1641762275126197</v>
      </c>
      <c r="AB17" s="136">
        <v>1.2700790499418388</v>
      </c>
      <c r="AC17" s="136">
        <v>5.0946450078376004E-3</v>
      </c>
      <c r="AD17" s="136">
        <v>1.3969187924716002</v>
      </c>
      <c r="AE17" s="137"/>
      <c r="AF17" s="138">
        <v>14.444886898999998</v>
      </c>
      <c r="AG17" s="138">
        <v>18054.402273140702</v>
      </c>
      <c r="AH17" s="138">
        <v>1401.5700997014999</v>
      </c>
      <c r="AI17" s="138" t="s">
        <v>392</v>
      </c>
      <c r="AJ17" s="138" t="s">
        <v>392</v>
      </c>
      <c r="AK17" s="138" t="s">
        <v>385</v>
      </c>
      <c r="AL17" s="147" t="s">
        <v>49</v>
      </c>
    </row>
    <row r="18" spans="1:38" s="2" customFormat="1" ht="26.25" customHeight="1" thickBot="1" x14ac:dyDescent="0.25">
      <c r="A18" s="63" t="s">
        <v>53</v>
      </c>
      <c r="B18" s="63" t="s">
        <v>60</v>
      </c>
      <c r="C18" s="64" t="s">
        <v>61</v>
      </c>
      <c r="D18" s="65"/>
      <c r="E18" s="136">
        <v>4.9959890000000002E-3</v>
      </c>
      <c r="F18" s="136">
        <v>3.0841199999999999E-4</v>
      </c>
      <c r="G18" s="136">
        <v>3.0719000000000002E-5</v>
      </c>
      <c r="H18" s="136" t="s">
        <v>392</v>
      </c>
      <c r="I18" s="136">
        <v>2.1868800000000003E-4</v>
      </c>
      <c r="J18" s="136">
        <v>2.4326300000000002E-4</v>
      </c>
      <c r="K18" s="136">
        <v>2.56197E-4</v>
      </c>
      <c r="L18" s="136">
        <v>8.9143914459546772E-6</v>
      </c>
      <c r="M18" s="136">
        <v>2.0152249999999998E-3</v>
      </c>
      <c r="N18" s="136">
        <v>1.2926924881422001E-6</v>
      </c>
      <c r="O18" s="136">
        <v>1.0576207674618002E-7</v>
      </c>
      <c r="P18" s="136">
        <v>6.3433816878108017E-5</v>
      </c>
      <c r="Q18" s="136">
        <v>1.1747055489620002E-5</v>
      </c>
      <c r="R18" s="136">
        <v>1.5284374608226003E-6</v>
      </c>
      <c r="S18" s="136">
        <v>3.0689934576452011E-7</v>
      </c>
      <c r="T18" s="136">
        <v>1.5271448169826003E-6</v>
      </c>
      <c r="U18" s="136">
        <v>6.8139156153316021E-6</v>
      </c>
      <c r="V18" s="136">
        <v>8.5947273732346017E-5</v>
      </c>
      <c r="W18" s="136">
        <v>6.1093063800904019E-5</v>
      </c>
      <c r="X18" s="136">
        <v>8.4590137088944012E-5</v>
      </c>
      <c r="Y18" s="136">
        <v>3.4075973970658011E-4</v>
      </c>
      <c r="Z18" s="136">
        <v>1.2922683393822005E-4</v>
      </c>
      <c r="AA18" s="136">
        <v>1.2687611673141606E-4</v>
      </c>
      <c r="AB18" s="136">
        <v>6.8145282746516023E-4</v>
      </c>
      <c r="AC18" s="136" t="s">
        <v>395</v>
      </c>
      <c r="AD18" s="136" t="s">
        <v>395</v>
      </c>
      <c r="AE18" s="137"/>
      <c r="AF18" s="138">
        <v>6.7325199999999997E-3</v>
      </c>
      <c r="AG18" s="138" t="s">
        <v>392</v>
      </c>
      <c r="AH18" s="138">
        <v>117.46853514020003</v>
      </c>
      <c r="AI18" s="138" t="s">
        <v>392</v>
      </c>
      <c r="AJ18" s="138" t="s">
        <v>392</v>
      </c>
      <c r="AK18" s="138" t="s">
        <v>385</v>
      </c>
      <c r="AL18" s="147"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392</v>
      </c>
      <c r="I19" s="136">
        <v>1.0587760000000003E-2</v>
      </c>
      <c r="J19" s="136">
        <v>1.0947562000000003E-2</v>
      </c>
      <c r="K19" s="136">
        <v>1.1552655000000002E-2</v>
      </c>
      <c r="L19" s="136">
        <v>6.5869177615101638E-4</v>
      </c>
      <c r="M19" s="136">
        <v>6.8470898000000002E-2</v>
      </c>
      <c r="N19" s="136">
        <v>5.4864309652784852E-3</v>
      </c>
      <c r="O19" s="136">
        <v>4.6550459463839651E-4</v>
      </c>
      <c r="P19" s="136">
        <v>4.0760595984185091E-3</v>
      </c>
      <c r="Q19" s="136">
        <v>7.7825909445989499E-4</v>
      </c>
      <c r="R19" s="136">
        <v>1.8549595654425761E-4</v>
      </c>
      <c r="S19" s="136">
        <v>4.3743694677101526E-5</v>
      </c>
      <c r="T19" s="136">
        <v>6.7125578027945752E-4</v>
      </c>
      <c r="U19" s="136">
        <v>4.1515766614621668E-4</v>
      </c>
      <c r="V19" s="136">
        <v>7.2635274177611977E-3</v>
      </c>
      <c r="W19" s="136">
        <v>1.4285879130018673</v>
      </c>
      <c r="X19" s="136">
        <v>5.1705222462510936E-3</v>
      </c>
      <c r="Y19" s="136">
        <v>2.0721139063339583E-2</v>
      </c>
      <c r="Z19" s="136">
        <v>7.8549800197399711E-3</v>
      </c>
      <c r="AA19" s="136">
        <v>7.7081737976147681E-3</v>
      </c>
      <c r="AB19" s="136">
        <v>0.12285315512694539</v>
      </c>
      <c r="AC19" s="136">
        <v>8.1598686736079964E-3</v>
      </c>
      <c r="AD19" s="136">
        <v>1.196198107E-5</v>
      </c>
      <c r="AE19" s="137"/>
      <c r="AF19" s="138">
        <v>3.4013733524999998</v>
      </c>
      <c r="AG19" s="138">
        <v>6.8953399999999998E-2</v>
      </c>
      <c r="AH19" s="138">
        <v>6874.8493083352014</v>
      </c>
      <c r="AI19" s="138">
        <v>246.89896265999994</v>
      </c>
      <c r="AJ19" s="138">
        <v>105.63817499999999</v>
      </c>
      <c r="AK19" s="138">
        <v>4.0699169999999985</v>
      </c>
      <c r="AL19" s="147" t="s">
        <v>398</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v>4.6677733999878658E-3</v>
      </c>
      <c r="M20" s="136">
        <v>0.35092041099999999</v>
      </c>
      <c r="N20" s="136">
        <v>0.43001726840867793</v>
      </c>
      <c r="O20" s="136">
        <v>0.20703646621604921</v>
      </c>
      <c r="P20" s="136">
        <v>1.0009497669752371E-2</v>
      </c>
      <c r="Q20" s="136">
        <v>3.2279438365245498E-3</v>
      </c>
      <c r="R20" s="136">
        <v>0.36631835024467363</v>
      </c>
      <c r="S20" s="136">
        <v>9.555972282699271E-2</v>
      </c>
      <c r="T20" s="136">
        <v>3.1877751384078404E-2</v>
      </c>
      <c r="U20" s="136">
        <v>8.0800688146762979E-3</v>
      </c>
      <c r="V20" s="136">
        <v>8.1554571535425247</v>
      </c>
      <c r="W20" s="136">
        <v>1.5936249803914839</v>
      </c>
      <c r="X20" s="136">
        <v>0.16071233089289716</v>
      </c>
      <c r="Y20" s="136">
        <v>0.26067249217576494</v>
      </c>
      <c r="Z20" s="136">
        <v>8.1851397035767048E-2</v>
      </c>
      <c r="AA20" s="136">
        <v>6.5885229453910732E-2</v>
      </c>
      <c r="AB20" s="136">
        <v>0.56912144955833988</v>
      </c>
      <c r="AC20" s="136">
        <v>7.9628710500000005E-2</v>
      </c>
      <c r="AD20" s="136">
        <v>9.5554452599999986E-4</v>
      </c>
      <c r="AE20" s="137"/>
      <c r="AF20" s="138">
        <v>0.32504625999999998</v>
      </c>
      <c r="AG20" s="138" t="s">
        <v>392</v>
      </c>
      <c r="AH20" s="138">
        <v>2020.1112682754999</v>
      </c>
      <c r="AI20" s="138">
        <v>15925.887975379999</v>
      </c>
      <c r="AJ20" s="138" t="s">
        <v>392</v>
      </c>
      <c r="AK20" s="138" t="s">
        <v>385</v>
      </c>
      <c r="AL20" s="147"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v>4.4732015729418376E-3</v>
      </c>
      <c r="M21" s="136">
        <v>0.24860537500000002</v>
      </c>
      <c r="N21" s="136">
        <v>7.2788963950539715E-2</v>
      </c>
      <c r="O21" s="136">
        <v>3.0017903091571988E-3</v>
      </c>
      <c r="P21" s="136">
        <v>5.9180294596848787E-3</v>
      </c>
      <c r="Q21" s="136">
        <v>2.4054171430227603E-3</v>
      </c>
      <c r="R21" s="136">
        <v>1.0617488351236859E-2</v>
      </c>
      <c r="S21" s="136">
        <v>9.9064207889762931E-3</v>
      </c>
      <c r="T21" s="136">
        <v>7.0021673485948085E-3</v>
      </c>
      <c r="U21" s="136">
        <v>1.1922898904001295E-3</v>
      </c>
      <c r="V21" s="136">
        <v>0.18657620446282303</v>
      </c>
      <c r="W21" s="136">
        <v>0.12139985856925385</v>
      </c>
      <c r="X21" s="136">
        <v>2.723487642968633E-2</v>
      </c>
      <c r="Y21" s="136">
        <v>4.2328675912939477E-2</v>
      </c>
      <c r="Z21" s="136">
        <v>1.6563236536859947E-2</v>
      </c>
      <c r="AA21" s="136">
        <v>1.3680466320622598E-2</v>
      </c>
      <c r="AB21" s="136">
        <v>9.9807255200108344E-2</v>
      </c>
      <c r="AC21" s="136">
        <v>1.116449034368E-3</v>
      </c>
      <c r="AD21" s="136">
        <v>8.6827714907052808E-2</v>
      </c>
      <c r="AE21" s="137"/>
      <c r="AF21" s="138">
        <v>13.970540714</v>
      </c>
      <c r="AG21" s="138">
        <v>510.69480640000006</v>
      </c>
      <c r="AH21" s="138">
        <v>3281.7735654974049</v>
      </c>
      <c r="AI21" s="138">
        <v>189.35450968999999</v>
      </c>
      <c r="AJ21" s="138" t="s">
        <v>392</v>
      </c>
      <c r="AK21" s="138" t="s">
        <v>385</v>
      </c>
      <c r="AL21" s="147"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v>3.9327691898895272E-4</v>
      </c>
      <c r="M22" s="136">
        <v>9.3889945730000015</v>
      </c>
      <c r="N22" s="136">
        <v>0.30821050921999993</v>
      </c>
      <c r="O22" s="136">
        <v>2.5026024919999997E-2</v>
      </c>
      <c r="P22" s="136">
        <v>0.14110295932599998</v>
      </c>
      <c r="Q22" s="136">
        <v>7.5998078610999983E-2</v>
      </c>
      <c r="R22" s="136">
        <v>0.11704006739</v>
      </c>
      <c r="S22" s="136">
        <v>0.18469493561299996</v>
      </c>
      <c r="T22" s="136">
        <v>0.14294166774999997</v>
      </c>
      <c r="U22" s="136">
        <v>7.2222285486999993E-2</v>
      </c>
      <c r="V22" s="136">
        <v>1.2103655749599997</v>
      </c>
      <c r="W22" s="136">
        <v>7.6729891067390001</v>
      </c>
      <c r="X22" s="136">
        <v>1.8555132635E-5</v>
      </c>
      <c r="Y22" s="136">
        <v>7.9929802119999992E-4</v>
      </c>
      <c r="Z22" s="136">
        <v>2.1980695582999999E-4</v>
      </c>
      <c r="AA22" s="136">
        <v>1.2274933897E-4</v>
      </c>
      <c r="AB22" s="136">
        <v>1.598197168635E-3</v>
      </c>
      <c r="AC22" s="136">
        <v>1.3175103405999998E-2</v>
      </c>
      <c r="AD22" s="136">
        <v>0.29402748636999998</v>
      </c>
      <c r="AE22" s="137"/>
      <c r="AF22" s="138">
        <v>2358.0904340870002</v>
      </c>
      <c r="AG22" s="138">
        <v>3635.7828447060001</v>
      </c>
      <c r="AH22" s="138">
        <v>4720.0898038729993</v>
      </c>
      <c r="AI22" s="138">
        <v>6220.983488805</v>
      </c>
      <c r="AJ22" s="138">
        <v>337.59831262</v>
      </c>
      <c r="AK22" s="138" t="s">
        <v>385</v>
      </c>
      <c r="AL22" s="147" t="s">
        <v>49</v>
      </c>
    </row>
    <row r="23" spans="1:38" s="2" customFormat="1" ht="26.25" customHeight="1" thickBot="1" x14ac:dyDescent="0.25">
      <c r="A23" s="63" t="s">
        <v>70</v>
      </c>
      <c r="B23" s="67" t="s">
        <v>363</v>
      </c>
      <c r="C23" s="64" t="s">
        <v>359</v>
      </c>
      <c r="D23" s="110"/>
      <c r="E23" s="136">
        <v>0.53629799999999994</v>
      </c>
      <c r="F23" s="136">
        <v>9.1817999999999997E-2</v>
      </c>
      <c r="G23" s="136">
        <v>3.6000000000000002E-4</v>
      </c>
      <c r="H23" s="136">
        <v>1.36E-4</v>
      </c>
      <c r="I23" s="136">
        <v>3.3978000000000001E-2</v>
      </c>
      <c r="J23" s="136">
        <v>3.3978000000000001E-2</v>
      </c>
      <c r="K23" s="136">
        <v>3.3978000000000001E-2</v>
      </c>
      <c r="L23" s="136">
        <v>2.0912E-2</v>
      </c>
      <c r="M23" s="136">
        <v>1.7131200000000002</v>
      </c>
      <c r="N23" s="136" t="s">
        <v>395</v>
      </c>
      <c r="O23" s="136">
        <v>1.8000000000000001E-4</v>
      </c>
      <c r="P23" s="136" t="s">
        <v>395</v>
      </c>
      <c r="Q23" s="136" t="s">
        <v>395</v>
      </c>
      <c r="R23" s="136">
        <v>9.0000000000000008E-4</v>
      </c>
      <c r="S23" s="136">
        <v>3.0599999999999999E-2</v>
      </c>
      <c r="T23" s="136">
        <v>1.2600000000000001E-3</v>
      </c>
      <c r="U23" s="136">
        <v>1.8000000000000001E-4</v>
      </c>
      <c r="V23" s="136">
        <v>1.8000000000000002E-2</v>
      </c>
      <c r="W23" s="136" t="s">
        <v>395</v>
      </c>
      <c r="X23" s="136">
        <v>5.6000000000000006E-4</v>
      </c>
      <c r="Y23" s="136">
        <v>8.8000000000000003E-4</v>
      </c>
      <c r="Z23" s="136" t="s">
        <v>395</v>
      </c>
      <c r="AA23" s="136" t="s">
        <v>395</v>
      </c>
      <c r="AB23" s="136">
        <v>1.4400000000000001E-3</v>
      </c>
      <c r="AC23" s="136" t="s">
        <v>395</v>
      </c>
      <c r="AD23" s="136" t="s">
        <v>395</v>
      </c>
      <c r="AE23" s="137"/>
      <c r="AF23" s="136">
        <v>710.20192933908788</v>
      </c>
      <c r="AG23" s="136" t="s">
        <v>385</v>
      </c>
      <c r="AH23" s="136" t="s">
        <v>385</v>
      </c>
      <c r="AI23" s="136">
        <v>46.736494568924961</v>
      </c>
      <c r="AJ23" s="136" t="s">
        <v>385</v>
      </c>
      <c r="AK23" s="136" t="s">
        <v>385</v>
      </c>
      <c r="AL23" s="145"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v>3.7088784362640931E-2</v>
      </c>
      <c r="M24" s="136">
        <v>1.1993932379999999</v>
      </c>
      <c r="N24" s="136">
        <v>0.17849439313477164</v>
      </c>
      <c r="O24" s="136">
        <v>7.8667376119063201E-2</v>
      </c>
      <c r="P24" s="136">
        <v>8.7195112276951606E-3</v>
      </c>
      <c r="Q24" s="136">
        <v>2.4290160805407858E-3</v>
      </c>
      <c r="R24" s="136">
        <v>0.14048483439493506</v>
      </c>
      <c r="S24" s="136">
        <v>3.827270923607589E-2</v>
      </c>
      <c r="T24" s="136">
        <v>1.3676279378057694E-2</v>
      </c>
      <c r="U24" s="136">
        <v>3.7114047637952377E-3</v>
      </c>
      <c r="V24" s="136">
        <v>3.122029728280991</v>
      </c>
      <c r="W24" s="136">
        <v>0.63129803747394897</v>
      </c>
      <c r="X24" s="136">
        <v>7.1693034995650939E-2</v>
      </c>
      <c r="Y24" s="136">
        <v>0.12871796985862477</v>
      </c>
      <c r="Z24" s="136">
        <v>4.2089733723480779E-2</v>
      </c>
      <c r="AA24" s="136">
        <v>3.5269545042044853E-2</v>
      </c>
      <c r="AB24" s="136">
        <v>0.27777028361980133</v>
      </c>
      <c r="AC24" s="136">
        <v>3.0245257111466001E-2</v>
      </c>
      <c r="AD24" s="136">
        <v>1.9972268982396801E-2</v>
      </c>
      <c r="AE24" s="137"/>
      <c r="AF24" s="138">
        <v>238.4120566812</v>
      </c>
      <c r="AG24" s="138">
        <v>172.50141232009997</v>
      </c>
      <c r="AH24" s="138">
        <v>7779.3140292813005</v>
      </c>
      <c r="AI24" s="138">
        <v>6247.0723962499997</v>
      </c>
      <c r="AJ24" s="138" t="s">
        <v>392</v>
      </c>
      <c r="AK24" s="138" t="s">
        <v>392</v>
      </c>
      <c r="AL24" s="147" t="s">
        <v>398</v>
      </c>
    </row>
    <row r="25" spans="1:38" s="2" customFormat="1" ht="26.25" customHeight="1" thickBot="1" x14ac:dyDescent="0.25">
      <c r="A25" s="63" t="s">
        <v>73</v>
      </c>
      <c r="B25" s="67" t="s">
        <v>74</v>
      </c>
      <c r="C25" s="69" t="s">
        <v>75</v>
      </c>
      <c r="D25" s="65"/>
      <c r="E25" s="136">
        <v>0.1127385927126459</v>
      </c>
      <c r="F25" s="136">
        <v>1.2853987318239199E-3</v>
      </c>
      <c r="G25" s="136">
        <v>6.8819937892410036E-3</v>
      </c>
      <c r="H25" s="136" t="s">
        <v>395</v>
      </c>
      <c r="I25" s="136">
        <v>1.0726903754115491E-3</v>
      </c>
      <c r="J25" s="136">
        <v>1.0726903754115491E-3</v>
      </c>
      <c r="K25" s="136">
        <v>1.0726903754115491E-3</v>
      </c>
      <c r="L25" s="136">
        <v>5.1489138019754344E-4</v>
      </c>
      <c r="M25" s="136">
        <v>7.474170538860854E-2</v>
      </c>
      <c r="N25" s="136">
        <v>2.4329582031999992E-3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354.75266924393355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1.688440488018E-3</v>
      </c>
      <c r="F26" s="136">
        <v>9.30879610525616E-5</v>
      </c>
      <c r="G26" s="136">
        <v>1.399040433270001E-4</v>
      </c>
      <c r="H26" s="136" t="s">
        <v>395</v>
      </c>
      <c r="I26" s="136">
        <v>6.1409095903614146E-5</v>
      </c>
      <c r="J26" s="136">
        <v>6.1409095903614146E-5</v>
      </c>
      <c r="K26" s="136">
        <v>6.1409095903614146E-5</v>
      </c>
      <c r="L26" s="136">
        <v>2.9476366033734783E-5</v>
      </c>
      <c r="M26" s="136">
        <v>4.4188905771722405E-3</v>
      </c>
      <c r="N26" s="136">
        <v>8.4486065440000024E-4</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7.2125209801351966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10.515140119098069</v>
      </c>
      <c r="F27" s="136">
        <v>1.0863927906349209</v>
      </c>
      <c r="G27" s="136">
        <v>2.0234142590066676E-2</v>
      </c>
      <c r="H27" s="136">
        <v>0.29310438188481858</v>
      </c>
      <c r="I27" s="136">
        <v>0.30622533478237601</v>
      </c>
      <c r="J27" s="136">
        <v>0.30622533478237601</v>
      </c>
      <c r="K27" s="136">
        <v>0.30622533478237601</v>
      </c>
      <c r="L27" s="136">
        <v>0.23122603393970328</v>
      </c>
      <c r="M27" s="136">
        <v>12.113779808763114</v>
      </c>
      <c r="N27" s="136">
        <v>1.3136814226439807E-3</v>
      </c>
      <c r="O27" s="136">
        <v>1.52588786723085E-4</v>
      </c>
      <c r="P27" s="136">
        <v>9.5429133133329777E-3</v>
      </c>
      <c r="Q27" s="136">
        <v>2.5212546745702688E-4</v>
      </c>
      <c r="R27" s="136">
        <v>1.1244924910051831E-2</v>
      </c>
      <c r="S27" s="136">
        <v>7.6867550185482272E-3</v>
      </c>
      <c r="T27" s="136">
        <v>1.4060771016484921E-3</v>
      </c>
      <c r="U27" s="136">
        <v>1.9907378186498871E-4</v>
      </c>
      <c r="V27" s="136">
        <v>3.4290333065488267E-2</v>
      </c>
      <c r="W27" s="136">
        <v>0.50087170000000003</v>
      </c>
      <c r="X27" s="136">
        <v>2.9479459551800001E-2</v>
      </c>
      <c r="Y27" s="136">
        <v>3.3649208798399999E-2</v>
      </c>
      <c r="Z27" s="136">
        <v>2.55159177359E-2</v>
      </c>
      <c r="AA27" s="136">
        <v>2.92995521326E-2</v>
      </c>
      <c r="AB27" s="136">
        <v>0.11794413821870001</v>
      </c>
      <c r="AC27" s="136">
        <v>4.9801200000000004E-4</v>
      </c>
      <c r="AD27" s="136">
        <v>1.674991E-4</v>
      </c>
      <c r="AE27" s="137"/>
      <c r="AF27" s="138">
        <v>60177.716669711197</v>
      </c>
      <c r="AG27" s="138" t="s">
        <v>385</v>
      </c>
      <c r="AH27" s="138">
        <v>41.994163147099997</v>
      </c>
      <c r="AI27" s="138">
        <v>3510.6349145144</v>
      </c>
      <c r="AJ27" s="138" t="s">
        <v>385</v>
      </c>
      <c r="AK27" s="138" t="s">
        <v>385</v>
      </c>
      <c r="AL27" s="147" t="s">
        <v>49</v>
      </c>
    </row>
    <row r="28" spans="1:38" s="2" customFormat="1" ht="26.25" customHeight="1" thickBot="1" x14ac:dyDescent="0.25">
      <c r="A28" s="63" t="s">
        <v>78</v>
      </c>
      <c r="B28" s="63" t="s">
        <v>81</v>
      </c>
      <c r="C28" s="64" t="s">
        <v>82</v>
      </c>
      <c r="D28" s="65"/>
      <c r="E28" s="136">
        <v>3.8507437317681172</v>
      </c>
      <c r="F28" s="136">
        <v>0.13074584632190814</v>
      </c>
      <c r="G28" s="136">
        <v>4.5774323271343623E-3</v>
      </c>
      <c r="H28" s="136">
        <v>1.7845965872679302E-2</v>
      </c>
      <c r="I28" s="136">
        <v>0.1072222508053494</v>
      </c>
      <c r="J28" s="136">
        <v>0.1072222508053494</v>
      </c>
      <c r="K28" s="136">
        <v>0.1072222508053494</v>
      </c>
      <c r="L28" s="136">
        <v>8.6450057588481663E-2</v>
      </c>
      <c r="M28" s="136">
        <v>1.1152037942016144</v>
      </c>
      <c r="N28" s="136">
        <v>1.7920259409832175E-4</v>
      </c>
      <c r="O28" s="136">
        <v>1.8723600123677979E-5</v>
      </c>
      <c r="P28" s="136">
        <v>1.7336576400330517E-3</v>
      </c>
      <c r="Q28" s="136">
        <v>3.5438848462741439E-5</v>
      </c>
      <c r="R28" s="136">
        <v>2.6266985766870382E-3</v>
      </c>
      <c r="S28" s="136">
        <v>1.766962037514836E-3</v>
      </c>
      <c r="T28" s="136">
        <v>1.0501967726392924E-4</v>
      </c>
      <c r="U28" s="136">
        <v>3.3430496678126955E-5</v>
      </c>
      <c r="V28" s="136">
        <v>5.9572388485244132E-3</v>
      </c>
      <c r="W28" s="136">
        <v>0.1080893</v>
      </c>
      <c r="X28" s="136">
        <v>6.2798946168000002E-3</v>
      </c>
      <c r="Y28" s="136">
        <v>7.0401521212000006E-3</v>
      </c>
      <c r="Z28" s="136">
        <v>5.5163989397000006E-3</v>
      </c>
      <c r="AA28" s="136">
        <v>5.8711571552999995E-3</v>
      </c>
      <c r="AB28" s="136">
        <v>2.4707602833000001E-2</v>
      </c>
      <c r="AC28" s="136">
        <v>1.06809E-4</v>
      </c>
      <c r="AD28" s="136">
        <v>2.12186E-5</v>
      </c>
      <c r="AE28" s="137"/>
      <c r="AF28" s="138">
        <v>12372.2569609003</v>
      </c>
      <c r="AG28" s="138" t="s">
        <v>385</v>
      </c>
      <c r="AH28" s="138" t="s">
        <v>395</v>
      </c>
      <c r="AI28" s="138">
        <v>833.88086565289996</v>
      </c>
      <c r="AJ28" s="138" t="s">
        <v>385</v>
      </c>
      <c r="AK28" s="138" t="s">
        <v>385</v>
      </c>
      <c r="AL28" s="147" t="s">
        <v>49</v>
      </c>
    </row>
    <row r="29" spans="1:38" s="2" customFormat="1" ht="26.25" customHeight="1" thickBot="1" x14ac:dyDescent="0.25">
      <c r="A29" s="63" t="s">
        <v>78</v>
      </c>
      <c r="B29" s="63" t="s">
        <v>83</v>
      </c>
      <c r="C29" s="64" t="s">
        <v>84</v>
      </c>
      <c r="D29" s="65"/>
      <c r="E29" s="136">
        <v>7.9013555091400702</v>
      </c>
      <c r="F29" s="136">
        <v>0.30796678925798948</v>
      </c>
      <c r="G29" s="136">
        <v>1.118935502992623E-2</v>
      </c>
      <c r="H29" s="136">
        <v>3.5868526323645955E-2</v>
      </c>
      <c r="I29" s="136">
        <v>0.14586430157322633</v>
      </c>
      <c r="J29" s="136">
        <v>0.14586430157322633</v>
      </c>
      <c r="K29" s="136">
        <v>0.14586430157322633</v>
      </c>
      <c r="L29" s="136">
        <v>8.9512962727375467E-2</v>
      </c>
      <c r="M29" s="136">
        <v>2.422030185812178</v>
      </c>
      <c r="N29" s="136">
        <v>3.8020634290041673E-4</v>
      </c>
      <c r="O29" s="136">
        <v>3.8024536545680146E-5</v>
      </c>
      <c r="P29" s="136">
        <v>4.0293814189550688E-3</v>
      </c>
      <c r="Q29" s="136">
        <v>7.6039317452264069E-5</v>
      </c>
      <c r="R29" s="136">
        <v>6.4614689007359734E-3</v>
      </c>
      <c r="S29" s="136">
        <v>4.3330118842529299E-3</v>
      </c>
      <c r="T29" s="136">
        <v>1.5224448076916377E-4</v>
      </c>
      <c r="U29" s="136">
        <v>7.6029561813167846E-5</v>
      </c>
      <c r="V29" s="136">
        <v>1.3685028457197334E-2</v>
      </c>
      <c r="W29" s="136">
        <v>8.4139199999999997E-2</v>
      </c>
      <c r="X29" s="136">
        <v>3.8558112876E-3</v>
      </c>
      <c r="Y29" s="136">
        <v>2.33490794636E-2</v>
      </c>
      <c r="Z29" s="136">
        <v>2.6090989713000001E-2</v>
      </c>
      <c r="AA29" s="136">
        <v>5.9979286693000004E-3</v>
      </c>
      <c r="AB29" s="136">
        <v>5.9293809133500006E-2</v>
      </c>
      <c r="AC29" s="136">
        <v>4.41332E-5</v>
      </c>
      <c r="AD29" s="136">
        <v>1.01025E-5</v>
      </c>
      <c r="AE29" s="137"/>
      <c r="AF29" s="138">
        <v>29839.685505479101</v>
      </c>
      <c r="AG29" s="138" t="s">
        <v>385</v>
      </c>
      <c r="AH29" s="138">
        <v>121.0328122529</v>
      </c>
      <c r="AI29" s="138">
        <v>2058.0511432097001</v>
      </c>
      <c r="AJ29" s="138" t="s">
        <v>385</v>
      </c>
      <c r="AK29" s="138" t="s">
        <v>385</v>
      </c>
      <c r="AL29" s="147" t="s">
        <v>49</v>
      </c>
    </row>
    <row r="30" spans="1:38" s="2" customFormat="1" ht="26.25" customHeight="1" thickBot="1" x14ac:dyDescent="0.25">
      <c r="A30" s="63" t="s">
        <v>78</v>
      </c>
      <c r="B30" s="63" t="s">
        <v>85</v>
      </c>
      <c r="C30" s="64" t="s">
        <v>86</v>
      </c>
      <c r="D30" s="65"/>
      <c r="E30" s="136">
        <v>1.4320599371593778E-2</v>
      </c>
      <c r="F30" s="136">
        <v>4.7498583644800516E-2</v>
      </c>
      <c r="G30" s="136">
        <v>7.4125479281832496E-5</v>
      </c>
      <c r="H30" s="136">
        <v>2.9940205229688833E-4</v>
      </c>
      <c r="I30" s="136">
        <v>1.2381689132355299E-3</v>
      </c>
      <c r="J30" s="136">
        <v>1.2381689132355299E-3</v>
      </c>
      <c r="K30" s="136">
        <v>1.2381689132355299E-3</v>
      </c>
      <c r="L30" s="136">
        <v>2.4686685370859171E-4</v>
      </c>
      <c r="M30" s="136">
        <v>0.36415861590586923</v>
      </c>
      <c r="N30" s="136">
        <v>9.7763199560405973E-6</v>
      </c>
      <c r="O30" s="136">
        <v>1.236865164719301E-6</v>
      </c>
      <c r="P30" s="136">
        <v>4.8484575380571088E-5</v>
      </c>
      <c r="Q30" s="136">
        <v>1.8085530777300135E-6</v>
      </c>
      <c r="R30" s="136">
        <v>3.5151032666354731E-5</v>
      </c>
      <c r="S30" s="136">
        <v>2.5103904045472882E-5</v>
      </c>
      <c r="T30" s="136">
        <v>1.2865025883716907E-5</v>
      </c>
      <c r="U30" s="136">
        <v>1.1578984417414835E-6</v>
      </c>
      <c r="V30" s="136">
        <v>1.8678889137342448E-3</v>
      </c>
      <c r="W30" s="136">
        <v>1.9794000000000001E-3</v>
      </c>
      <c r="X30" s="136">
        <v>4.9246960300000003E-5</v>
      </c>
      <c r="Y30" s="136">
        <v>5.9623088300000004E-5</v>
      </c>
      <c r="Z30" s="136">
        <v>3.8896027800000002E-5</v>
      </c>
      <c r="AA30" s="136">
        <v>6.5543306000000003E-5</v>
      </c>
      <c r="AB30" s="136">
        <v>2.1330938240000003E-4</v>
      </c>
      <c r="AC30" s="136">
        <v>1.9794000000000001E-6</v>
      </c>
      <c r="AD30" s="136">
        <v>7.0879999999999999E-7</v>
      </c>
      <c r="AE30" s="137"/>
      <c r="AF30" s="138">
        <v>233.0267978254</v>
      </c>
      <c r="AG30" s="138" t="s">
        <v>385</v>
      </c>
      <c r="AH30" s="138" t="s">
        <v>395</v>
      </c>
      <c r="AI30" s="138">
        <v>10.582611375800001</v>
      </c>
      <c r="AJ30" s="138" t="s">
        <v>385</v>
      </c>
      <c r="AK30" s="138" t="s">
        <v>385</v>
      </c>
      <c r="AL30" s="147" t="s">
        <v>49</v>
      </c>
    </row>
    <row r="31" spans="1:38" s="2" customFormat="1" ht="26.25" customHeight="1" thickBot="1" x14ac:dyDescent="0.25">
      <c r="A31" s="63" t="s">
        <v>78</v>
      </c>
      <c r="B31" s="63" t="s">
        <v>87</v>
      </c>
      <c r="C31" s="64" t="s">
        <v>88</v>
      </c>
      <c r="D31" s="65"/>
      <c r="E31" s="136" t="s">
        <v>385</v>
      </c>
      <c r="F31" s="136">
        <v>1.921904827264344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0.37509835806598274</v>
      </c>
      <c r="J32" s="136">
        <v>0.69498846407706172</v>
      </c>
      <c r="K32" s="136">
        <v>0.91997201569473808</v>
      </c>
      <c r="L32" s="136">
        <v>3.6073620999999977E-4</v>
      </c>
      <c r="M32" s="136" t="s">
        <v>395</v>
      </c>
      <c r="N32" s="136">
        <v>0.93136468674565565</v>
      </c>
      <c r="O32" s="136">
        <v>4.3607656326982774E-3</v>
      </c>
      <c r="P32" s="136">
        <v>2.9707677340001949E-6</v>
      </c>
      <c r="Q32" s="136">
        <v>2.9707677340001905E-12</v>
      </c>
      <c r="R32" s="136">
        <v>0.34461637039290044</v>
      </c>
      <c r="S32" s="136">
        <v>7.5413635567616142</v>
      </c>
      <c r="T32" s="136">
        <v>5.4820377359396599E-2</v>
      </c>
      <c r="U32" s="136">
        <v>7.5019671613196556E-3</v>
      </c>
      <c r="V32" s="136">
        <v>2.9707677340001921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34408.378469128598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0.2095422263451488</v>
      </c>
      <c r="J33" s="136">
        <v>0.38804115989842347</v>
      </c>
      <c r="K33" s="136">
        <v>0.77608231979684694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34408.378469128598</v>
      </c>
      <c r="AL33" s="147" t="s">
        <v>382</v>
      </c>
    </row>
    <row r="34" spans="1:38" s="2" customFormat="1" ht="26.25" customHeight="1" thickBot="1" x14ac:dyDescent="0.25">
      <c r="A34" s="63" t="s">
        <v>70</v>
      </c>
      <c r="B34" s="63" t="s">
        <v>93</v>
      </c>
      <c r="C34" s="64" t="s">
        <v>94</v>
      </c>
      <c r="D34" s="65"/>
      <c r="E34" s="136">
        <v>1.5251012805486059</v>
      </c>
      <c r="F34" s="136">
        <v>0.1328197313239507</v>
      </c>
      <c r="G34" s="136">
        <v>3.8919615883320399E-4</v>
      </c>
      <c r="H34" s="136">
        <v>2.7879381005243837E-4</v>
      </c>
      <c r="I34" s="136">
        <v>2.9666021604548506E-2</v>
      </c>
      <c r="J34" s="136">
        <v>3.2453959705072886E-2</v>
      </c>
      <c r="K34" s="136">
        <v>4.7178993305779737E-2</v>
      </c>
      <c r="L34" s="136">
        <v>1.9282914042956529E-2</v>
      </c>
      <c r="M34" s="136">
        <v>0.4297354380065691</v>
      </c>
      <c r="N34" s="136" t="s">
        <v>395</v>
      </c>
      <c r="O34" s="136">
        <v>2.7879381005243843E-4</v>
      </c>
      <c r="P34" s="136" t="s">
        <v>395</v>
      </c>
      <c r="Q34" s="136" t="s">
        <v>395</v>
      </c>
      <c r="R34" s="136">
        <v>1.3939690502621921E-3</v>
      </c>
      <c r="S34" s="136">
        <v>4.7394947708914524E-2</v>
      </c>
      <c r="T34" s="136">
        <v>1.9515566703670688E-3</v>
      </c>
      <c r="U34" s="136">
        <v>2.7879381005243843E-4</v>
      </c>
      <c r="V34" s="136">
        <v>2.7879381005243838E-2</v>
      </c>
      <c r="W34" s="136">
        <v>2.7879381005243837E-3</v>
      </c>
      <c r="X34" s="136">
        <v>8.3638143015731512E-4</v>
      </c>
      <c r="Y34" s="136">
        <v>1.3939690502621921E-3</v>
      </c>
      <c r="Z34" s="136">
        <v>9.5905070658038821E-7</v>
      </c>
      <c r="AA34" s="136">
        <v>2.2024710994142635E-7</v>
      </c>
      <c r="AB34" s="136">
        <v>2.2315297782360289E-3</v>
      </c>
      <c r="AC34" s="136">
        <v>2.2303504804195072E-4</v>
      </c>
      <c r="AD34" s="136">
        <v>0.27879381005243836</v>
      </c>
      <c r="AE34" s="137"/>
      <c r="AF34" s="138">
        <v>1093.978267961877</v>
      </c>
      <c r="AG34" s="138" t="s">
        <v>385</v>
      </c>
      <c r="AH34" s="138" t="s">
        <v>385</v>
      </c>
      <c r="AI34" s="138">
        <v>80.078224930951706</v>
      </c>
      <c r="AJ34" s="138" t="s">
        <v>385</v>
      </c>
      <c r="AK34" s="138" t="s">
        <v>385</v>
      </c>
      <c r="AL34" s="147" t="s">
        <v>49</v>
      </c>
    </row>
    <row r="35" spans="1:38" s="6" customFormat="1" ht="26.25" customHeight="1" thickBot="1" x14ac:dyDescent="0.25">
      <c r="A35" s="63" t="s">
        <v>95</v>
      </c>
      <c r="B35" s="63" t="s">
        <v>96</v>
      </c>
      <c r="C35" s="64" t="s">
        <v>97</v>
      </c>
      <c r="D35" s="65"/>
      <c r="E35" s="136">
        <v>0.40155458199999999</v>
      </c>
      <c r="F35" s="136">
        <v>1.3672098000000001E-2</v>
      </c>
      <c r="G35" s="136">
        <v>0.10127479999999998</v>
      </c>
      <c r="H35" s="136">
        <v>3.5446179999999998E-5</v>
      </c>
      <c r="I35" s="136">
        <v>2.8356943999999995E-2</v>
      </c>
      <c r="J35" s="136">
        <v>3.1395187999999997E-2</v>
      </c>
      <c r="K35" s="136">
        <v>3.1395187999999997E-2</v>
      </c>
      <c r="L35" s="136">
        <v>3.4028332799999994E-3</v>
      </c>
      <c r="M35" s="136">
        <v>3.7471676000000002E-2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2.3799577999999996E-4</v>
      </c>
      <c r="X35" s="136">
        <v>1.5191219999999999E-4</v>
      </c>
      <c r="Y35" s="136">
        <v>2.5318699999999999E-4</v>
      </c>
      <c r="Z35" s="136">
        <v>1.88371128E-7</v>
      </c>
      <c r="AA35" s="136">
        <v>4.3548164E-8</v>
      </c>
      <c r="AB35" s="136">
        <v>4.0533111929199998E-4</v>
      </c>
      <c r="AC35" s="136">
        <v>7.0892360000000007E-4</v>
      </c>
      <c r="AD35" s="136">
        <v>2.8863317999999996E-3</v>
      </c>
      <c r="AE35" s="137"/>
      <c r="AF35" s="138">
        <v>215.71532399999998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0.10552666632</v>
      </c>
      <c r="F36" s="136">
        <v>3.6286120800000004E-3</v>
      </c>
      <c r="G36" s="136">
        <v>2.6632848000000004E-2</v>
      </c>
      <c r="H36" s="136">
        <v>1.622382E-5</v>
      </c>
      <c r="I36" s="136">
        <v>7.7093471999999993E-3</v>
      </c>
      <c r="J36" s="136">
        <v>8.5075032000000005E-3</v>
      </c>
      <c r="K36" s="136">
        <v>8.5075032000000005E-3</v>
      </c>
      <c r="L36" s="136">
        <v>9.0692927999999997E-4</v>
      </c>
      <c r="M36" s="136">
        <v>1.1066557387199999E-2</v>
      </c>
      <c r="N36" s="136">
        <v>2.4081968303999999E-4</v>
      </c>
      <c r="O36" s="136">
        <v>2.6757742559999998E-5</v>
      </c>
      <c r="P36" s="136">
        <v>2.6757742559999998E-5</v>
      </c>
      <c r="Q36" s="136">
        <v>9.0976324704000007E-4</v>
      </c>
      <c r="R36" s="136">
        <v>9.6327873215999997E-4</v>
      </c>
      <c r="S36" s="136">
        <v>1.6723589099999999E-3</v>
      </c>
      <c r="T36" s="136">
        <v>4.2812388095999999E-2</v>
      </c>
      <c r="U36" s="136">
        <v>2.8095629687999998E-4</v>
      </c>
      <c r="V36" s="136">
        <v>1.6054645535999998E-3</v>
      </c>
      <c r="W36" s="136">
        <v>6.2880695015999987E-5</v>
      </c>
      <c r="X36" s="136">
        <v>4.0136613839999999E-5</v>
      </c>
      <c r="Y36" s="136">
        <v>6.6894356399999994E-5</v>
      </c>
      <c r="Z36" s="136">
        <v>4.9769401161600002E-8</v>
      </c>
      <c r="AA36" s="136">
        <v>1.15058293008E-8</v>
      </c>
      <c r="AB36" s="136">
        <v>1.0709224547046239E-4</v>
      </c>
      <c r="AC36" s="136">
        <v>1.8730419792E-4</v>
      </c>
      <c r="AD36" s="136">
        <v>7.6259566295999975E-4</v>
      </c>
      <c r="AE36" s="137"/>
      <c r="AF36" s="138">
        <v>56.995835774399993</v>
      </c>
      <c r="AG36" s="138" t="s">
        <v>385</v>
      </c>
      <c r="AH36" s="138" t="s">
        <v>385</v>
      </c>
      <c r="AI36" s="138">
        <v>1.9995406717853981E-2</v>
      </c>
      <c r="AJ36" s="138" t="s">
        <v>385</v>
      </c>
      <c r="AK36" s="138" t="s">
        <v>385</v>
      </c>
      <c r="AL36" s="147"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v>1.849646076570767E-4</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0.27959400000000001</v>
      </c>
      <c r="AG37" s="136" t="s">
        <v>392</v>
      </c>
      <c r="AH37" s="136">
        <v>6535.9242931199997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v>7.5861519549163217E-2</v>
      </c>
      <c r="M39" s="136">
        <v>2.4489589489999997</v>
      </c>
      <c r="N39" s="136">
        <v>0.24765808905238032</v>
      </c>
      <c r="O39" s="136">
        <v>9.8012702683647965E-2</v>
      </c>
      <c r="P39" s="136">
        <v>9.6196417773347209E-3</v>
      </c>
      <c r="Q39" s="136">
        <v>5.4828638649649635E-3</v>
      </c>
      <c r="R39" s="136">
        <v>0.17804087929468221</v>
      </c>
      <c r="S39" s="136">
        <v>5.0558448567017522E-2</v>
      </c>
      <c r="T39" s="136">
        <v>2.0809344870867108E-2</v>
      </c>
      <c r="U39" s="136">
        <v>5.7902745931619811E-3</v>
      </c>
      <c r="V39" s="136">
        <v>3.9246126493228184</v>
      </c>
      <c r="W39" s="136">
        <v>0.82687587252904282</v>
      </c>
      <c r="X39" s="136">
        <v>0.10550343825752644</v>
      </c>
      <c r="Y39" s="136">
        <v>0.2041258303868479</v>
      </c>
      <c r="Z39" s="136">
        <v>7.0178887116968569E-2</v>
      </c>
      <c r="AA39" s="136">
        <v>6.1480760979498811E-2</v>
      </c>
      <c r="AB39" s="136">
        <v>0.4412889167408417</v>
      </c>
      <c r="AC39" s="136">
        <v>3.7707501084092473E-2</v>
      </c>
      <c r="AD39" s="136">
        <v>5.9787365975187946E-2</v>
      </c>
      <c r="AE39" s="137"/>
      <c r="AF39" s="138">
        <v>71.429970713799975</v>
      </c>
      <c r="AG39" s="138">
        <v>351.29431619000002</v>
      </c>
      <c r="AH39" s="138">
        <v>22524.898234148222</v>
      </c>
      <c r="AI39" s="138">
        <v>9842.970789797997</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395</v>
      </c>
      <c r="O40" s="136">
        <v>5.0000000000000002E-5</v>
      </c>
      <c r="P40" s="136" t="s">
        <v>395</v>
      </c>
      <c r="Q40" s="136" t="s">
        <v>395</v>
      </c>
      <c r="R40" s="136">
        <v>2.5000000000000001E-4</v>
      </c>
      <c r="S40" s="136">
        <v>8.5000000000000006E-3</v>
      </c>
      <c r="T40" s="136">
        <v>3.5000000000000005E-4</v>
      </c>
      <c r="U40" s="136">
        <v>5.0000000000000002E-5</v>
      </c>
      <c r="V40" s="136">
        <v>5.0000000000000001E-3</v>
      </c>
      <c r="W40" s="136" t="s">
        <v>395</v>
      </c>
      <c r="X40" s="136">
        <v>1.4999999999999999E-4</v>
      </c>
      <c r="Y40" s="136">
        <v>2.5000000000000001E-4</v>
      </c>
      <c r="Z40" s="136" t="s">
        <v>395</v>
      </c>
      <c r="AA40" s="136" t="s">
        <v>395</v>
      </c>
      <c r="AB40" s="136">
        <v>3.9999999999999996E-4</v>
      </c>
      <c r="AC40" s="136" t="s">
        <v>395</v>
      </c>
      <c r="AD40" s="136" t="s">
        <v>395</v>
      </c>
      <c r="AE40" s="137"/>
      <c r="AF40" s="138">
        <v>196.34380204346496</v>
      </c>
      <c r="AG40" s="138" t="s">
        <v>385</v>
      </c>
      <c r="AH40" s="138" t="s">
        <v>385</v>
      </c>
      <c r="AI40" s="138">
        <v>13.459342052789049</v>
      </c>
      <c r="AJ40" s="138" t="s">
        <v>385</v>
      </c>
      <c r="AK40" s="138" t="s">
        <v>385</v>
      </c>
      <c r="AL40" s="147" t="s">
        <v>49</v>
      </c>
    </row>
    <row r="41" spans="1:38" s="2" customFormat="1" ht="26.25" customHeight="1" thickBot="1" x14ac:dyDescent="0.25">
      <c r="A41" s="63" t="s">
        <v>103</v>
      </c>
      <c r="B41" s="63" t="s">
        <v>106</v>
      </c>
      <c r="C41" s="64" t="s">
        <v>370</v>
      </c>
      <c r="D41" s="65"/>
      <c r="E41" s="136">
        <v>3.2938169130547577</v>
      </c>
      <c r="F41" s="136">
        <v>31.694383644085764</v>
      </c>
      <c r="G41" s="136">
        <v>1.2817682763532245</v>
      </c>
      <c r="H41" s="136">
        <v>1.4943464980969794</v>
      </c>
      <c r="I41" s="136">
        <v>14.021324828628098</v>
      </c>
      <c r="J41" s="136">
        <v>14.347895341626012</v>
      </c>
      <c r="K41" s="136">
        <v>15.216968209588565</v>
      </c>
      <c r="L41" s="136">
        <v>1.4075065825753663</v>
      </c>
      <c r="M41" s="136">
        <v>153.53476607748078</v>
      </c>
      <c r="N41" s="136">
        <v>0.37848740268741127</v>
      </c>
      <c r="O41" s="136">
        <v>0.22278929656631433</v>
      </c>
      <c r="P41" s="136">
        <v>6.5830161631067627E-2</v>
      </c>
      <c r="Q41" s="136">
        <v>5.0623919910644244E-2</v>
      </c>
      <c r="R41" s="136">
        <v>0.72505618786406112</v>
      </c>
      <c r="S41" s="136">
        <v>0.19372679427336104</v>
      </c>
      <c r="T41" s="136">
        <v>9.8664184335087474E-2</v>
      </c>
      <c r="U41" s="136">
        <v>4.0848738142443511E-2</v>
      </c>
      <c r="V41" s="136">
        <v>4.4528851482869669</v>
      </c>
      <c r="W41" s="136">
        <v>6.420474600576342</v>
      </c>
      <c r="X41" s="136">
        <v>4.0320270406177059</v>
      </c>
      <c r="Y41" s="136">
        <v>3.1090817020466228</v>
      </c>
      <c r="Z41" s="136">
        <v>1.6164506613000411</v>
      </c>
      <c r="AA41" s="136">
        <v>2.2413394779641629</v>
      </c>
      <c r="AB41" s="136">
        <v>10.998898881928534</v>
      </c>
      <c r="AC41" s="136">
        <v>2.3593052409303872</v>
      </c>
      <c r="AD41" s="136">
        <v>8.6350965820268216E-2</v>
      </c>
      <c r="AE41" s="137"/>
      <c r="AF41" s="138">
        <v>368</v>
      </c>
      <c r="AG41" s="138">
        <v>2664.5586476450162</v>
      </c>
      <c r="AH41" s="138">
        <v>45951.454943315548</v>
      </c>
      <c r="AI41" s="138">
        <v>23925.183230322273</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395</v>
      </c>
      <c r="O42" s="136">
        <v>8.9001221497592495E-5</v>
      </c>
      <c r="P42" s="136" t="s">
        <v>395</v>
      </c>
      <c r="Q42" s="136" t="s">
        <v>395</v>
      </c>
      <c r="R42" s="136">
        <v>4.450061074879625E-4</v>
      </c>
      <c r="S42" s="136">
        <v>1.5130207654590723E-2</v>
      </c>
      <c r="T42" s="136">
        <v>6.2300855048314755E-4</v>
      </c>
      <c r="U42" s="136">
        <v>8.9001221497592495E-5</v>
      </c>
      <c r="V42" s="136">
        <v>8.90012214975925E-3</v>
      </c>
      <c r="W42" s="136" t="s">
        <v>395</v>
      </c>
      <c r="X42" s="136">
        <v>3.1627350903036999E-4</v>
      </c>
      <c r="Y42" s="136">
        <v>3.9573626295036997E-4</v>
      </c>
      <c r="Z42" s="136" t="s">
        <v>395</v>
      </c>
      <c r="AA42" s="136" t="s">
        <v>395</v>
      </c>
      <c r="AB42" s="136">
        <v>7.1200977198073996E-4</v>
      </c>
      <c r="AC42" s="136" t="s">
        <v>395</v>
      </c>
      <c r="AD42" s="136" t="s">
        <v>395</v>
      </c>
      <c r="AE42" s="137"/>
      <c r="AF42" s="138">
        <v>357.78454828050928</v>
      </c>
      <c r="AG42" s="138" t="s">
        <v>385</v>
      </c>
      <c r="AH42" s="138" t="s">
        <v>385</v>
      </c>
      <c r="AI42" s="138">
        <v>19.727804453735672</v>
      </c>
      <c r="AJ42" s="138" t="s">
        <v>385</v>
      </c>
      <c r="AK42" s="138" t="s">
        <v>385</v>
      </c>
      <c r="AL42" s="147"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t="s">
        <v>395</v>
      </c>
      <c r="I43" s="136">
        <v>3.8860575999999987E-2</v>
      </c>
      <c r="J43" s="136">
        <v>6.9640343999999979E-2</v>
      </c>
      <c r="K43" s="136">
        <v>0.131226802</v>
      </c>
      <c r="L43" s="136">
        <v>9.6432637251035718E-3</v>
      </c>
      <c r="M43" s="136">
        <v>0.20274847500000001</v>
      </c>
      <c r="N43" s="136">
        <v>4.152221448235096E-3</v>
      </c>
      <c r="O43" s="136">
        <v>1.2852660145200292E-3</v>
      </c>
      <c r="P43" s="136">
        <v>3.0311079294919094E-4</v>
      </c>
      <c r="Q43" s="136">
        <v>2.2754571998139403E-4</v>
      </c>
      <c r="R43" s="136">
        <v>2.455878757547466E-3</v>
      </c>
      <c r="S43" s="136">
        <v>8.2435476730202456E-4</v>
      </c>
      <c r="T43" s="136">
        <v>1.1323588585128968E-3</v>
      </c>
      <c r="U43" s="136">
        <v>2.6924779304946645E-4</v>
      </c>
      <c r="V43" s="136">
        <v>5.4778061414150543E-2</v>
      </c>
      <c r="W43" s="136">
        <v>1.3690488843878778E-2</v>
      </c>
      <c r="X43" s="136">
        <v>3.4319235263098147E-3</v>
      </c>
      <c r="Y43" s="136">
        <v>1.2085595302256237E-2</v>
      </c>
      <c r="Z43" s="136">
        <v>3.3463064074569062E-3</v>
      </c>
      <c r="AA43" s="136">
        <v>3.2709386154206859E-3</v>
      </c>
      <c r="AB43" s="136">
        <v>2.213476385144364E-2</v>
      </c>
      <c r="AC43" s="136">
        <v>4.8950556630510209E-4</v>
      </c>
      <c r="AD43" s="136">
        <v>1.240722965066833E-3</v>
      </c>
      <c r="AE43" s="137"/>
      <c r="AF43" s="138">
        <v>115.70558868009999</v>
      </c>
      <c r="AG43" s="138">
        <v>7.7325646000000008</v>
      </c>
      <c r="AH43" s="138">
        <v>1595.10047723</v>
      </c>
      <c r="AI43" s="138">
        <v>1025.9307478859998</v>
      </c>
      <c r="AJ43" s="138" t="s">
        <v>392</v>
      </c>
      <c r="AK43" s="138" t="s">
        <v>385</v>
      </c>
      <c r="AL43" s="147" t="s">
        <v>49</v>
      </c>
    </row>
    <row r="44" spans="1:38" s="2" customFormat="1" ht="26.25" customHeight="1" thickBot="1" x14ac:dyDescent="0.25">
      <c r="A44" s="63" t="s">
        <v>70</v>
      </c>
      <c r="B44" s="63" t="s">
        <v>111</v>
      </c>
      <c r="C44" s="64" t="s">
        <v>112</v>
      </c>
      <c r="D44" s="65"/>
      <c r="E44" s="136">
        <v>1.9528645899999999</v>
      </c>
      <c r="F44" s="136">
        <v>0.26013211000000003</v>
      </c>
      <c r="G44" s="136">
        <v>1.1853999999999999E-3</v>
      </c>
      <c r="H44" s="136">
        <v>4.6108E-4</v>
      </c>
      <c r="I44" s="136">
        <v>0.10764139</v>
      </c>
      <c r="J44" s="136">
        <v>0.10764139</v>
      </c>
      <c r="K44" s="136">
        <v>0.10764139</v>
      </c>
      <c r="L44" s="136">
        <v>6.2242159999999998E-2</v>
      </c>
      <c r="M44" s="136">
        <v>3.1613673599999998</v>
      </c>
      <c r="N44" s="136" t="s">
        <v>395</v>
      </c>
      <c r="O44" s="136">
        <v>5.9270000000000004E-4</v>
      </c>
      <c r="P44" s="136" t="s">
        <v>395</v>
      </c>
      <c r="Q44" s="136" t="s">
        <v>395</v>
      </c>
      <c r="R44" s="136">
        <v>2.9635000000000004E-3</v>
      </c>
      <c r="S44" s="136">
        <v>0.100759</v>
      </c>
      <c r="T44" s="136">
        <v>4.1489000000000005E-3</v>
      </c>
      <c r="U44" s="136">
        <v>5.9270000000000004E-4</v>
      </c>
      <c r="V44" s="136">
        <v>5.9270000000000003E-2</v>
      </c>
      <c r="W44" s="136" t="s">
        <v>395</v>
      </c>
      <c r="X44" s="136">
        <v>1.8108E-3</v>
      </c>
      <c r="Y44" s="136">
        <v>2.9307999999999999E-3</v>
      </c>
      <c r="Z44" s="136" t="s">
        <v>395</v>
      </c>
      <c r="AA44" s="136" t="s">
        <v>395</v>
      </c>
      <c r="AB44" s="136">
        <v>4.7415999999999995E-3</v>
      </c>
      <c r="AC44" s="136" t="s">
        <v>395</v>
      </c>
      <c r="AD44" s="136" t="s">
        <v>395</v>
      </c>
      <c r="AE44" s="137"/>
      <c r="AF44" s="138">
        <v>2332.959965064807</v>
      </c>
      <c r="AG44" s="138" t="s">
        <v>385</v>
      </c>
      <c r="AH44" s="138" t="s">
        <v>385</v>
      </c>
      <c r="AI44" s="138">
        <v>156.73952199123732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0.63525524600000005</v>
      </c>
      <c r="F46" s="136">
        <v>0.85728806720116779</v>
      </c>
      <c r="G46" s="136">
        <v>0.35770924499999995</v>
      </c>
      <c r="H46" s="136">
        <v>1.8191960000000001E-3</v>
      </c>
      <c r="I46" s="136">
        <v>1.4133905999999995E-2</v>
      </c>
      <c r="J46" s="136">
        <v>1.6481724999999992E-2</v>
      </c>
      <c r="K46" s="136">
        <v>2.1129902000000002E-2</v>
      </c>
      <c r="L46" s="136">
        <v>3.8398989188569255E-3</v>
      </c>
      <c r="M46" s="136">
        <v>0.36013384599999998</v>
      </c>
      <c r="N46" s="136">
        <v>2.5399692231143897E-2</v>
      </c>
      <c r="O46" s="136">
        <v>1.0828813973999537E-2</v>
      </c>
      <c r="P46" s="136">
        <v>8.868775937048199E-4</v>
      </c>
      <c r="Q46" s="136">
        <v>4.2723859588426395E-4</v>
      </c>
      <c r="R46" s="136">
        <v>1.9512267251767277E-2</v>
      </c>
      <c r="S46" s="136">
        <v>5.4034119507992886E-3</v>
      </c>
      <c r="T46" s="136">
        <v>2.6189408637037554E-3</v>
      </c>
      <c r="U46" s="136">
        <v>8.8914578171064916E-4</v>
      </c>
      <c r="V46" s="136">
        <v>0.43539852251544137</v>
      </c>
      <c r="W46" s="136">
        <v>8.9497313006789744E-2</v>
      </c>
      <c r="X46" s="136">
        <v>1.2385450685986631E-2</v>
      </c>
      <c r="Y46" s="136">
        <v>3.4658755208996847E-2</v>
      </c>
      <c r="Z46" s="136">
        <v>8.9286915895742478E-3</v>
      </c>
      <c r="AA46" s="136">
        <v>8.1832484580534482E-3</v>
      </c>
      <c r="AB46" s="136">
        <v>6.4156145942611167E-2</v>
      </c>
      <c r="AC46" s="136">
        <v>4.1590136240377993E-3</v>
      </c>
      <c r="AD46" s="136">
        <v>3.1302759406087004E-3</v>
      </c>
      <c r="AE46" s="137"/>
      <c r="AF46" s="138">
        <v>8.3165465380000008</v>
      </c>
      <c r="AG46" s="138">
        <v>18.374355000000005</v>
      </c>
      <c r="AH46" s="138">
        <v>1517.2526079778004</v>
      </c>
      <c r="AI46" s="138">
        <v>3328.1281827400007</v>
      </c>
      <c r="AJ46" s="138" t="s">
        <v>392</v>
      </c>
      <c r="AK46" s="138" t="s">
        <v>385</v>
      </c>
      <c r="AL46" s="147"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v>1.7778196991968324E-7</v>
      </c>
      <c r="I47" s="136">
        <v>2.9192477151770258E-4</v>
      </c>
      <c r="J47" s="136">
        <v>2.9192477151770258E-4</v>
      </c>
      <c r="K47" s="136">
        <v>2.9192477151770258E-4</v>
      </c>
      <c r="L47" s="136">
        <v>1.4026032069749917E-4</v>
      </c>
      <c r="M47" s="136">
        <v>2.1878333236399553E-2</v>
      </c>
      <c r="N47" s="136">
        <v>1.598391084287329E-10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151.12597744897684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4.2930000000000001</v>
      </c>
      <c r="G48" s="136" t="s">
        <v>385</v>
      </c>
      <c r="H48" s="136" t="s">
        <v>385</v>
      </c>
      <c r="I48" s="136">
        <v>5.7240000000000006E-2</v>
      </c>
      <c r="J48" s="136">
        <v>0.40068000000000004</v>
      </c>
      <c r="K48" s="136">
        <v>0.84428999999999998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1.431</v>
      </c>
      <c r="AL48" s="147" t="s">
        <v>399</v>
      </c>
    </row>
    <row r="49" spans="1:38" s="2" customFormat="1" ht="26.25" customHeight="1" thickBot="1" x14ac:dyDescent="0.25">
      <c r="A49" s="63" t="s">
        <v>119</v>
      </c>
      <c r="B49" s="63" t="s">
        <v>122</v>
      </c>
      <c r="C49" s="64" t="s">
        <v>123</v>
      </c>
      <c r="D49" s="65"/>
      <c r="E49" s="136">
        <v>1.1880051100200001E-3</v>
      </c>
      <c r="F49" s="136">
        <v>1.016404371906E-2</v>
      </c>
      <c r="G49" s="136">
        <v>1.05600454224E-3</v>
      </c>
      <c r="H49" s="136">
        <v>4.8840210078600005E-3</v>
      </c>
      <c r="I49" s="136">
        <v>8.0520346345799992E-2</v>
      </c>
      <c r="J49" s="136">
        <v>0.19272082895880002</v>
      </c>
      <c r="K49" s="136">
        <v>0.45804197019659998</v>
      </c>
      <c r="L49" s="136">
        <v>3.9454969709441998E-2</v>
      </c>
      <c r="M49" s="136">
        <v>0.60720261178800006</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0.69960300923399998</v>
      </c>
      <c r="AC49" s="136" t="s">
        <v>395</v>
      </c>
      <c r="AD49" s="136" t="s">
        <v>395</v>
      </c>
      <c r="AE49" s="137"/>
      <c r="AF49" s="138" t="s">
        <v>385</v>
      </c>
      <c r="AG49" s="138" t="s">
        <v>385</v>
      </c>
      <c r="AH49" s="138" t="s">
        <v>385</v>
      </c>
      <c r="AI49" s="138" t="s">
        <v>385</v>
      </c>
      <c r="AJ49" s="138" t="s">
        <v>385</v>
      </c>
      <c r="AK49" s="138">
        <v>1.3200056778</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0.48859332999999999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9.0039630000000006</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2.6055961199999998E-2</v>
      </c>
      <c r="O52" s="136">
        <v>2.6055961199999998E-2</v>
      </c>
      <c r="P52" s="136">
        <v>2.6055961199999998E-2</v>
      </c>
      <c r="Q52" s="136">
        <v>2.6055961199999998E-2</v>
      </c>
      <c r="R52" s="136">
        <v>2.6055961199999998E-2</v>
      </c>
      <c r="S52" s="136">
        <v>2.6055961199999998E-2</v>
      </c>
      <c r="T52" s="136">
        <v>2.6055961199999998E-2</v>
      </c>
      <c r="U52" s="136">
        <v>2.6055961199999998E-2</v>
      </c>
      <c r="V52" s="136">
        <v>2.6055961199999998E-2</v>
      </c>
      <c r="W52" s="136">
        <v>2.9121368399999997E-2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5.1090119999999999</v>
      </c>
      <c r="AL52" s="147" t="s">
        <v>403</v>
      </c>
    </row>
    <row r="53" spans="1:38" s="2" customFormat="1" ht="26.25" customHeight="1" thickBot="1" x14ac:dyDescent="0.25">
      <c r="A53" s="63" t="s">
        <v>119</v>
      </c>
      <c r="B53" s="67" t="s">
        <v>129</v>
      </c>
      <c r="C53" s="69" t="s">
        <v>130</v>
      </c>
      <c r="D53" s="66"/>
      <c r="E53" s="136" t="s">
        <v>385</v>
      </c>
      <c r="F53" s="136">
        <v>5.1259257465504575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7" t="s">
        <v>404</v>
      </c>
    </row>
    <row r="54" spans="1:38" s="2" customFormat="1" ht="37.5" customHeight="1" thickBot="1" x14ac:dyDescent="0.25">
      <c r="A54" s="63" t="s">
        <v>119</v>
      </c>
      <c r="B54" s="67" t="s">
        <v>131</v>
      </c>
      <c r="C54" s="69" t="s">
        <v>132</v>
      </c>
      <c r="D54" s="66"/>
      <c r="E54" s="136" t="s">
        <v>385</v>
      </c>
      <c r="F54" s="136">
        <v>7.6071458970000014</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76071.458970000007</v>
      </c>
      <c r="AL54" s="147" t="s">
        <v>405</v>
      </c>
    </row>
    <row r="55" spans="1:38" s="2" customFormat="1" ht="26.25" customHeight="1" thickBot="1" x14ac:dyDescent="0.25">
      <c r="A55" s="63" t="s">
        <v>119</v>
      </c>
      <c r="B55" s="67" t="s">
        <v>133</v>
      </c>
      <c r="C55" s="69" t="s">
        <v>134</v>
      </c>
      <c r="D55" s="66"/>
      <c r="E55" s="136">
        <v>0.14755999999999997</v>
      </c>
      <c r="F55" s="136">
        <v>0.18972</v>
      </c>
      <c r="G55" s="136">
        <v>1.3701999999999998E-3</v>
      </c>
      <c r="H55" s="136" t="s">
        <v>395</v>
      </c>
      <c r="I55" s="136">
        <v>0.27403999999999995</v>
      </c>
      <c r="J55" s="136">
        <v>0.27403999999999995</v>
      </c>
      <c r="K55" s="136">
        <v>0.27403999999999995</v>
      </c>
      <c r="L55" s="136">
        <v>6.5769599999999984E-2</v>
      </c>
      <c r="M55" s="136">
        <v>0.66401999999999994</v>
      </c>
      <c r="N55" s="136">
        <v>5.1646000000000005E-4</v>
      </c>
      <c r="O55" s="136">
        <v>2.1080000000000001E-3</v>
      </c>
      <c r="P55" s="136">
        <v>4.9538000000000002E-4</v>
      </c>
      <c r="Q55" s="136">
        <v>4.0051999999999991E-4</v>
      </c>
      <c r="R55" s="136">
        <v>1.3701999999999999E-4</v>
      </c>
      <c r="S55" s="136">
        <v>1.6863999999999998E-4</v>
      </c>
      <c r="T55" s="136">
        <v>4.0051999999999996E-3</v>
      </c>
      <c r="U55" s="136">
        <v>4.5321999999999997E-5</v>
      </c>
      <c r="V55" s="136">
        <v>5.4807999999999996E-2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2.7532404999999999E-2</v>
      </c>
      <c r="J57" s="136">
        <v>6.4255734000000009E-2</v>
      </c>
      <c r="K57" s="136">
        <v>0.153089371</v>
      </c>
      <c r="L57" s="136">
        <v>8.2597214999999996E-4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2854.6357899999998</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5.9380700000000012E-4</v>
      </c>
      <c r="J58" s="136">
        <v>7.125658E-3</v>
      </c>
      <c r="K58" s="136">
        <v>5.9380426E-2</v>
      </c>
      <c r="L58" s="136">
        <v>2.7315122000000007E-6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3.0102500000000004E-2</v>
      </c>
      <c r="J59" s="136">
        <v>3.1425685000000002E-2</v>
      </c>
      <c r="K59" s="136">
        <v>3.3079672999999997E-2</v>
      </c>
      <c r="L59" s="136">
        <v>1.8663550000000002E-5</v>
      </c>
      <c r="M59" s="136" t="s">
        <v>394</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312.24895300000003</v>
      </c>
      <c r="AL59" s="147" t="s">
        <v>409</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104.25049028620001</v>
      </c>
      <c r="AG60" s="138">
        <v>23.353200000000001</v>
      </c>
      <c r="AH60" s="138">
        <v>186.87568700700001</v>
      </c>
      <c r="AI60" s="138">
        <v>3.3930000000000002E-2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8.8315464600767377E-2</v>
      </c>
      <c r="J61" s="136">
        <v>0.88315464600767368</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395</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5.1444581329999988</v>
      </c>
      <c r="AG63" s="138">
        <v>499.89974238259998</v>
      </c>
      <c r="AH63" s="138">
        <v>801.80723425159999</v>
      </c>
      <c r="AI63" s="138">
        <v>0.31509999999999999</v>
      </c>
      <c r="AJ63" s="138" t="s">
        <v>385</v>
      </c>
      <c r="AK63" s="138" t="s">
        <v>385</v>
      </c>
      <c r="AL63" s="147" t="s">
        <v>401</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392</v>
      </c>
      <c r="AH64" s="138">
        <v>3044.1022094140003</v>
      </c>
      <c r="AI64" s="138" t="s">
        <v>392</v>
      </c>
      <c r="AJ64" s="138" t="s">
        <v>392</v>
      </c>
      <c r="AK64" s="138">
        <v>491.95400000000001</v>
      </c>
      <c r="AL64" s="147" t="s">
        <v>413</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392</v>
      </c>
      <c r="AH65" s="138" t="s">
        <v>392</v>
      </c>
      <c r="AI65" s="138" t="s">
        <v>392</v>
      </c>
      <c r="AJ65" s="138" t="s">
        <v>392</v>
      </c>
      <c r="AK65" s="138">
        <v>528.70600000000002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395</v>
      </c>
      <c r="M67" s="136">
        <v>0.168761516</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307.94471688300001</v>
      </c>
      <c r="AI67" s="138" t="s">
        <v>392</v>
      </c>
      <c r="AJ67" s="138" t="s">
        <v>392</v>
      </c>
      <c r="AK67" s="138">
        <v>69.709550000000007</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6439.2417166087007</v>
      </c>
      <c r="AG70" s="138" t="s">
        <v>392</v>
      </c>
      <c r="AH70" s="138">
        <v>3142.5008842493999</v>
      </c>
      <c r="AI70" s="138">
        <v>0.26400000000000001</v>
      </c>
      <c r="AJ70" s="138">
        <v>17.853983146000001</v>
      </c>
      <c r="AK70" s="138" t="s">
        <v>385</v>
      </c>
      <c r="AL70" s="147" t="s">
        <v>401</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392</v>
      </c>
      <c r="I71" s="136">
        <v>6.8808000000000009E-5</v>
      </c>
      <c r="J71" s="136">
        <v>8.6228000000000002E-5</v>
      </c>
      <c r="K71" s="136">
        <v>8.7099000000000001E-5</v>
      </c>
      <c r="L71" s="136" t="s">
        <v>395</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6.493287500000001</v>
      </c>
      <c r="AI71" s="138" t="s">
        <v>392</v>
      </c>
      <c r="AJ71" s="138" t="s">
        <v>392</v>
      </c>
      <c r="AK71" s="138" t="s">
        <v>385</v>
      </c>
      <c r="AL71" s="147" t="s">
        <v>401</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0.13375607475499998</v>
      </c>
      <c r="U72" s="136">
        <v>8.0195072029999995E-2</v>
      </c>
      <c r="V72" s="136">
        <v>5.4627122487300017</v>
      </c>
      <c r="W72" s="136">
        <v>31.2261230469</v>
      </c>
      <c r="X72" s="136" t="s">
        <v>395</v>
      </c>
      <c r="Y72" s="136" t="s">
        <v>395</v>
      </c>
      <c r="Z72" s="136" t="s">
        <v>395</v>
      </c>
      <c r="AA72" s="136" t="s">
        <v>395</v>
      </c>
      <c r="AB72" s="136">
        <v>9.5202429818000009</v>
      </c>
      <c r="AC72" s="136">
        <v>0.104043</v>
      </c>
      <c r="AD72" s="136">
        <v>18.120520175000003</v>
      </c>
      <c r="AE72" s="137"/>
      <c r="AF72" s="138" t="s">
        <v>392</v>
      </c>
      <c r="AG72" s="138">
        <v>60583.834610730402</v>
      </c>
      <c r="AH72" s="138">
        <v>3719.9432159970002</v>
      </c>
      <c r="AI72" s="138" t="s">
        <v>392</v>
      </c>
      <c r="AJ72" s="138" t="s">
        <v>392</v>
      </c>
      <c r="AK72" s="138">
        <v>7549.8304800000005</v>
      </c>
      <c r="AL72" s="147" t="s">
        <v>419</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162.28499740000001</v>
      </c>
      <c r="AH73" s="138">
        <v>15.485542645999999</v>
      </c>
      <c r="AI73" s="138" t="s">
        <v>392</v>
      </c>
      <c r="AJ73" s="138" t="s">
        <v>392</v>
      </c>
      <c r="AK73" s="138">
        <v>105.518</v>
      </c>
      <c r="AL73" s="147" t="s">
        <v>420</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395</v>
      </c>
      <c r="I74" s="136">
        <v>0.11748982200000001</v>
      </c>
      <c r="J74" s="136">
        <v>0.13181784600000002</v>
      </c>
      <c r="K74" s="136">
        <v>0.14328026900000002</v>
      </c>
      <c r="L74" s="136">
        <v>2.702265906E-3</v>
      </c>
      <c r="M74" s="136">
        <v>15.5812408579999</v>
      </c>
      <c r="N74" s="136" t="s">
        <v>395</v>
      </c>
      <c r="O74" s="136" t="s">
        <v>395</v>
      </c>
      <c r="P74" s="136" t="s">
        <v>395</v>
      </c>
      <c r="Q74" s="136" t="s">
        <v>395</v>
      </c>
      <c r="R74" s="136" t="s">
        <v>395</v>
      </c>
      <c r="S74" s="136" t="s">
        <v>395</v>
      </c>
      <c r="T74" s="136" t="s">
        <v>395</v>
      </c>
      <c r="U74" s="136" t="s">
        <v>395</v>
      </c>
      <c r="V74" s="136" t="s">
        <v>395</v>
      </c>
      <c r="W74" s="136" t="s">
        <v>395</v>
      </c>
      <c r="X74" s="136">
        <v>1.2235611500000004E-2</v>
      </c>
      <c r="Y74" s="136">
        <v>3.4958890000000003E-3</v>
      </c>
      <c r="Z74" s="136">
        <v>3.4958890000000003E-3</v>
      </c>
      <c r="AA74" s="136">
        <v>1.7479445000000001E-3</v>
      </c>
      <c r="AB74" s="136">
        <v>2.0975334000000005E-2</v>
      </c>
      <c r="AC74" s="136" t="s">
        <v>395</v>
      </c>
      <c r="AD74" s="136" t="s">
        <v>385</v>
      </c>
      <c r="AE74" s="137"/>
      <c r="AF74" s="138">
        <v>1.7849999999999998E-2</v>
      </c>
      <c r="AG74" s="138" t="s">
        <v>392</v>
      </c>
      <c r="AH74" s="138">
        <v>4425.8097823580001</v>
      </c>
      <c r="AI74" s="138">
        <v>9.9999999999999995E-7</v>
      </c>
      <c r="AJ74" s="138">
        <v>7.9999999999999996E-7</v>
      </c>
      <c r="AK74" s="138">
        <v>174.79445000000001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395</v>
      </c>
      <c r="I76" s="136">
        <v>1.1857200407307973E-4</v>
      </c>
      <c r="J76" s="136">
        <v>4.7428774123575804E-4</v>
      </c>
      <c r="K76" s="136">
        <v>1.185717E-3</v>
      </c>
      <c r="L76" s="136" t="s">
        <v>395</v>
      </c>
      <c r="M76" s="136">
        <v>2.041944E-3</v>
      </c>
      <c r="N76" s="136">
        <v>7.2600000000000016E-5</v>
      </c>
      <c r="O76" s="136">
        <v>3.3000000000000006E-6</v>
      </c>
      <c r="P76" s="136">
        <v>6.6000000000000012E-6</v>
      </c>
      <c r="Q76" s="136">
        <v>1.98E-5</v>
      </c>
      <c r="R76" s="136" t="s">
        <v>395</v>
      </c>
      <c r="S76" s="136" t="s">
        <v>395</v>
      </c>
      <c r="T76" s="136" t="s">
        <v>395</v>
      </c>
      <c r="U76" s="136" t="s">
        <v>395</v>
      </c>
      <c r="V76" s="136">
        <v>3.3000000000000006E-6</v>
      </c>
      <c r="W76" s="136">
        <v>2.1120000000000004E-4</v>
      </c>
      <c r="X76" s="136" t="s">
        <v>395</v>
      </c>
      <c r="Y76" s="136" t="s">
        <v>395</v>
      </c>
      <c r="Z76" s="136" t="s">
        <v>395</v>
      </c>
      <c r="AA76" s="136" t="s">
        <v>395</v>
      </c>
      <c r="AB76" s="136" t="s">
        <v>395</v>
      </c>
      <c r="AC76" s="136" t="s">
        <v>395</v>
      </c>
      <c r="AD76" s="136">
        <v>1.716E-7</v>
      </c>
      <c r="AE76" s="137"/>
      <c r="AF76" s="138" t="s">
        <v>392</v>
      </c>
      <c r="AG76" s="138" t="s">
        <v>392</v>
      </c>
      <c r="AH76" s="138">
        <v>29.272487228999999</v>
      </c>
      <c r="AI76" s="138" t="s">
        <v>392</v>
      </c>
      <c r="AJ76" s="138" t="s">
        <v>392</v>
      </c>
      <c r="AK76" s="138">
        <v>6.6000000000000003E-2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395</v>
      </c>
      <c r="I78" s="136">
        <v>1.1974750000000001E-3</v>
      </c>
      <c r="J78" s="136">
        <v>1.5179270000000001E-3</v>
      </c>
      <c r="K78" s="136">
        <v>1.686585E-3</v>
      </c>
      <c r="L78" s="136">
        <v>1.1974750000000001E-6</v>
      </c>
      <c r="M78" s="136">
        <v>1.0432008690000001</v>
      </c>
      <c r="N78" s="136">
        <v>2.1891911999997592E-4</v>
      </c>
      <c r="O78" s="136">
        <v>8.484093734235673E-4</v>
      </c>
      <c r="P78" s="136">
        <v>2.0979749000000002E-3</v>
      </c>
      <c r="Q78" s="136" t="s">
        <v>392</v>
      </c>
      <c r="R78" s="136">
        <v>1.4594608</v>
      </c>
      <c r="S78" s="136">
        <v>0.10275890187041505</v>
      </c>
      <c r="T78" s="136">
        <v>1.1858118999998695E-6</v>
      </c>
      <c r="U78" s="136" t="s">
        <v>395</v>
      </c>
      <c r="V78" s="136" t="s">
        <v>395</v>
      </c>
      <c r="W78" s="136">
        <v>4.1047335</v>
      </c>
      <c r="X78" s="136" t="s">
        <v>395</v>
      </c>
      <c r="Y78" s="136" t="s">
        <v>395</v>
      </c>
      <c r="Z78" s="136" t="s">
        <v>395</v>
      </c>
      <c r="AA78" s="136" t="s">
        <v>395</v>
      </c>
      <c r="AB78" s="136" t="s">
        <v>395</v>
      </c>
      <c r="AC78" s="136" t="s">
        <v>395</v>
      </c>
      <c r="AD78" s="136">
        <v>3.3750031000000008E-4</v>
      </c>
      <c r="AE78" s="137"/>
      <c r="AF78" s="138" t="s">
        <v>392</v>
      </c>
      <c r="AG78" s="138">
        <v>73.171217499999997</v>
      </c>
      <c r="AH78" s="138">
        <v>265.45590175500007</v>
      </c>
      <c r="AI78" s="138" t="s">
        <v>392</v>
      </c>
      <c r="AJ78" s="138" t="s">
        <v>392</v>
      </c>
      <c r="AK78" s="138">
        <v>80.117999999999995</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1.508489349</v>
      </c>
      <c r="F80" s="136">
        <v>0.2332329661743</v>
      </c>
      <c r="G80" s="136">
        <v>0.86955990699999997</v>
      </c>
      <c r="H80" s="136">
        <v>4.038940999999999E-3</v>
      </c>
      <c r="I80" s="136">
        <v>5.3716534000000093E-2</v>
      </c>
      <c r="J80" s="136">
        <v>6.7230988000000075E-2</v>
      </c>
      <c r="K80" s="136">
        <v>9.6915441000000005E-2</v>
      </c>
      <c r="L80" s="136" t="s">
        <v>395</v>
      </c>
      <c r="M80" s="136">
        <v>1.8481270890000991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5.5956976300000009E-4</v>
      </c>
      <c r="AG80" s="138" t="s">
        <v>392</v>
      </c>
      <c r="AH80" s="138">
        <v>4.6216708266145989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395</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7" t="s">
        <v>431</v>
      </c>
    </row>
    <row r="83" spans="1:38" s="2" customFormat="1" ht="26.25" customHeight="1" thickBot="1" x14ac:dyDescent="0.25">
      <c r="A83" s="63" t="s">
        <v>53</v>
      </c>
      <c r="B83" s="74" t="s">
        <v>188</v>
      </c>
      <c r="C83" s="75" t="s">
        <v>189</v>
      </c>
      <c r="D83" s="65"/>
      <c r="E83" s="136" t="s">
        <v>395</v>
      </c>
      <c r="F83" s="136">
        <v>1.6454823E-2</v>
      </c>
      <c r="G83" s="136" t="s">
        <v>395</v>
      </c>
      <c r="H83" s="136" t="s">
        <v>385</v>
      </c>
      <c r="I83" s="136">
        <v>4.571700000000001E-5</v>
      </c>
      <c r="J83" s="136">
        <v>5.4860199999999992E-4</v>
      </c>
      <c r="K83" s="136">
        <v>4.6268849999999999E-3</v>
      </c>
      <c r="L83" s="136">
        <v>2.6058690000000005E-6</v>
      </c>
      <c r="M83" s="136" t="s">
        <v>395</v>
      </c>
      <c r="N83" s="136" t="s">
        <v>385</v>
      </c>
      <c r="O83" s="136" t="s">
        <v>385</v>
      </c>
      <c r="P83" s="136" t="s">
        <v>385</v>
      </c>
      <c r="Q83" s="136" t="s">
        <v>385</v>
      </c>
      <c r="R83" s="136" t="s">
        <v>385</v>
      </c>
      <c r="S83" s="136" t="s">
        <v>385</v>
      </c>
      <c r="T83" s="136" t="s">
        <v>385</v>
      </c>
      <c r="U83" s="136" t="s">
        <v>385</v>
      </c>
      <c r="V83" s="136" t="s">
        <v>385</v>
      </c>
      <c r="W83" s="136">
        <v>9.2750699999999998E-3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132501</v>
      </c>
      <c r="AL83" s="147" t="s">
        <v>432</v>
      </c>
    </row>
    <row r="84" spans="1:38" s="2" customFormat="1" ht="26.25" customHeight="1" thickBot="1" x14ac:dyDescent="0.25">
      <c r="A84" s="63" t="s">
        <v>53</v>
      </c>
      <c r="B84" s="74" t="s">
        <v>190</v>
      </c>
      <c r="C84" s="75" t="s">
        <v>191</v>
      </c>
      <c r="D84" s="65"/>
      <c r="E84" s="136" t="s">
        <v>395</v>
      </c>
      <c r="F84" s="136">
        <v>1.899829E-3</v>
      </c>
      <c r="G84" s="136" t="s">
        <v>385</v>
      </c>
      <c r="H84" s="136" t="s">
        <v>385</v>
      </c>
      <c r="I84" s="136">
        <v>3.9084699999999999E-4</v>
      </c>
      <c r="J84" s="136">
        <v>4.8979500000000001E-4</v>
      </c>
      <c r="K84" s="136">
        <v>4.9474399999999998E-4</v>
      </c>
      <c r="L84" s="136">
        <v>5.0810109999999994E-6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63.679000000000002</v>
      </c>
      <c r="AL84" s="147" t="s">
        <v>433</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7" t="s">
        <v>434</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7" t="s">
        <v>435</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7" t="s">
        <v>435</v>
      </c>
    </row>
    <row r="88" spans="1:38" s="2" customFormat="1" ht="26.25" customHeight="1" thickBot="1" x14ac:dyDescent="0.25">
      <c r="A88" s="63" t="s">
        <v>185</v>
      </c>
      <c r="B88" s="69" t="s">
        <v>197</v>
      </c>
      <c r="C88" s="73" t="s">
        <v>198</v>
      </c>
      <c r="D88" s="65"/>
      <c r="E88" s="136" t="s">
        <v>395</v>
      </c>
      <c r="F88" s="136">
        <v>0.504390911</v>
      </c>
      <c r="G88" s="136" t="s">
        <v>395</v>
      </c>
      <c r="H88" s="136" t="s">
        <v>395</v>
      </c>
      <c r="I88" s="136" t="s">
        <v>395</v>
      </c>
      <c r="J88" s="136" t="s">
        <v>395</v>
      </c>
      <c r="K88" s="136" t="s">
        <v>395</v>
      </c>
      <c r="L88" s="136" t="s">
        <v>395</v>
      </c>
      <c r="M88" s="136" t="s">
        <v>395</v>
      </c>
      <c r="N88" s="136" t="s">
        <v>395</v>
      </c>
      <c r="O88" s="136">
        <v>6.3679000000000005E-6</v>
      </c>
      <c r="P88" s="136" t="s">
        <v>395</v>
      </c>
      <c r="Q88" s="136">
        <v>3.1839499999999999E-5</v>
      </c>
      <c r="R88" s="136">
        <v>3.8207400000000004E-4</v>
      </c>
      <c r="S88" s="136" t="s">
        <v>395</v>
      </c>
      <c r="T88" s="136">
        <v>3.1839500000000005E-3</v>
      </c>
      <c r="U88" s="136">
        <v>3.1839499999999999E-5</v>
      </c>
      <c r="V88" s="136" t="s">
        <v>395</v>
      </c>
      <c r="W88" s="136" t="s">
        <v>395</v>
      </c>
      <c r="X88" s="136" t="s">
        <v>395</v>
      </c>
      <c r="Y88" s="136" t="s">
        <v>395</v>
      </c>
      <c r="Z88" s="136" t="s">
        <v>395</v>
      </c>
      <c r="AA88" s="136" t="s">
        <v>395</v>
      </c>
      <c r="AB88" s="136">
        <v>0.16238145000000001</v>
      </c>
      <c r="AC88" s="136" t="s">
        <v>395</v>
      </c>
      <c r="AD88" s="136" t="s">
        <v>395</v>
      </c>
      <c r="AE88" s="137"/>
      <c r="AF88" s="138" t="s">
        <v>385</v>
      </c>
      <c r="AG88" s="138" t="s">
        <v>385</v>
      </c>
      <c r="AH88" s="138" t="s">
        <v>385</v>
      </c>
      <c r="AI88" s="138" t="s">
        <v>385</v>
      </c>
      <c r="AJ88" s="138" t="s">
        <v>385</v>
      </c>
      <c r="AK88" s="138">
        <v>9.3844276010000005</v>
      </c>
      <c r="AL88" s="147" t="s">
        <v>435</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7" t="s">
        <v>435</v>
      </c>
    </row>
    <row r="90" spans="1:38" s="7" customFormat="1" ht="26.25" customHeight="1" thickBot="1" x14ac:dyDescent="0.25">
      <c r="A90" s="63" t="s">
        <v>185</v>
      </c>
      <c r="B90" s="69" t="s">
        <v>201</v>
      </c>
      <c r="C90" s="73" t="s">
        <v>202</v>
      </c>
      <c r="D90" s="65"/>
      <c r="E90" s="136" t="s">
        <v>395</v>
      </c>
      <c r="F90" s="136">
        <v>0.263488</v>
      </c>
      <c r="G90" s="136">
        <v>2.2397767333006635E-2</v>
      </c>
      <c r="H90" s="136" t="s">
        <v>395</v>
      </c>
      <c r="I90" s="136" t="s">
        <v>395</v>
      </c>
      <c r="J90" s="136" t="s">
        <v>395</v>
      </c>
      <c r="K90" s="136" t="s">
        <v>395</v>
      </c>
      <c r="L90" s="136" t="s">
        <v>395</v>
      </c>
      <c r="M90" s="136" t="s">
        <v>395</v>
      </c>
      <c r="N90" s="136">
        <v>3.6012488789112902E-4</v>
      </c>
      <c r="O90" s="136">
        <v>5.1142735815094397E-4</v>
      </c>
      <c r="P90" s="136">
        <v>2.6384149772579277E-4</v>
      </c>
      <c r="Q90" s="136">
        <v>5.7394904007648741E-4</v>
      </c>
      <c r="R90" s="136">
        <v>3.6262575516815115E-4</v>
      </c>
      <c r="S90" s="136">
        <v>2.4258412587110809E-4</v>
      </c>
      <c r="T90" s="136">
        <v>2.6509193136430351E-4</v>
      </c>
      <c r="U90" s="136">
        <v>1.8506417849960808E-4</v>
      </c>
      <c r="V90" s="136">
        <v>6.960763926825666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0.95600500000000022</v>
      </c>
      <c r="AL90" s="145" t="s">
        <v>435</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395</v>
      </c>
      <c r="V91" s="136">
        <v>0.26375222530000003</v>
      </c>
      <c r="W91" s="136">
        <v>9.4464389999999966E-4</v>
      </c>
      <c r="X91" s="136">
        <v>1.0485547289999996E-3</v>
      </c>
      <c r="Y91" s="136">
        <v>4.2508975499999977E-4</v>
      </c>
      <c r="Z91" s="136">
        <v>4.2508975499999977E-4</v>
      </c>
      <c r="AA91" s="136">
        <v>4.2508975499999977E-4</v>
      </c>
      <c r="AB91" s="136">
        <v>2.3238239939999991E-3</v>
      </c>
      <c r="AC91" s="136" t="s">
        <v>395</v>
      </c>
      <c r="AD91" s="136" t="s">
        <v>395</v>
      </c>
      <c r="AE91" s="137"/>
      <c r="AF91" s="138" t="s">
        <v>392</v>
      </c>
      <c r="AG91" s="138" t="s">
        <v>392</v>
      </c>
      <c r="AH91" s="138" t="s">
        <v>392</v>
      </c>
      <c r="AI91" s="138" t="s">
        <v>392</v>
      </c>
      <c r="AJ91" s="138" t="s">
        <v>392</v>
      </c>
      <c r="AK91" s="138">
        <v>10.362772999999997</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6.7417990000000006E-3</v>
      </c>
      <c r="J92" s="136">
        <v>2.4115086000000001E-2</v>
      </c>
      <c r="K92" s="136">
        <v>5.8349065999999998E-2</v>
      </c>
      <c r="L92" s="136">
        <v>1.75286774E-4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636.43599999999992</v>
      </c>
      <c r="AL92" s="147" t="s">
        <v>427</v>
      </c>
    </row>
    <row r="93" spans="1:38" s="2" customFormat="1" ht="26.25" customHeight="1" thickBot="1" x14ac:dyDescent="0.25">
      <c r="A93" s="63" t="s">
        <v>53</v>
      </c>
      <c r="B93" s="67" t="s">
        <v>206</v>
      </c>
      <c r="C93" s="64" t="s">
        <v>375</v>
      </c>
      <c r="D93" s="70"/>
      <c r="E93" s="136" t="s">
        <v>385</v>
      </c>
      <c r="F93" s="136">
        <v>2.4904508182374996</v>
      </c>
      <c r="G93" s="136" t="s">
        <v>385</v>
      </c>
      <c r="H93" s="136" t="s">
        <v>385</v>
      </c>
      <c r="I93" s="136">
        <v>1.5920280000000001E-3</v>
      </c>
      <c r="J93" s="136">
        <v>6.3681110000000001E-3</v>
      </c>
      <c r="K93" s="136">
        <v>1.9939481000000002E-2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745.08698849999996</v>
      </c>
      <c r="AL93" s="147" t="s">
        <v>428</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395</v>
      </c>
      <c r="M95" s="136">
        <v>0.34477368899999999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392</v>
      </c>
      <c r="AH95" s="138">
        <v>0.38415874582799997</v>
      </c>
      <c r="AI95" s="138">
        <v>0.73558296700000003</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5.4541470000000002E-2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0.54541470000000003</v>
      </c>
      <c r="AE97" s="137"/>
      <c r="AF97" s="138" t="s">
        <v>385</v>
      </c>
      <c r="AG97" s="138" t="s">
        <v>385</v>
      </c>
      <c r="AH97" s="138" t="s">
        <v>385</v>
      </c>
      <c r="AI97" s="138" t="s">
        <v>385</v>
      </c>
      <c r="AJ97" s="138" t="s">
        <v>385</v>
      </c>
      <c r="AK97" s="138">
        <v>5454147</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4.2179697344884852E-2</v>
      </c>
      <c r="F99" s="139">
        <v>2.5785858421038359</v>
      </c>
      <c r="G99" s="139" t="s">
        <v>385</v>
      </c>
      <c r="H99" s="139">
        <v>1.079174532366425</v>
      </c>
      <c r="I99" s="139">
        <v>3.0393153972602741E-2</v>
      </c>
      <c r="J99" s="139">
        <v>4.6701675616438364E-2</v>
      </c>
      <c r="K99" s="139">
        <v>0.10229890849315068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8" t="s">
        <v>391</v>
      </c>
    </row>
    <row r="100" spans="1:38" s="2" customFormat="1" ht="26.25" customHeight="1" thickBot="1" x14ac:dyDescent="0.25">
      <c r="A100" s="63" t="s">
        <v>216</v>
      </c>
      <c r="B100" s="63" t="s">
        <v>218</v>
      </c>
      <c r="C100" s="64" t="s">
        <v>378</v>
      </c>
      <c r="D100" s="77"/>
      <c r="E100" s="139">
        <v>4.3931216604213202E-2</v>
      </c>
      <c r="F100" s="139">
        <v>2.4461495747032478</v>
      </c>
      <c r="G100" s="139" t="s">
        <v>385</v>
      </c>
      <c r="H100" s="139">
        <v>1.1238907436167389</v>
      </c>
      <c r="I100" s="139">
        <v>3.4846065205479448E-2</v>
      </c>
      <c r="J100" s="139">
        <v>5.2602865479452053E-2</v>
      </c>
      <c r="K100" s="139">
        <v>0.11462559643835613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8" t="s">
        <v>391</v>
      </c>
    </row>
    <row r="101" spans="1:38" s="2" customFormat="1" ht="26.25" customHeight="1" thickBot="1" x14ac:dyDescent="0.25">
      <c r="A101" s="63" t="s">
        <v>216</v>
      </c>
      <c r="B101" s="63" t="s">
        <v>219</v>
      </c>
      <c r="C101" s="64" t="s">
        <v>220</v>
      </c>
      <c r="D101" s="77"/>
      <c r="E101" s="139">
        <v>1.0563396969890721E-2</v>
      </c>
      <c r="F101" s="139">
        <v>5.4173795000000004E-2</v>
      </c>
      <c r="G101" s="139" t="s">
        <v>385</v>
      </c>
      <c r="H101" s="139">
        <v>0.48186327432271558</v>
      </c>
      <c r="I101" s="139">
        <v>6.4111000000000003E-3</v>
      </c>
      <c r="J101" s="139">
        <v>9.5333094600000001E-3</v>
      </c>
      <c r="K101" s="139">
        <v>2.2244388740000003E-2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320555</v>
      </c>
      <c r="AL101" s="148" t="s">
        <v>391</v>
      </c>
    </row>
    <row r="102" spans="1:38" s="2" customFormat="1" ht="26.25" customHeight="1" thickBot="1" x14ac:dyDescent="0.25">
      <c r="A102" s="63" t="s">
        <v>216</v>
      </c>
      <c r="B102" s="63" t="s">
        <v>221</v>
      </c>
      <c r="C102" s="64" t="s">
        <v>356</v>
      </c>
      <c r="D102" s="77"/>
      <c r="E102" s="139">
        <v>4.5156664219537044E-3</v>
      </c>
      <c r="F102" s="139">
        <v>6.4262951999999998E-2</v>
      </c>
      <c r="G102" s="139" t="s">
        <v>385</v>
      </c>
      <c r="H102" s="139">
        <v>1.288772789211281</v>
      </c>
      <c r="I102" s="139">
        <v>3.6666720000000002E-3</v>
      </c>
      <c r="J102" s="139">
        <v>8.2170260000000009E-2</v>
      </c>
      <c r="K102" s="139">
        <v>0.57822768000000002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1.263559571383284E-3</v>
      </c>
      <c r="F104" s="139">
        <v>1.9291948E-2</v>
      </c>
      <c r="G104" s="139" t="s">
        <v>385</v>
      </c>
      <c r="H104" s="139">
        <v>7.0132481246095543E-2</v>
      </c>
      <c r="I104" s="139">
        <v>3.5878752000000004E-4</v>
      </c>
      <c r="J104" s="139">
        <v>1.0763625600000001E-3</v>
      </c>
      <c r="K104" s="139">
        <v>2.5115126400000005E-3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8" t="s">
        <v>391</v>
      </c>
    </row>
    <row r="105" spans="1:38" s="2" customFormat="1" ht="26.25" customHeight="1" thickBot="1" x14ac:dyDescent="0.25">
      <c r="A105" s="63" t="s">
        <v>216</v>
      </c>
      <c r="B105" s="63" t="s">
        <v>226</v>
      </c>
      <c r="C105" s="64" t="s">
        <v>227</v>
      </c>
      <c r="D105" s="77"/>
      <c r="E105" s="139">
        <v>8.6641604558426993E-4</v>
      </c>
      <c r="F105" s="139">
        <v>2.9754000000000003E-2</v>
      </c>
      <c r="G105" s="139" t="s">
        <v>385</v>
      </c>
      <c r="H105" s="139">
        <v>4.7240534657899187E-2</v>
      </c>
      <c r="I105" s="139">
        <v>6.8208000000000006E-4</v>
      </c>
      <c r="J105" s="139">
        <v>1.0718399999999999E-3</v>
      </c>
      <c r="K105" s="139">
        <v>2.3385599999999999E-3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9.239186996895743E-3</v>
      </c>
      <c r="F107" s="139">
        <v>0.94127418000000007</v>
      </c>
      <c r="G107" s="139" t="s">
        <v>385</v>
      </c>
      <c r="H107" s="139">
        <v>1.0937336851249191</v>
      </c>
      <c r="I107" s="139">
        <v>1.7114076000000002E-2</v>
      </c>
      <c r="J107" s="139">
        <v>0.22818768</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8" t="s">
        <v>391</v>
      </c>
    </row>
    <row r="108" spans="1:38" s="2" customFormat="1" ht="26.25" customHeight="1" thickBot="1" x14ac:dyDescent="0.25">
      <c r="A108" s="63" t="s">
        <v>216</v>
      </c>
      <c r="B108" s="63" t="s">
        <v>231</v>
      </c>
      <c r="C108" s="64" t="s">
        <v>350</v>
      </c>
      <c r="D108" s="77"/>
      <c r="E108" s="139">
        <v>3.1289355990254987E-2</v>
      </c>
      <c r="F108" s="139">
        <v>0.77202017999999994</v>
      </c>
      <c r="G108" s="139" t="s">
        <v>385</v>
      </c>
      <c r="H108" s="139">
        <v>1.3699990392116499</v>
      </c>
      <c r="I108" s="139">
        <v>1.4296670000000001E-2</v>
      </c>
      <c r="J108" s="139">
        <v>0.1429667</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8" t="s">
        <v>391</v>
      </c>
    </row>
    <row r="109" spans="1:38" s="2" customFormat="1" ht="26.25" customHeight="1" thickBot="1" x14ac:dyDescent="0.25">
      <c r="A109" s="63" t="s">
        <v>216</v>
      </c>
      <c r="B109" s="63" t="s">
        <v>232</v>
      </c>
      <c r="C109" s="64" t="s">
        <v>351</v>
      </c>
      <c r="D109" s="77"/>
      <c r="E109" s="139">
        <v>8.2092386663664015E-4</v>
      </c>
      <c r="F109" s="139">
        <v>6.0915219E-2</v>
      </c>
      <c r="G109" s="139" t="s">
        <v>385</v>
      </c>
      <c r="H109" s="139">
        <v>7.5348364396946726E-2</v>
      </c>
      <c r="I109" s="139">
        <v>2.4914200000000003E-3</v>
      </c>
      <c r="J109" s="139">
        <v>1.3702809999999999E-2</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8" t="s">
        <v>391</v>
      </c>
    </row>
    <row r="110" spans="1:38" s="2" customFormat="1" ht="26.25" customHeight="1" thickBot="1" x14ac:dyDescent="0.25">
      <c r="A110" s="63" t="s">
        <v>216</v>
      </c>
      <c r="B110" s="63" t="s">
        <v>233</v>
      </c>
      <c r="C110" s="64" t="s">
        <v>352</v>
      </c>
      <c r="D110" s="77"/>
      <c r="E110" s="139">
        <v>7.3107727934928004E-4</v>
      </c>
      <c r="F110" s="139">
        <v>7.5473727000000004E-2</v>
      </c>
      <c r="G110" s="139" t="s">
        <v>385</v>
      </c>
      <c r="H110" s="139">
        <v>5.9803802611836238E-2</v>
      </c>
      <c r="I110" s="139">
        <v>3.3295099999999999E-3</v>
      </c>
      <c r="J110" s="139">
        <v>2.403452E-2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8" t="s">
        <v>393</v>
      </c>
    </row>
    <row r="113" spans="1:38" s="2" customFormat="1" ht="26.25" customHeight="1" thickBot="1" x14ac:dyDescent="0.25">
      <c r="A113" s="63" t="s">
        <v>235</v>
      </c>
      <c r="B113" s="78" t="s">
        <v>238</v>
      </c>
      <c r="C113" s="79" t="s">
        <v>239</v>
      </c>
      <c r="D113" s="65"/>
      <c r="E113" s="139">
        <v>1.096315529848136</v>
      </c>
      <c r="F113" s="139" t="s">
        <v>394</v>
      </c>
      <c r="G113" s="139" t="s">
        <v>385</v>
      </c>
      <c r="H113" s="139">
        <v>10.370780323025651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44550340.109900862</v>
      </c>
      <c r="AL113" s="148" t="s">
        <v>393</v>
      </c>
    </row>
    <row r="114" spans="1:38" s="2" customFormat="1" ht="26.25" customHeight="1" thickBot="1" x14ac:dyDescent="0.25">
      <c r="A114" s="63" t="s">
        <v>235</v>
      </c>
      <c r="B114" s="78" t="s">
        <v>240</v>
      </c>
      <c r="C114" s="79" t="s">
        <v>357</v>
      </c>
      <c r="D114" s="65"/>
      <c r="E114" s="139">
        <v>6.4792323199999992E-5</v>
      </c>
      <c r="F114" s="139" t="s">
        <v>385</v>
      </c>
      <c r="G114" s="139" t="s">
        <v>385</v>
      </c>
      <c r="H114" s="139">
        <v>2.1057505040000002E-4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1619.80808</v>
      </c>
      <c r="AL114" s="148" t="s">
        <v>392</v>
      </c>
    </row>
    <row r="115" spans="1:38" s="2" customFormat="1" ht="26.25" customHeight="1" thickBot="1" x14ac:dyDescent="0.25">
      <c r="A115" s="63" t="s">
        <v>235</v>
      </c>
      <c r="B115" s="78" t="s">
        <v>241</v>
      </c>
      <c r="C115" s="79" t="s">
        <v>242</v>
      </c>
      <c r="D115" s="65"/>
      <c r="E115" s="139">
        <v>0.13427403332023216</v>
      </c>
      <c r="F115" s="139" t="s">
        <v>385</v>
      </c>
      <c r="G115" s="139" t="s">
        <v>385</v>
      </c>
      <c r="H115" s="139">
        <v>0.26854806664046432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3356850.8330058036</v>
      </c>
      <c r="AL115" s="148" t="s">
        <v>393</v>
      </c>
    </row>
    <row r="116" spans="1:38" s="2" customFormat="1" ht="26.25" customHeight="1" thickBot="1" x14ac:dyDescent="0.25">
      <c r="A116" s="63" t="s">
        <v>235</v>
      </c>
      <c r="B116" s="63" t="s">
        <v>243</v>
      </c>
      <c r="C116" s="69" t="s">
        <v>379</v>
      </c>
      <c r="D116" s="65"/>
      <c r="E116" s="139">
        <v>0.80918319778667902</v>
      </c>
      <c r="F116" s="139" t="s">
        <v>394</v>
      </c>
      <c r="G116" s="139" t="s">
        <v>385</v>
      </c>
      <c r="H116" s="139">
        <v>1.111662976939777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7875679.9748018105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0.17221878824530001</v>
      </c>
      <c r="J119" s="139">
        <v>2.7215992217589999</v>
      </c>
      <c r="K119" s="139">
        <v>2.0909931012360006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1353153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0.13122869130000001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1353153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5.9774024999999999E-6</v>
      </c>
      <c r="AD122" s="139" t="s">
        <v>385</v>
      </c>
      <c r="AE122" s="137"/>
      <c r="AF122" s="140" t="s">
        <v>385</v>
      </c>
      <c r="AG122" s="140" t="s">
        <v>385</v>
      </c>
      <c r="AH122" s="140" t="s">
        <v>385</v>
      </c>
      <c r="AI122" s="140" t="s">
        <v>385</v>
      </c>
      <c r="AJ122" s="140" t="s">
        <v>385</v>
      </c>
      <c r="AK122" s="140">
        <v>20793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0.71502739751850852</v>
      </c>
      <c r="G125" s="136" t="s">
        <v>385</v>
      </c>
      <c r="H125" s="136" t="s">
        <v>395</v>
      </c>
      <c r="I125" s="136">
        <v>9.4543885511790297E-5</v>
      </c>
      <c r="J125" s="136">
        <v>6.2742760385097189E-4</v>
      </c>
      <c r="K125" s="136">
        <v>1.326479363392694E-3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45.177517781237583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0.1053091392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438.78808000000004</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2.5849663371178798E-2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0.77410756619572874</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4.5782880000000002E-4</v>
      </c>
      <c r="F129" s="136">
        <v>3.8941760000000005E-3</v>
      </c>
      <c r="G129" s="136">
        <v>2.4733280000000001E-5</v>
      </c>
      <c r="H129" s="136" t="s">
        <v>392</v>
      </c>
      <c r="I129" s="136">
        <v>2.1049600000000003E-6</v>
      </c>
      <c r="J129" s="136">
        <v>3.6836800000000003E-6</v>
      </c>
      <c r="K129" s="136">
        <v>5.2624000000000006E-6</v>
      </c>
      <c r="L129" s="136">
        <v>7.367360000000002E-8</v>
      </c>
      <c r="M129" s="136">
        <v>3.6836800000000006E-5</v>
      </c>
      <c r="N129" s="136">
        <v>6.8411200000000007E-4</v>
      </c>
      <c r="O129" s="136">
        <v>5.2624000000000003E-5</v>
      </c>
      <c r="P129" s="136">
        <v>2.9469440000000002E-5</v>
      </c>
      <c r="Q129" s="136">
        <v>8.4198400000000014E-6</v>
      </c>
      <c r="R129" s="136" t="s">
        <v>395</v>
      </c>
      <c r="S129" s="136" t="s">
        <v>395</v>
      </c>
      <c r="T129" s="136">
        <v>7.3673600000000012E-5</v>
      </c>
      <c r="U129" s="136" t="s">
        <v>395</v>
      </c>
      <c r="V129" s="136" t="s">
        <v>395</v>
      </c>
      <c r="W129" s="136">
        <v>0.18418399999999999</v>
      </c>
      <c r="X129" s="136" t="s">
        <v>392</v>
      </c>
      <c r="Y129" s="136" t="s">
        <v>395</v>
      </c>
      <c r="Z129" s="136" t="s">
        <v>395</v>
      </c>
      <c r="AA129" s="136" t="s">
        <v>395</v>
      </c>
      <c r="AB129" s="136">
        <v>1.0524800000000001E-5</v>
      </c>
      <c r="AC129" s="136">
        <v>1.0524800000000002E-3</v>
      </c>
      <c r="AD129" s="136" t="s">
        <v>385</v>
      </c>
      <c r="AE129" s="137"/>
      <c r="AF129" s="138" t="s">
        <v>385</v>
      </c>
      <c r="AG129" s="138" t="s">
        <v>385</v>
      </c>
      <c r="AH129" s="138" t="s">
        <v>385</v>
      </c>
      <c r="AI129" s="138" t="s">
        <v>385</v>
      </c>
      <c r="AJ129" s="138" t="s">
        <v>385</v>
      </c>
      <c r="AK129" s="138">
        <v>0.52624000000000004</v>
      </c>
      <c r="AL129" s="147" t="s">
        <v>398</v>
      </c>
    </row>
    <row r="130" spans="1:38" s="2" customFormat="1" ht="26.25" customHeight="1" thickBot="1" x14ac:dyDescent="0.25">
      <c r="A130" s="63" t="s">
        <v>260</v>
      </c>
      <c r="B130" s="67" t="s">
        <v>272</v>
      </c>
      <c r="C130" s="81" t="s">
        <v>273</v>
      </c>
      <c r="D130" s="65"/>
      <c r="E130" s="136">
        <v>2.3280601440000001E-3</v>
      </c>
      <c r="F130" s="136">
        <v>1.9801890880000002E-2</v>
      </c>
      <c r="G130" s="136">
        <v>1.257687664E-4</v>
      </c>
      <c r="H130" s="136" t="s">
        <v>395</v>
      </c>
      <c r="I130" s="136">
        <v>1.0703724799999999E-5</v>
      </c>
      <c r="J130" s="136">
        <v>1.8731518399999997E-5</v>
      </c>
      <c r="K130" s="136">
        <v>2.6759312000000003E-5</v>
      </c>
      <c r="L130" s="136">
        <v>3.7463036800000002E-7</v>
      </c>
      <c r="M130" s="136">
        <v>1.8731518400000001E-4</v>
      </c>
      <c r="N130" s="136">
        <v>3.4787105599999998E-3</v>
      </c>
      <c r="O130" s="136">
        <v>2.6759312000000001E-4</v>
      </c>
      <c r="P130" s="136">
        <v>1.4985214719999998E-4</v>
      </c>
      <c r="Q130" s="136">
        <v>4.2814899199999996E-5</v>
      </c>
      <c r="R130" s="136" t="s">
        <v>395</v>
      </c>
      <c r="S130" s="136" t="s">
        <v>395</v>
      </c>
      <c r="T130" s="136">
        <v>3.7463036800000003E-4</v>
      </c>
      <c r="U130" s="136" t="s">
        <v>395</v>
      </c>
      <c r="V130" s="136" t="s">
        <v>395</v>
      </c>
      <c r="W130" s="136">
        <v>0.93657592000000001</v>
      </c>
      <c r="X130" s="136" t="s">
        <v>395</v>
      </c>
      <c r="Y130" s="136" t="s">
        <v>395</v>
      </c>
      <c r="Z130" s="136" t="s">
        <v>395</v>
      </c>
      <c r="AA130" s="136" t="s">
        <v>395</v>
      </c>
      <c r="AB130" s="136">
        <v>5.3518624000000005E-5</v>
      </c>
      <c r="AC130" s="136">
        <v>5.3518623999999999E-3</v>
      </c>
      <c r="AD130" s="136" t="s">
        <v>385</v>
      </c>
      <c r="AE130" s="137"/>
      <c r="AF130" s="138" t="s">
        <v>385</v>
      </c>
      <c r="AG130" s="138" t="s">
        <v>385</v>
      </c>
      <c r="AH130" s="138" t="s">
        <v>385</v>
      </c>
      <c r="AI130" s="138" t="s">
        <v>385</v>
      </c>
      <c r="AJ130" s="138" t="s">
        <v>385</v>
      </c>
      <c r="AK130" s="138">
        <v>2.6759312</v>
      </c>
      <c r="AL130" s="147" t="s">
        <v>398</v>
      </c>
    </row>
    <row r="131" spans="1:38" s="2" customFormat="1" ht="26.25" customHeight="1" thickBot="1" x14ac:dyDescent="0.25">
      <c r="A131" s="63" t="s">
        <v>260</v>
      </c>
      <c r="B131" s="67" t="s">
        <v>274</v>
      </c>
      <c r="C131" s="75" t="s">
        <v>275</v>
      </c>
      <c r="D131" s="65"/>
      <c r="E131" s="136">
        <v>2.8765980000000001E-4</v>
      </c>
      <c r="F131" s="136">
        <v>1.118677E-4</v>
      </c>
      <c r="G131" s="136">
        <v>1.4063367999999996E-5</v>
      </c>
      <c r="H131" s="136" t="s">
        <v>395</v>
      </c>
      <c r="I131" s="136" t="s">
        <v>395</v>
      </c>
      <c r="J131" s="136" t="s">
        <v>395</v>
      </c>
      <c r="K131" s="136">
        <v>3.6756529999999988E-5</v>
      </c>
      <c r="L131" s="136">
        <v>8.4540018999999972E-7</v>
      </c>
      <c r="M131" s="136">
        <v>2.3971649999999999E-4</v>
      </c>
      <c r="N131" s="136" t="s">
        <v>392</v>
      </c>
      <c r="O131" s="136">
        <v>1.9177320000000015E-5</v>
      </c>
      <c r="P131" s="136">
        <v>2.5889382000000025E-4</v>
      </c>
      <c r="Q131" s="136">
        <v>1.5981100000000016E-7</v>
      </c>
      <c r="R131" s="136">
        <v>2.5569760000000026E-6</v>
      </c>
      <c r="S131" s="136">
        <v>3.9313506E-4</v>
      </c>
      <c r="T131" s="136">
        <v>4.7943299999999999E-5</v>
      </c>
      <c r="U131" s="136" t="s">
        <v>395</v>
      </c>
      <c r="V131" s="136" t="s">
        <v>395</v>
      </c>
      <c r="W131" s="136">
        <v>0.44747079999999972</v>
      </c>
      <c r="X131" s="136" t="s">
        <v>395</v>
      </c>
      <c r="Y131" s="136" t="s">
        <v>395</v>
      </c>
      <c r="Z131" s="136" t="s">
        <v>395</v>
      </c>
      <c r="AA131" s="136" t="s">
        <v>395</v>
      </c>
      <c r="AB131" s="136">
        <v>6.3924400000000007E-9</v>
      </c>
      <c r="AC131" s="136">
        <v>1.5981100000000002E-2</v>
      </c>
      <c r="AD131" s="136">
        <v>3.1962200000000005E-3</v>
      </c>
      <c r="AE131" s="137"/>
      <c r="AF131" s="138" t="s">
        <v>385</v>
      </c>
      <c r="AG131" s="138" t="s">
        <v>385</v>
      </c>
      <c r="AH131" s="138" t="s">
        <v>385</v>
      </c>
      <c r="AI131" s="138" t="s">
        <v>385</v>
      </c>
      <c r="AJ131" s="138" t="s">
        <v>385</v>
      </c>
      <c r="AK131" s="138">
        <v>0.15981100000000001</v>
      </c>
      <c r="AL131" s="147" t="s">
        <v>398</v>
      </c>
    </row>
    <row r="132" spans="1:38" s="2" customFormat="1" ht="26.25" customHeight="1" thickBot="1" x14ac:dyDescent="0.25">
      <c r="A132" s="63" t="s">
        <v>260</v>
      </c>
      <c r="B132" s="67" t="s">
        <v>276</v>
      </c>
      <c r="C132" s="75" t="s">
        <v>277</v>
      </c>
      <c r="D132" s="65"/>
      <c r="E132" s="136">
        <v>6.3880191640508848E-3</v>
      </c>
      <c r="F132" s="136">
        <v>2.1463744391210971E-3</v>
      </c>
      <c r="G132" s="136">
        <v>3.5772907318684953E-2</v>
      </c>
      <c r="H132" s="136" t="s">
        <v>395</v>
      </c>
      <c r="I132" s="136">
        <v>2.8107284321823895E-3</v>
      </c>
      <c r="J132" s="136">
        <v>1.0476351429043448E-2</v>
      </c>
      <c r="K132" s="136">
        <v>0.1328707986122584</v>
      </c>
      <c r="L132" s="136">
        <v>9.8375495126383638E-5</v>
      </c>
      <c r="M132" s="136">
        <v>3.9605718817115478E-2</v>
      </c>
      <c r="N132" s="136">
        <v>0.12776038328101769</v>
      </c>
      <c r="O132" s="136">
        <v>4.0883322649925662E-2</v>
      </c>
      <c r="P132" s="136">
        <v>5.8769776309268128E-3</v>
      </c>
      <c r="Q132" s="136">
        <v>1.2009476028415664E-2</v>
      </c>
      <c r="R132" s="136">
        <v>3.5772907318684953E-2</v>
      </c>
      <c r="S132" s="136">
        <v>0.10220830662481416</v>
      </c>
      <c r="T132" s="136">
        <v>2.0441661324962831E-2</v>
      </c>
      <c r="U132" s="136">
        <v>3.8328114984305308E-4</v>
      </c>
      <c r="V132" s="136">
        <v>0.16864370593094336</v>
      </c>
      <c r="W132" s="136">
        <v>11.881715645134646</v>
      </c>
      <c r="X132" s="136">
        <v>1.3031559094663805E-6</v>
      </c>
      <c r="Y132" s="136">
        <v>1.7886453659342476E-7</v>
      </c>
      <c r="Z132" s="136">
        <v>1.5586766760284157E-6</v>
      </c>
      <c r="AA132" s="136">
        <v>2.555207665620354E-7</v>
      </c>
      <c r="AB132" s="136">
        <v>3.2962178886502566E-6</v>
      </c>
      <c r="AC132" s="136">
        <v>1.2009476028415664E-2</v>
      </c>
      <c r="AD132" s="136">
        <v>1.1498434495291593E-2</v>
      </c>
      <c r="AE132" s="137"/>
      <c r="AF132" s="138" t="s">
        <v>385</v>
      </c>
      <c r="AG132" s="138" t="s">
        <v>385</v>
      </c>
      <c r="AH132" s="138" t="s">
        <v>385</v>
      </c>
      <c r="AI132" s="138" t="s">
        <v>385</v>
      </c>
      <c r="AJ132" s="138" t="s">
        <v>385</v>
      </c>
      <c r="AK132" s="138">
        <v>2.5552076656203537</v>
      </c>
      <c r="AL132" s="147" t="s">
        <v>443</v>
      </c>
    </row>
    <row r="133" spans="1:38" s="2" customFormat="1" ht="26.25" customHeight="1" thickBot="1" x14ac:dyDescent="0.25">
      <c r="A133" s="63" t="s">
        <v>260</v>
      </c>
      <c r="B133" s="67" t="s">
        <v>278</v>
      </c>
      <c r="C133" s="75" t="s">
        <v>279</v>
      </c>
      <c r="D133" s="65"/>
      <c r="E133" s="136">
        <v>1.7160000000000002E-2</v>
      </c>
      <c r="F133" s="136">
        <v>2.7039999999999996E-4</v>
      </c>
      <c r="G133" s="136">
        <v>2.3503999999999999E-3</v>
      </c>
      <c r="H133" s="136" t="s">
        <v>385</v>
      </c>
      <c r="I133" s="136">
        <v>7.2176000000000011E-4</v>
      </c>
      <c r="J133" s="136">
        <v>7.2176000000000011E-4</v>
      </c>
      <c r="K133" s="136">
        <v>8.0204799999999998E-4</v>
      </c>
      <c r="L133" s="136" t="s">
        <v>395</v>
      </c>
      <c r="M133" s="136">
        <v>2.9120000000000005E-3</v>
      </c>
      <c r="N133" s="136">
        <v>6.2462399999999995E-4</v>
      </c>
      <c r="O133" s="136">
        <v>1.0462400000000001E-4</v>
      </c>
      <c r="P133" s="136">
        <v>3.0991999999999999E-2</v>
      </c>
      <c r="Q133" s="136">
        <v>2.8308800000000002E-4</v>
      </c>
      <c r="R133" s="136">
        <v>2.8204800000000002E-4</v>
      </c>
      <c r="S133" s="136">
        <v>2.5854399999999998E-4</v>
      </c>
      <c r="T133" s="136">
        <v>3.6046399999999996E-4</v>
      </c>
      <c r="U133" s="136">
        <v>4.1142400000000002E-4</v>
      </c>
      <c r="V133" s="136">
        <v>3.3304960000000001E-3</v>
      </c>
      <c r="W133" s="136">
        <v>5.6159999999999999E-4</v>
      </c>
      <c r="X133" s="136">
        <v>2.7455999999999999E-7</v>
      </c>
      <c r="Y133" s="136">
        <v>1.4996800000000001E-7</v>
      </c>
      <c r="Z133" s="136">
        <v>1.3395200000000001E-7</v>
      </c>
      <c r="AA133" s="136">
        <v>1.4539200000000001E-7</v>
      </c>
      <c r="AB133" s="136">
        <v>7.0387200000000012E-7</v>
      </c>
      <c r="AC133" s="136">
        <v>3.1199999999999999E-3</v>
      </c>
      <c r="AD133" s="136">
        <v>8.5280000000000009E-3</v>
      </c>
      <c r="AE133" s="137"/>
      <c r="AF133" s="138" t="s">
        <v>385</v>
      </c>
      <c r="AG133" s="138" t="s">
        <v>385</v>
      </c>
      <c r="AH133" s="138" t="s">
        <v>385</v>
      </c>
      <c r="AI133" s="138" t="s">
        <v>385</v>
      </c>
      <c r="AJ133" s="138" t="s">
        <v>385</v>
      </c>
      <c r="AK133" s="138">
        <v>20800</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6.6841790000000002E-3</v>
      </c>
      <c r="F136" s="136">
        <v>0.22750317199999995</v>
      </c>
      <c r="G136" s="136">
        <v>3.5661040000000001E-3</v>
      </c>
      <c r="H136" s="136">
        <v>9.4371538718081405E-2</v>
      </c>
      <c r="I136" s="136">
        <v>4.8704400000000006E-4</v>
      </c>
      <c r="J136" s="136">
        <v>4.8704400000000006E-4</v>
      </c>
      <c r="K136" s="136">
        <v>5.0432200000000008E-4</v>
      </c>
      <c r="L136" s="136" t="s">
        <v>395</v>
      </c>
      <c r="M136" s="136">
        <v>2.2967179999999997E-3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7" t="s">
        <v>445</v>
      </c>
    </row>
    <row r="137" spans="1:38" s="2" customFormat="1" ht="21.75" customHeight="1" thickBot="1" x14ac:dyDescent="0.25">
      <c r="A137" s="63" t="s">
        <v>260</v>
      </c>
      <c r="B137" s="63" t="s">
        <v>286</v>
      </c>
      <c r="C137" s="64" t="s">
        <v>287</v>
      </c>
      <c r="D137" s="65"/>
      <c r="E137" s="136">
        <v>4.8489999999999998E-5</v>
      </c>
      <c r="F137" s="136">
        <v>2.8918726050000001</v>
      </c>
      <c r="G137" s="136">
        <v>6.4238000000000004E-5</v>
      </c>
      <c r="H137" s="136">
        <v>7.1633719999999994E-3</v>
      </c>
      <c r="I137" s="136">
        <v>4.3449999999999999E-6</v>
      </c>
      <c r="J137" s="136">
        <v>4.3449999999999999E-6</v>
      </c>
      <c r="K137" s="136">
        <v>5.2689999999999999E-6</v>
      </c>
      <c r="L137" s="136" t="s">
        <v>395</v>
      </c>
      <c r="M137" s="136">
        <v>1.9097E-5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0.16510773999999998</v>
      </c>
      <c r="J139" s="136">
        <v>0.16510773999999998</v>
      </c>
      <c r="K139" s="136">
        <v>0.16510773999999998</v>
      </c>
      <c r="L139" s="136" t="s">
        <v>395</v>
      </c>
      <c r="M139" s="136" t="s">
        <v>395</v>
      </c>
      <c r="N139" s="136">
        <v>4.7803999999999994E-4</v>
      </c>
      <c r="O139" s="136">
        <v>9.6559999999999994E-4</v>
      </c>
      <c r="P139" s="136">
        <v>9.6559999999999994E-4</v>
      </c>
      <c r="Q139" s="136">
        <v>1.5313E-3</v>
      </c>
      <c r="R139" s="136">
        <v>1.4626800000000001E-3</v>
      </c>
      <c r="S139" s="136">
        <v>3.3961799999999999E-3</v>
      </c>
      <c r="T139" s="136" t="s">
        <v>395</v>
      </c>
      <c r="U139" s="136" t="s">
        <v>395</v>
      </c>
      <c r="V139" s="136" t="s">
        <v>395</v>
      </c>
      <c r="W139" s="136">
        <v>1.6727239999999999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2420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61.48973587194665</v>
      </c>
      <c r="F141" s="19">
        <f>SUM(F14:F140)</f>
        <v>101.39943453845423</v>
      </c>
      <c r="G141" s="19">
        <f t="shared" ref="G141:AJ141" si="0">SUM(G14:G140)</f>
        <v>15.743223198877777</v>
      </c>
      <c r="H141" s="19">
        <f t="shared" si="0"/>
        <v>30.016151106663095</v>
      </c>
      <c r="I141" s="19">
        <f t="shared" si="0"/>
        <v>18.034654911716913</v>
      </c>
      <c r="J141" s="19">
        <f t="shared" si="0"/>
        <v>23.694372969002387</v>
      </c>
      <c r="K141" s="19">
        <f t="shared" si="0"/>
        <v>30.661895638347183</v>
      </c>
      <c r="L141" s="19">
        <f t="shared" si="0"/>
        <v>2.3944618774376414</v>
      </c>
      <c r="M141" s="19">
        <f t="shared" si="0"/>
        <v>283.24258672905898</v>
      </c>
      <c r="N141" s="19">
        <f t="shared" si="0"/>
        <v>9.8135203612800002</v>
      </c>
      <c r="O141" s="19">
        <f t="shared" si="0"/>
        <v>0.9844483926808133</v>
      </c>
      <c r="P141" s="19">
        <f t="shared" si="0"/>
        <v>0.85749679942985213</v>
      </c>
      <c r="Q141" s="19">
        <f t="shared" si="0"/>
        <v>1.3809907318304144</v>
      </c>
      <c r="R141" s="19">
        <f t="shared" si="0"/>
        <v>4.6661930280454946</v>
      </c>
      <c r="S141" s="19">
        <f t="shared" si="0"/>
        <v>9.9393746390190767</v>
      </c>
      <c r="T141" s="19">
        <f t="shared" si="0"/>
        <v>1.7833388687539546</v>
      </c>
      <c r="U141" s="19">
        <f t="shared" si="0"/>
        <v>2.5310073413572725</v>
      </c>
      <c r="V141" s="19">
        <f t="shared" si="0"/>
        <v>42.453950606487659</v>
      </c>
      <c r="W141" s="19">
        <f t="shared" si="0"/>
        <v>78.35890978309429</v>
      </c>
      <c r="X141" s="19">
        <f t="shared" si="0"/>
        <v>5.0710084454037085</v>
      </c>
      <c r="Y141" s="19">
        <f t="shared" si="0"/>
        <v>4.6712624529310496</v>
      </c>
      <c r="Z141" s="19">
        <f t="shared" si="0"/>
        <v>2.2501402107373005</v>
      </c>
      <c r="AA141" s="19">
        <f t="shared" si="0"/>
        <v>2.7372990667414809</v>
      </c>
      <c r="AB141" s="19">
        <f t="shared" si="0"/>
        <v>24.542074787149982</v>
      </c>
      <c r="AC141" s="19">
        <f t="shared" si="0"/>
        <v>3.5588749826872235</v>
      </c>
      <c r="AD141" s="19">
        <f t="shared" si="0"/>
        <v>22.20969172586241</v>
      </c>
      <c r="AE141" s="55"/>
      <c r="AF141" s="19">
        <f t="shared" si="0"/>
        <v>136824.23816877321</v>
      </c>
      <c r="AG141" s="19">
        <f t="shared" si="0"/>
        <v>121898.23820938072</v>
      </c>
      <c r="AH141" s="19">
        <f t="shared" si="0"/>
        <v>146826.12051297739</v>
      </c>
      <c r="AI141" s="19">
        <f t="shared" si="0"/>
        <v>77733.728725344219</v>
      </c>
      <c r="AJ141" s="19">
        <f t="shared" si="0"/>
        <v>2726.4581720660003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61.48973587194665</v>
      </c>
      <c r="F152" s="13">
        <f t="shared" ref="F152:AD152" si="1">SUM(F$141, F$151, IF(AND(ISNUMBER(SEARCH($B$4,"AT|BE|CH|GB|IE|LT|LU|NL")),SUM(F$143:F$149)&gt;0),SUM(F$143:F$149)-SUM(F$27:F$33),0))</f>
        <v>101.39943453845423</v>
      </c>
      <c r="G152" s="13">
        <f t="shared" si="1"/>
        <v>15.743223198877777</v>
      </c>
      <c r="H152" s="13">
        <f t="shared" si="1"/>
        <v>30.016151106663095</v>
      </c>
      <c r="I152" s="13">
        <f t="shared" si="1"/>
        <v>18.034654911716913</v>
      </c>
      <c r="J152" s="13">
        <f t="shared" si="1"/>
        <v>23.694372969002387</v>
      </c>
      <c r="K152" s="13">
        <f t="shared" si="1"/>
        <v>30.661895638347183</v>
      </c>
      <c r="L152" s="13">
        <f t="shared" si="1"/>
        <v>2.3944618774376414</v>
      </c>
      <c r="M152" s="13">
        <f t="shared" si="1"/>
        <v>283.24258672905898</v>
      </c>
      <c r="N152" s="13">
        <f t="shared" si="1"/>
        <v>9.8135203612800002</v>
      </c>
      <c r="O152" s="13">
        <f t="shared" si="1"/>
        <v>0.9844483926808133</v>
      </c>
      <c r="P152" s="13">
        <f t="shared" si="1"/>
        <v>0.85749679942985213</v>
      </c>
      <c r="Q152" s="13">
        <f t="shared" si="1"/>
        <v>1.3809907318304144</v>
      </c>
      <c r="R152" s="13">
        <f t="shared" si="1"/>
        <v>4.6661930280454946</v>
      </c>
      <c r="S152" s="13">
        <f t="shared" si="1"/>
        <v>9.9393746390190767</v>
      </c>
      <c r="T152" s="13">
        <f t="shared" si="1"/>
        <v>1.7833388687539546</v>
      </c>
      <c r="U152" s="13">
        <f t="shared" si="1"/>
        <v>2.5310073413572725</v>
      </c>
      <c r="V152" s="13">
        <f t="shared" si="1"/>
        <v>42.453950606487659</v>
      </c>
      <c r="W152" s="13">
        <f t="shared" si="1"/>
        <v>78.35890978309429</v>
      </c>
      <c r="X152" s="13">
        <f t="shared" si="1"/>
        <v>5.0710084454037085</v>
      </c>
      <c r="Y152" s="13">
        <f t="shared" si="1"/>
        <v>4.6712624529310496</v>
      </c>
      <c r="Z152" s="13">
        <f t="shared" si="1"/>
        <v>2.2501402107373005</v>
      </c>
      <c r="AA152" s="13">
        <f t="shared" si="1"/>
        <v>2.7372990667414809</v>
      </c>
      <c r="AB152" s="13">
        <f t="shared" si="1"/>
        <v>24.542074787149982</v>
      </c>
      <c r="AC152" s="13">
        <f t="shared" si="1"/>
        <v>3.5588749826872235</v>
      </c>
      <c r="AD152" s="13">
        <f t="shared" si="1"/>
        <v>22.20969172586241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61.48973587194665</v>
      </c>
      <c r="F154" s="13">
        <f>SUM(F$141, F$153, -1 * IF(OR($B$6=2005,$B$6&gt;=2020),SUM(F$99:F$122),0), IF(AND(ISNUMBER(SEARCH($B$4,"AT|BE|CH|GB|IE|LT|LU|NL")),SUM(F$143:F$149)&gt;0),SUM(F$143:F$149)-SUM(F$27:F$33),0))</f>
        <v>101.39943453845423</v>
      </c>
      <c r="G154" s="13">
        <f>SUM(G$141, G$153, IF(AND(ISNUMBER(SEARCH($B$4,"AT|BE|CH|GB|IE|LT|LU|NL")),SUM(G$143:G$149)&gt;0),SUM(G$143:G$149)-SUM(G$27:G$33),0))</f>
        <v>15.743223198877777</v>
      </c>
      <c r="H154" s="13">
        <f>SUM(H$141, H$153, IF(AND(ISNUMBER(SEARCH($B$4,"AT|BE|CH|GB|IE|LT|LU|NL")),SUM(H$143:H$149)&gt;0),SUM(H$143:H$149)-SUM(H$27:H$33),0))</f>
        <v>30.016151106663095</v>
      </c>
      <c r="I154" s="13">
        <f t="shared" ref="I154:AD154" si="2">SUM(I$141, I$153, IF(AND(ISNUMBER(SEARCH($B$4,"AT|BE|CH|GB|IE|LT|LU|NL")),SUM(I$143:I$149)&gt;0),SUM(I$143:I$149)-SUM(I$27:I$33),0))</f>
        <v>18.034654911716913</v>
      </c>
      <c r="J154" s="13">
        <f t="shared" si="2"/>
        <v>23.694372969002387</v>
      </c>
      <c r="K154" s="13">
        <f t="shared" si="2"/>
        <v>30.661895638347183</v>
      </c>
      <c r="L154" s="13">
        <f t="shared" si="2"/>
        <v>2.3944618774376414</v>
      </c>
      <c r="M154" s="13">
        <f t="shared" si="2"/>
        <v>283.24258672905898</v>
      </c>
      <c r="N154" s="13">
        <f t="shared" si="2"/>
        <v>9.8135203612800002</v>
      </c>
      <c r="O154" s="13">
        <f t="shared" si="2"/>
        <v>0.9844483926808133</v>
      </c>
      <c r="P154" s="13">
        <f t="shared" si="2"/>
        <v>0.85749679942985213</v>
      </c>
      <c r="Q154" s="13">
        <f t="shared" si="2"/>
        <v>1.3809907318304144</v>
      </c>
      <c r="R154" s="13">
        <f t="shared" si="2"/>
        <v>4.6661930280454946</v>
      </c>
      <c r="S154" s="13">
        <f t="shared" si="2"/>
        <v>9.9393746390190767</v>
      </c>
      <c r="T154" s="13">
        <f t="shared" si="2"/>
        <v>1.7833388687539546</v>
      </c>
      <c r="U154" s="13">
        <f t="shared" si="2"/>
        <v>2.5310073413572725</v>
      </c>
      <c r="V154" s="13">
        <f t="shared" si="2"/>
        <v>42.453950606487659</v>
      </c>
      <c r="W154" s="13">
        <f t="shared" si="2"/>
        <v>78.35890978309429</v>
      </c>
      <c r="X154" s="13">
        <f t="shared" si="2"/>
        <v>5.0710084454037085</v>
      </c>
      <c r="Y154" s="13">
        <f t="shared" si="2"/>
        <v>4.6712624529310496</v>
      </c>
      <c r="Z154" s="13">
        <f t="shared" si="2"/>
        <v>2.2501402107373005</v>
      </c>
      <c r="AA154" s="13">
        <f t="shared" si="2"/>
        <v>2.7372990667414809</v>
      </c>
      <c r="AB154" s="13">
        <f t="shared" si="2"/>
        <v>24.542074787149982</v>
      </c>
      <c r="AC154" s="13">
        <f t="shared" si="2"/>
        <v>3.5588749826872235</v>
      </c>
      <c r="AD154" s="13">
        <f t="shared" si="2"/>
        <v>22.20969172586241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395</v>
      </c>
      <c r="I157" s="22">
        <v>9.4396144479066135E-3</v>
      </c>
      <c r="J157" s="22">
        <v>9.4396144479066135E-3</v>
      </c>
      <c r="K157" s="22">
        <v>9.4396144479066135E-3</v>
      </c>
      <c r="L157" s="22">
        <v>4.531014934995174E-3</v>
      </c>
      <c r="M157" s="22">
        <v>0.17602772674650066</v>
      </c>
      <c r="N157" s="22">
        <v>1.7750795368152002E-2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395</v>
      </c>
      <c r="I158" s="22">
        <v>1.1830987810868927E-4</v>
      </c>
      <c r="J158" s="22">
        <v>1.1830987810868927E-4</v>
      </c>
      <c r="K158" s="22">
        <v>1.1830987810868927E-4</v>
      </c>
      <c r="L158" s="22">
        <v>5.6788741492170852E-5</v>
      </c>
      <c r="M158" s="22">
        <v>9.5274330483754201E-3</v>
      </c>
      <c r="N158" s="22">
        <v>5.8564492198240007E-3</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0.6250794401269707</v>
      </c>
      <c r="F163" s="23">
        <v>0.23108500000000001</v>
      </c>
      <c r="G163" s="23">
        <v>1.7562459999999998E-2</v>
      </c>
      <c r="H163" s="23">
        <v>1.9873310000000002E-2</v>
      </c>
      <c r="I163" s="23">
        <v>2.5861578858051706</v>
      </c>
      <c r="J163" s="23">
        <v>3.1608596382063197</v>
      </c>
      <c r="K163" s="23">
        <v>4.8849648954097677</v>
      </c>
      <c r="L163" s="23">
        <v>0.23275420972246536</v>
      </c>
      <c r="M163" s="23">
        <v>22.294500031195287</v>
      </c>
      <c r="N163" s="23" t="s">
        <v>395</v>
      </c>
      <c r="O163" s="23" t="s">
        <v>395</v>
      </c>
      <c r="P163" s="23" t="s">
        <v>395</v>
      </c>
      <c r="Q163" s="23" t="s">
        <v>395</v>
      </c>
      <c r="R163" s="23" t="s">
        <v>395</v>
      </c>
      <c r="S163" s="23" t="s">
        <v>395</v>
      </c>
      <c r="T163" s="23" t="s">
        <v>395</v>
      </c>
      <c r="U163" s="23" t="s">
        <v>395</v>
      </c>
      <c r="V163" s="23" t="s">
        <v>395</v>
      </c>
      <c r="W163" s="23">
        <v>1.4367543810028727</v>
      </c>
      <c r="X163" s="23">
        <v>8.6205262860172355E-2</v>
      </c>
      <c r="Y163" s="23">
        <v>0.11494035048022981</v>
      </c>
      <c r="Z163" s="23">
        <v>4.8849648954097671E-2</v>
      </c>
      <c r="AA163" s="23">
        <v>3.304535076306607E-2</v>
      </c>
      <c r="AB163" s="23">
        <v>0.28304061305756595</v>
      </c>
      <c r="AC163" s="23">
        <v>2.5286877105650557E-2</v>
      </c>
      <c r="AD163" s="23">
        <v>0.17241052572034471</v>
      </c>
      <c r="AE163" s="58"/>
      <c r="AF163" s="23" t="s">
        <v>392</v>
      </c>
      <c r="AG163" s="23" t="s">
        <v>392</v>
      </c>
      <c r="AH163" s="23" t="s">
        <v>392</v>
      </c>
      <c r="AI163" s="23" t="s">
        <v>392</v>
      </c>
      <c r="AJ163" s="23" t="s">
        <v>392</v>
      </c>
      <c r="AK163" s="23">
        <v>287.35087620057453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89 E91:AL140">
    <cfRule type="cellIs" dxfId="718" priority="15" stopIfTrue="1" operator="equal">
      <formula>"NO"</formula>
    </cfRule>
    <cfRule type="cellIs" dxfId="717" priority="16" stopIfTrue="1" operator="equal">
      <formula>"NA"</formula>
    </cfRule>
    <cfRule type="cellIs" dxfId="716" priority="17" stopIfTrue="1" operator="equal">
      <formula>"IE"</formula>
    </cfRule>
    <cfRule type="cellIs" dxfId="715" priority="18" stopIfTrue="1" operator="equal">
      <formula>"NE"</formula>
    </cfRule>
  </conditionalFormatting>
  <conditionalFormatting sqref="E157:AD164 E143:AD149 E14:AD89 E91:AD141">
    <cfRule type="cellIs" dxfId="714" priority="14" operator="equal">
      <formula>0</formula>
    </cfRule>
  </conditionalFormatting>
  <conditionalFormatting sqref="AF14:AK89 AF91:AK140">
    <cfRule type="cellIs" dxfId="713" priority="13" operator="equal">
      <formula>0</formula>
    </cfRule>
  </conditionalFormatting>
  <conditionalFormatting sqref="E157:AD164 AF157:AK164 E143:AD149 AF143:AK149">
    <cfRule type="cellIs" dxfId="712" priority="12" operator="equal">
      <formula>0</formula>
    </cfRule>
  </conditionalFormatting>
  <conditionalFormatting sqref="AF37:AK38">
    <cfRule type="cellIs" dxfId="711" priority="11" operator="equal">
      <formula>0</formula>
    </cfRule>
  </conditionalFormatting>
  <conditionalFormatting sqref="AL14:AL89 AL91:AL141">
    <cfRule type="cellIs" dxfId="710" priority="10" operator="equal">
      <formula>0</formula>
    </cfRule>
  </conditionalFormatting>
  <conditionalFormatting sqref="AF14:AL89 AF143:AL149 AF151:AL154 AF157:AL164 AF91:AL141">
    <cfRule type="cellIs" dxfId="709" priority="9" operator="equal">
      <formula>0</formula>
    </cfRule>
  </conditionalFormatting>
  <conditionalFormatting sqref="E90:AL90">
    <cfRule type="cellIs" dxfId="708" priority="5" stopIfTrue="1" operator="equal">
      <formula>"NO"</formula>
    </cfRule>
    <cfRule type="cellIs" dxfId="707" priority="6" stopIfTrue="1" operator="equal">
      <formula>"NA"</formula>
    </cfRule>
    <cfRule type="cellIs" dxfId="706" priority="7" stopIfTrue="1" operator="equal">
      <formula>"IE"</formula>
    </cfRule>
    <cfRule type="cellIs" dxfId="705" priority="8" stopIfTrue="1" operator="equal">
      <formula>"NE"</formula>
    </cfRule>
  </conditionalFormatting>
  <conditionalFormatting sqref="E90:AD90">
    <cfRule type="cellIs" dxfId="704" priority="4" operator="equal">
      <formula>0</formula>
    </cfRule>
  </conditionalFormatting>
  <conditionalFormatting sqref="AF90:AK90">
    <cfRule type="cellIs" dxfId="703" priority="3" operator="equal">
      <formula>0</formula>
    </cfRule>
  </conditionalFormatting>
  <conditionalFormatting sqref="AL90">
    <cfRule type="cellIs" dxfId="702" priority="2" operator="equal">
      <formula>0</formula>
    </cfRule>
  </conditionalFormatting>
  <conditionalFormatting sqref="AF90:AL90">
    <cfRule type="cellIs" dxfId="701" priority="1" operator="equal">
      <formula>0</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topLeftCell="A76" zoomScale="60" zoomScaleNormal="100" workbookViewId="0">
      <selection activeCell="F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392</v>
      </c>
      <c r="I14" s="136">
        <v>5.7581291086163908</v>
      </c>
      <c r="J14" s="136">
        <v>6.9118901777864119</v>
      </c>
      <c r="K14" s="136">
        <v>9.168357498999999</v>
      </c>
      <c r="L14" s="136">
        <v>0.11107250228583281</v>
      </c>
      <c r="M14" s="136">
        <v>2.8758602039999999</v>
      </c>
      <c r="N14" s="136">
        <v>15.271852638570095</v>
      </c>
      <c r="O14" s="136">
        <v>0.57604680668827235</v>
      </c>
      <c r="P14" s="136">
        <v>0.55820810928638265</v>
      </c>
      <c r="Q14" s="136">
        <v>1.1318383774756964</v>
      </c>
      <c r="R14" s="136">
        <v>0.55493498231328886</v>
      </c>
      <c r="S14" s="136">
        <v>0.3575769219192379</v>
      </c>
      <c r="T14" s="136">
        <v>0.67869324489734029</v>
      </c>
      <c r="U14" s="136">
        <v>2.6289637032731621</v>
      </c>
      <c r="V14" s="136">
        <v>3.0950528185818595</v>
      </c>
      <c r="W14" s="136">
        <v>485.44322307207182</v>
      </c>
      <c r="X14" s="136">
        <v>6.7851916545130797E-4</v>
      </c>
      <c r="Y14" s="136">
        <v>3.2542781702388957E-3</v>
      </c>
      <c r="Z14" s="136">
        <v>2.6354183914282328E-3</v>
      </c>
      <c r="AA14" s="136">
        <v>2.4839727996017909E-4</v>
      </c>
      <c r="AB14" s="136">
        <v>6.8166130070786146E-3</v>
      </c>
      <c r="AC14" s="136">
        <v>0.78028878659794931</v>
      </c>
      <c r="AD14" s="136">
        <v>0.73417327836046264</v>
      </c>
      <c r="AE14" s="137"/>
      <c r="AF14" s="138">
        <v>298.93034471999999</v>
      </c>
      <c r="AG14" s="138">
        <v>73371.89729600001</v>
      </c>
      <c r="AH14" s="138">
        <v>36608.185925940001</v>
      </c>
      <c r="AI14" s="138" t="s">
        <v>392</v>
      </c>
      <c r="AJ14" s="138">
        <v>1256.9687475000001</v>
      </c>
      <c r="AK14" s="138" t="s">
        <v>385</v>
      </c>
      <c r="AL14" s="147" t="s">
        <v>397</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394</v>
      </c>
      <c r="S15" s="136" t="s">
        <v>394</v>
      </c>
      <c r="T15" s="136">
        <v>1.5688400000000002E-3</v>
      </c>
      <c r="U15" s="136" t="s">
        <v>394</v>
      </c>
      <c r="V15" s="136" t="s">
        <v>394</v>
      </c>
      <c r="W15" s="136">
        <v>3.9220999999999999</v>
      </c>
      <c r="X15" s="136" t="s">
        <v>395</v>
      </c>
      <c r="Y15" s="136" t="s">
        <v>395</v>
      </c>
      <c r="Z15" s="136" t="s">
        <v>395</v>
      </c>
      <c r="AA15" s="136" t="s">
        <v>395</v>
      </c>
      <c r="AB15" s="136">
        <v>0.22412000000000001</v>
      </c>
      <c r="AC15" s="136">
        <v>2.2411999999999998E-2</v>
      </c>
      <c r="AD15" s="136" t="s">
        <v>385</v>
      </c>
      <c r="AE15" s="137"/>
      <c r="AF15" s="138">
        <v>32570.304009745141</v>
      </c>
      <c r="AG15" s="138">
        <v>1397.8967555999998</v>
      </c>
      <c r="AH15" s="138">
        <v>8835.7876562111996</v>
      </c>
      <c r="AI15" s="138" t="s">
        <v>392</v>
      </c>
      <c r="AJ15" s="138">
        <v>122.62</v>
      </c>
      <c r="AK15" s="138">
        <v>11.206</v>
      </c>
      <c r="AL15" s="147" t="s">
        <v>398</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0.18464935832000001</v>
      </c>
      <c r="O16" s="136">
        <v>1.0551391904000002E-2</v>
      </c>
      <c r="P16" s="136">
        <v>0.19783859820000002</v>
      </c>
      <c r="Q16" s="136">
        <v>7.2540819340000007E-2</v>
      </c>
      <c r="R16" s="136">
        <v>3.7589333658000004E-2</v>
      </c>
      <c r="S16" s="136">
        <v>0.16486549850000001</v>
      </c>
      <c r="T16" s="136">
        <v>3.4292023688000002E-2</v>
      </c>
      <c r="U16" s="136">
        <v>1.9124397825999999E-2</v>
      </c>
      <c r="V16" s="136">
        <v>0.30335251724000001</v>
      </c>
      <c r="W16" s="136">
        <v>0.17146011844000003</v>
      </c>
      <c r="X16" s="136">
        <v>1.9124397825999999E-3</v>
      </c>
      <c r="Y16" s="136">
        <v>1.9783859820000002E-5</v>
      </c>
      <c r="Z16" s="136">
        <v>6.5946199400000003E-6</v>
      </c>
      <c r="AA16" s="136">
        <v>6.5946199400000003E-6</v>
      </c>
      <c r="AB16" s="136">
        <v>1.9454128823000001E-3</v>
      </c>
      <c r="AC16" s="136" t="s">
        <v>385</v>
      </c>
      <c r="AD16" s="136" t="s">
        <v>385</v>
      </c>
      <c r="AE16" s="137"/>
      <c r="AF16" s="138" t="s">
        <v>392</v>
      </c>
      <c r="AG16" s="138">
        <v>6593.8850700000003</v>
      </c>
      <c r="AH16" s="138">
        <v>0.73487000000000002</v>
      </c>
      <c r="AI16" s="138" t="s">
        <v>392</v>
      </c>
      <c r="AJ16" s="138" t="s">
        <v>392</v>
      </c>
      <c r="AK16" s="138" t="s">
        <v>385</v>
      </c>
      <c r="AL16" s="147" t="s">
        <v>49</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392</v>
      </c>
      <c r="I17" s="136">
        <v>5.8729109927912591</v>
      </c>
      <c r="J17" s="136">
        <v>6.2981536255301593</v>
      </c>
      <c r="K17" s="136">
        <v>7.2893809460000005</v>
      </c>
      <c r="L17" s="136">
        <v>0.37546899331422823</v>
      </c>
      <c r="M17" s="136">
        <v>0.62140949199999995</v>
      </c>
      <c r="N17" s="136">
        <v>1.6726599942265796</v>
      </c>
      <c r="O17" s="136">
        <v>2.2476503808865605E-2</v>
      </c>
      <c r="P17" s="136">
        <v>0.10426666249006121</v>
      </c>
      <c r="Q17" s="136">
        <v>5.0975183528178002E-2</v>
      </c>
      <c r="R17" s="136">
        <v>0.16864092231000313</v>
      </c>
      <c r="S17" s="136">
        <v>0.21845880375040064</v>
      </c>
      <c r="T17" s="136">
        <v>0.16239806528350315</v>
      </c>
      <c r="U17" s="136">
        <v>2.3076112847183243E-2</v>
      </c>
      <c r="V17" s="136">
        <v>2.5042912307220995</v>
      </c>
      <c r="W17" s="136">
        <v>2.5392444247791262</v>
      </c>
      <c r="X17" s="136">
        <v>0.57548295182398157</v>
      </c>
      <c r="Y17" s="136">
        <v>0.76572572378286197</v>
      </c>
      <c r="Z17" s="136">
        <v>0.30736353309005804</v>
      </c>
      <c r="AA17" s="136">
        <v>0.24224710321922241</v>
      </c>
      <c r="AB17" s="136">
        <v>1.8908193119161241</v>
      </c>
      <c r="AC17" s="136">
        <v>7.7386357304600004E-3</v>
      </c>
      <c r="AD17" s="136">
        <v>2.1218839906100002</v>
      </c>
      <c r="AE17" s="137"/>
      <c r="AF17" s="138">
        <v>10.53</v>
      </c>
      <c r="AG17" s="138">
        <v>21932.062954000001</v>
      </c>
      <c r="AH17" s="138">
        <v>1031.4625407800002</v>
      </c>
      <c r="AI17" s="138" t="s">
        <v>392</v>
      </c>
      <c r="AJ17" s="138" t="s">
        <v>392</v>
      </c>
      <c r="AK17" s="138" t="s">
        <v>385</v>
      </c>
      <c r="AL17" s="147"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392</v>
      </c>
      <c r="I18" s="136">
        <v>2.9032352144740575E-4</v>
      </c>
      <c r="J18" s="136">
        <v>3.1469252177007218E-4</v>
      </c>
      <c r="K18" s="136">
        <v>3.70968E-4</v>
      </c>
      <c r="L18" s="136">
        <v>1.1612940857896229E-5</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395</v>
      </c>
      <c r="AD18" s="136" t="s">
        <v>395</v>
      </c>
      <c r="AE18" s="137"/>
      <c r="AF18" s="138" t="s">
        <v>392</v>
      </c>
      <c r="AG18" s="138" t="s">
        <v>392</v>
      </c>
      <c r="AH18" s="138">
        <v>158.51515043999999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392</v>
      </c>
      <c r="I19" s="136">
        <v>1.693301423535739E-2</v>
      </c>
      <c r="J19" s="136">
        <v>2.5162975054492356E-2</v>
      </c>
      <c r="K19" s="136">
        <v>3.7416745000000008E-2</v>
      </c>
      <c r="L19" s="136">
        <v>5.6669034129137796E-3</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7" t="s">
        <v>398</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392</v>
      </c>
      <c r="I20" s="136">
        <v>9.6318801380763014E-2</v>
      </c>
      <c r="J20" s="136">
        <v>0.10879225739903939</v>
      </c>
      <c r="K20" s="136">
        <v>0.14499378100000002</v>
      </c>
      <c r="L20" s="136">
        <v>2.2208660057256326E-2</v>
      </c>
      <c r="M20" s="136">
        <v>3.4381058809999994</v>
      </c>
      <c r="N20" s="136">
        <v>1.0347436362143403</v>
      </c>
      <c r="O20" s="136">
        <v>0.1779118195369109</v>
      </c>
      <c r="P20" s="136">
        <v>4.8867077428364609E-2</v>
      </c>
      <c r="Q20" s="136">
        <v>2.3127806675579E-2</v>
      </c>
      <c r="R20" s="136">
        <v>0.36753785688287138</v>
      </c>
      <c r="S20" s="136">
        <v>0.16731969060011423</v>
      </c>
      <c r="T20" s="136">
        <v>9.2373787635639359E-2</v>
      </c>
      <c r="U20" s="136">
        <v>1.5851299508188418E-2</v>
      </c>
      <c r="V20" s="136">
        <v>7.6783176089870073</v>
      </c>
      <c r="W20" s="136">
        <v>2.3361254494618544</v>
      </c>
      <c r="X20" s="136">
        <v>0.36444019211945278</v>
      </c>
      <c r="Y20" s="136">
        <v>0.52040572110260097</v>
      </c>
      <c r="Z20" s="136">
        <v>0.18900764481317897</v>
      </c>
      <c r="AA20" s="136">
        <v>0.14935759621862921</v>
      </c>
      <c r="AB20" s="136">
        <v>1.223211154253862</v>
      </c>
      <c r="AC20" s="136">
        <v>6.8056760668543992E-2</v>
      </c>
      <c r="AD20" s="136">
        <v>0.86889519576840002</v>
      </c>
      <c r="AE20" s="137"/>
      <c r="AF20" s="138">
        <v>364.02532100000002</v>
      </c>
      <c r="AG20" s="138">
        <v>5106.5676911999999</v>
      </c>
      <c r="AH20" s="138">
        <v>2247.6898054899998</v>
      </c>
      <c r="AI20" s="138">
        <v>12978.137739999998</v>
      </c>
      <c r="AJ20" s="138" t="s">
        <v>392</v>
      </c>
      <c r="AK20" s="138" t="s">
        <v>385</v>
      </c>
      <c r="AL20" s="147"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v>1.0868828145165739E-2</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392</v>
      </c>
      <c r="AK21" s="138" t="s">
        <v>385</v>
      </c>
      <c r="AL21" s="147"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v>2.0018569001496738E-3</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7" t="s">
        <v>49</v>
      </c>
    </row>
    <row r="23" spans="1:38" s="2" customFormat="1" ht="26.25" customHeight="1" thickBot="1" x14ac:dyDescent="0.25">
      <c r="A23" s="63" t="s">
        <v>70</v>
      </c>
      <c r="B23" s="67" t="s">
        <v>363</v>
      </c>
      <c r="C23" s="64" t="s">
        <v>359</v>
      </c>
      <c r="D23" s="110"/>
      <c r="E23" s="136">
        <v>0.46098667166666663</v>
      </c>
      <c r="F23" s="136">
        <v>8.9591478333333335E-2</v>
      </c>
      <c r="G23" s="136">
        <v>3.1863333333333334E-4</v>
      </c>
      <c r="H23" s="136">
        <v>1.1822666666666667E-4</v>
      </c>
      <c r="I23" s="136">
        <v>2.9029146666666669E-2</v>
      </c>
      <c r="J23" s="136">
        <v>2.9029146666666669E-2</v>
      </c>
      <c r="K23" s="136">
        <v>2.9029146666666669E-2</v>
      </c>
      <c r="L23" s="136">
        <v>1.7812703333333336E-2</v>
      </c>
      <c r="M23" s="136">
        <v>1.9237779366666672</v>
      </c>
      <c r="N23" s="136" t="s">
        <v>395</v>
      </c>
      <c r="O23" s="136">
        <v>1.5931666666666667E-4</v>
      </c>
      <c r="P23" s="136" t="s">
        <v>395</v>
      </c>
      <c r="Q23" s="136" t="s">
        <v>395</v>
      </c>
      <c r="R23" s="136">
        <v>7.9658333333333339E-4</v>
      </c>
      <c r="S23" s="136">
        <v>2.7083833333333335E-2</v>
      </c>
      <c r="T23" s="136">
        <v>1.1152166666666668E-3</v>
      </c>
      <c r="U23" s="136">
        <v>1.5931666666666667E-4</v>
      </c>
      <c r="V23" s="136">
        <v>1.5931666666666667E-2</v>
      </c>
      <c r="W23" s="136" t="s">
        <v>395</v>
      </c>
      <c r="X23" s="136">
        <v>5.0101666666666671E-4</v>
      </c>
      <c r="Y23" s="136">
        <v>7.7351666666666667E-4</v>
      </c>
      <c r="Z23" s="136" t="s">
        <v>395</v>
      </c>
      <c r="AA23" s="136" t="s">
        <v>395</v>
      </c>
      <c r="AB23" s="136">
        <v>1.2745333333333334E-3</v>
      </c>
      <c r="AC23" s="136" t="s">
        <v>395</v>
      </c>
      <c r="AD23" s="136" t="s">
        <v>395</v>
      </c>
      <c r="AE23" s="137"/>
      <c r="AF23" s="136">
        <v>676.05098333333342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v>0.11010229200104341</v>
      </c>
      <c r="M24" s="136">
        <v>3.4381058809999994</v>
      </c>
      <c r="N24" s="136">
        <v>0.37489430120772771</v>
      </c>
      <c r="O24" s="136">
        <v>2.5642482311258472E-2</v>
      </c>
      <c r="P24" s="136">
        <v>2.9438935053617606E-2</v>
      </c>
      <c r="Q24" s="136">
        <v>1.1855964272342532E-2</v>
      </c>
      <c r="R24" s="136">
        <v>7.1081042460733587E-2</v>
      </c>
      <c r="S24" s="136">
        <v>5.3085035077020129E-2</v>
      </c>
      <c r="T24" s="136">
        <v>3.5559736684276595E-2</v>
      </c>
      <c r="U24" s="136">
        <v>6.2612660718706862E-3</v>
      </c>
      <c r="V24" s="136">
        <v>1.3503112555446639</v>
      </c>
      <c r="W24" s="136">
        <v>0.67306672275918433</v>
      </c>
      <c r="X24" s="136">
        <v>0.14123932852953838</v>
      </c>
      <c r="Y24" s="136">
        <v>0.22502378017675931</v>
      </c>
      <c r="Z24" s="136">
        <v>8.5547522140506926E-2</v>
      </c>
      <c r="AA24" s="136">
        <v>7.0681479187957016E-2</v>
      </c>
      <c r="AB24" s="136">
        <v>0.5224921100347617</v>
      </c>
      <c r="AC24" s="136">
        <v>9.677470096112006E-3</v>
      </c>
      <c r="AD24" s="136">
        <v>0.41962565231873611</v>
      </c>
      <c r="AE24" s="137"/>
      <c r="AF24" s="138">
        <v>374.0921039642775</v>
      </c>
      <c r="AG24" s="138">
        <v>2467.8110776000003</v>
      </c>
      <c r="AH24" s="138">
        <v>16625.066409862011</v>
      </c>
      <c r="AI24" s="138">
        <v>1630.1714756000008</v>
      </c>
      <c r="AJ24" s="138">
        <v>11.754975</v>
      </c>
      <c r="AK24" s="138" t="s">
        <v>392</v>
      </c>
      <c r="AL24" s="147" t="s">
        <v>398</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395</v>
      </c>
      <c r="I25" s="136">
        <v>5.124538588609734E-4</v>
      </c>
      <c r="J25" s="136">
        <v>5.124538588609734E-4</v>
      </c>
      <c r="K25" s="136">
        <v>5.124538588609734E-4</v>
      </c>
      <c r="L25" s="136">
        <v>2.4597785225326723E-4</v>
      </c>
      <c r="M25" s="136">
        <v>5.2065143693394871E-2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83.290787499284122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395</v>
      </c>
      <c r="I26" s="136">
        <v>3.5579249513611582E-4</v>
      </c>
      <c r="J26" s="136">
        <v>3.5579249513611582E-4</v>
      </c>
      <c r="K26" s="136">
        <v>3.5579249513611582E-4</v>
      </c>
      <c r="L26" s="136">
        <v>1.7078039766533563E-4</v>
      </c>
      <c r="M26" s="136">
        <v>1.5618809578535448E-2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9.9412534267508761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7"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v>6.7371572818225849E-4</v>
      </c>
      <c r="M32" s="136" t="s">
        <v>395</v>
      </c>
      <c r="N32" s="136">
        <v>0.49092913926234488</v>
      </c>
      <c r="O32" s="136">
        <v>2.2704180388986605E-3</v>
      </c>
      <c r="P32" s="136">
        <v>1.5159578389614139E-6</v>
      </c>
      <c r="Q32" s="136">
        <v>1.5159578389614148E-12</v>
      </c>
      <c r="R32" s="136">
        <v>0.18195017165551183</v>
      </c>
      <c r="S32" s="136">
        <v>3.9842018132691179</v>
      </c>
      <c r="T32" s="136">
        <v>2.875418551706841E-2</v>
      </c>
      <c r="U32" s="136">
        <v>3.8192706069303953E-3</v>
      </c>
      <c r="V32" s="136">
        <v>1.5159578389614148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15753.914603299399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15753.914603299399</v>
      </c>
      <c r="AL33" s="147" t="s">
        <v>382</v>
      </c>
    </row>
    <row r="34" spans="1:38" s="2" customFormat="1" ht="26.25" customHeight="1" thickBot="1" x14ac:dyDescent="0.25">
      <c r="A34" s="63" t="s">
        <v>70</v>
      </c>
      <c r="B34" s="63" t="s">
        <v>93</v>
      </c>
      <c r="C34" s="64" t="s">
        <v>94</v>
      </c>
      <c r="D34" s="65"/>
      <c r="E34" s="136">
        <v>2.5248565244667502</v>
      </c>
      <c r="F34" s="136">
        <v>0.22405692440401506</v>
      </c>
      <c r="G34" s="136">
        <v>9.6368569636135512E-4</v>
      </c>
      <c r="H34" s="136">
        <v>3.3728999372647427E-4</v>
      </c>
      <c r="I34" s="136">
        <v>6.6012470200752821E-2</v>
      </c>
      <c r="J34" s="136">
        <v>6.9385370138017557E-2</v>
      </c>
      <c r="K34" s="136">
        <v>7.3240112923462997E-2</v>
      </c>
      <c r="L34" s="136">
        <v>4.2908105630489336E-2</v>
      </c>
      <c r="M34" s="136">
        <v>0.51557184755332497</v>
      </c>
      <c r="N34" s="136" t="s">
        <v>395</v>
      </c>
      <c r="O34" s="136">
        <v>4.8184284818067756E-4</v>
      </c>
      <c r="P34" s="136" t="s">
        <v>395</v>
      </c>
      <c r="Q34" s="136" t="s">
        <v>395</v>
      </c>
      <c r="R34" s="136">
        <v>2.4092142409033877E-3</v>
      </c>
      <c r="S34" s="136">
        <v>8.1913284190715169E-2</v>
      </c>
      <c r="T34" s="136">
        <v>3.3728999372647432E-3</v>
      </c>
      <c r="U34" s="136">
        <v>4.8184284818067756E-4</v>
      </c>
      <c r="V34" s="136">
        <v>4.8184284818067753E-2</v>
      </c>
      <c r="W34" s="136">
        <v>4.8184284818067755E-3</v>
      </c>
      <c r="X34" s="136">
        <v>1.4455285445420325E-3</v>
      </c>
      <c r="Y34" s="136">
        <v>2.4092142409033877E-3</v>
      </c>
      <c r="Z34" s="136">
        <v>1.7924553952321206E-6</v>
      </c>
      <c r="AA34" s="136">
        <v>4.1438484943538271E-7</v>
      </c>
      <c r="AB34" s="136">
        <v>3.8569496256900876E-3</v>
      </c>
      <c r="AC34" s="136">
        <v>3.8547427854454199E-4</v>
      </c>
      <c r="AD34" s="136">
        <v>0.48184284818067752</v>
      </c>
      <c r="AE34" s="137"/>
      <c r="AF34" s="138">
        <v>2047.8320000000001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0.66405483082976324</v>
      </c>
      <c r="F36" s="136">
        <v>2.260968528676369E-2</v>
      </c>
      <c r="G36" s="136">
        <v>0.16747915027232363</v>
      </c>
      <c r="H36" s="136">
        <v>5.8617702595313273E-5</v>
      </c>
      <c r="I36" s="136">
        <v>4.6894162076250613E-2</v>
      </c>
      <c r="J36" s="136">
        <v>5.1918536584420333E-2</v>
      </c>
      <c r="K36" s="136">
        <v>5.1918536584420333E-2</v>
      </c>
      <c r="L36" s="136">
        <v>6.2302243901304396E-3</v>
      </c>
      <c r="M36" s="136">
        <v>6.1967285600759751E-2</v>
      </c>
      <c r="N36" s="136">
        <v>1.5073123524509127E-3</v>
      </c>
      <c r="O36" s="136">
        <v>1.6747915027232364E-4</v>
      </c>
      <c r="P36" s="136">
        <v>1.6747915027232364E-4</v>
      </c>
      <c r="Q36" s="136">
        <v>5.6942911092590035E-3</v>
      </c>
      <c r="R36" s="136">
        <v>6.0292494098036506E-3</v>
      </c>
      <c r="S36" s="136">
        <v>1.0467446892020227E-2</v>
      </c>
      <c r="T36" s="136">
        <v>0.26796664043571783</v>
      </c>
      <c r="U36" s="136">
        <v>1.7585310778593982E-3</v>
      </c>
      <c r="V36" s="136">
        <v>1.0048749016339419E-2</v>
      </c>
      <c r="W36" s="136">
        <v>3.9357600313996054E-4</v>
      </c>
      <c r="X36" s="136">
        <v>2.5121872540848544E-4</v>
      </c>
      <c r="Y36" s="136">
        <v>4.1869787568080916E-4</v>
      </c>
      <c r="Z36" s="136">
        <v>3.1151121950652199E-7</v>
      </c>
      <c r="AA36" s="136">
        <v>7.2016034617099175E-8</v>
      </c>
      <c r="AB36" s="136">
        <v>6.7030012834341833E-4</v>
      </c>
      <c r="AC36" s="136">
        <v>1.1723540519062655E-3</v>
      </c>
      <c r="AD36" s="136">
        <v>4.7731557827612233E-3</v>
      </c>
      <c r="AE36" s="137"/>
      <c r="AF36" s="138">
        <v>353.46474664973903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v>4.1982527497088409E-6</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16869.516509560002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392</v>
      </c>
      <c r="I39" s="136">
        <v>0.84560135242755852</v>
      </c>
      <c r="J39" s="136">
        <v>1.0217640587205494</v>
      </c>
      <c r="K39" s="136">
        <v>1.5040472610000002</v>
      </c>
      <c r="L39" s="136">
        <v>6.8633673919628671E-2</v>
      </c>
      <c r="M39" s="136">
        <v>4.4642294060000003</v>
      </c>
      <c r="N39" s="136">
        <v>0.10477670213391249</v>
      </c>
      <c r="O39" s="136">
        <v>5.53244735698311E-3</v>
      </c>
      <c r="P39" s="136">
        <v>6.907676591017012E-3</v>
      </c>
      <c r="Q39" s="136">
        <v>5.2043670322229818E-3</v>
      </c>
      <c r="R39" s="136">
        <v>1.7308613522437684E-2</v>
      </c>
      <c r="S39" s="136">
        <v>1.5298807843474644E-2</v>
      </c>
      <c r="T39" s="136">
        <v>2.0969817926291774E-2</v>
      </c>
      <c r="U39" s="136">
        <v>1.6148632666018884E-3</v>
      </c>
      <c r="V39" s="136">
        <v>0.31099689698279798</v>
      </c>
      <c r="W39" s="136">
        <v>0.20699161645182221</v>
      </c>
      <c r="X39" s="136">
        <v>5.2526770971598399E-2</v>
      </c>
      <c r="Y39" s="136">
        <v>7.2454472267970083E-2</v>
      </c>
      <c r="Z39" s="136">
        <v>3.7978079706655024E-2</v>
      </c>
      <c r="AA39" s="136">
        <v>3.3310897933143034E-2</v>
      </c>
      <c r="AB39" s="136">
        <v>0.19627022087936655</v>
      </c>
      <c r="AC39" s="136">
        <v>2.003455862942019E-3</v>
      </c>
      <c r="AD39" s="136">
        <v>0.10317457492079066</v>
      </c>
      <c r="AE39" s="137"/>
      <c r="AF39" s="138">
        <v>254.6009904553917</v>
      </c>
      <c r="AG39" s="138">
        <v>2659.043247607307</v>
      </c>
      <c r="AH39" s="138">
        <v>44201.521007798197</v>
      </c>
      <c r="AI39" s="138">
        <v>138.14859210000003</v>
      </c>
      <c r="AJ39" s="138" t="s">
        <v>392</v>
      </c>
      <c r="AK39" s="138" t="s">
        <v>385</v>
      </c>
      <c r="AL39" s="147" t="s">
        <v>49</v>
      </c>
    </row>
    <row r="40" spans="1:38" s="2" customFormat="1" ht="26.25" customHeight="1" thickBot="1" x14ac:dyDescent="0.25">
      <c r="A40" s="63" t="s">
        <v>70</v>
      </c>
      <c r="B40" s="63" t="s">
        <v>105</v>
      </c>
      <c r="C40" s="64" t="s">
        <v>361</v>
      </c>
      <c r="D40" s="65"/>
      <c r="E40" s="136">
        <v>0.1366339375</v>
      </c>
      <c r="F40" s="136">
        <v>1.4141187499999999E-2</v>
      </c>
      <c r="G40" s="136">
        <v>8.3750000000000003E-5</v>
      </c>
      <c r="H40" s="136">
        <v>3.3500000000000001E-5</v>
      </c>
      <c r="I40" s="136">
        <v>8.8105000000000006E-3</v>
      </c>
      <c r="J40" s="136">
        <v>8.8105000000000006E-3</v>
      </c>
      <c r="K40" s="136">
        <v>8.8105000000000006E-3</v>
      </c>
      <c r="L40" s="136">
        <v>5.4688749999999998E-3</v>
      </c>
      <c r="M40" s="136">
        <v>4.5116125E-2</v>
      </c>
      <c r="N40" s="136" t="s">
        <v>395</v>
      </c>
      <c r="O40" s="136">
        <v>4.1875000000000001E-5</v>
      </c>
      <c r="P40" s="136" t="s">
        <v>395</v>
      </c>
      <c r="Q40" s="136" t="s">
        <v>395</v>
      </c>
      <c r="R40" s="136">
        <v>2.0937500000000001E-4</v>
      </c>
      <c r="S40" s="136">
        <v>7.1187499999999992E-3</v>
      </c>
      <c r="T40" s="136">
        <v>2.9312500000000004E-4</v>
      </c>
      <c r="U40" s="136">
        <v>4.1875000000000001E-5</v>
      </c>
      <c r="V40" s="136">
        <v>4.1875000000000002E-3</v>
      </c>
      <c r="W40" s="136" t="s">
        <v>395</v>
      </c>
      <c r="X40" s="136">
        <v>1.25625E-4</v>
      </c>
      <c r="Y40" s="136">
        <v>2.0937500000000001E-4</v>
      </c>
      <c r="Z40" s="136" t="s">
        <v>395</v>
      </c>
      <c r="AA40" s="136" t="s">
        <v>395</v>
      </c>
      <c r="AB40" s="136">
        <v>3.3500000000000001E-4</v>
      </c>
      <c r="AC40" s="136" t="s">
        <v>395</v>
      </c>
      <c r="AD40" s="136" t="s">
        <v>395</v>
      </c>
      <c r="AE40" s="137"/>
      <c r="AF40" s="138">
        <v>176.75437500000001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1.0287593044167314</v>
      </c>
      <c r="I41" s="136">
        <v>23.549676153265015</v>
      </c>
      <c r="J41" s="136">
        <v>23.994908397834454</v>
      </c>
      <c r="K41" s="136">
        <v>25.955370173479519</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3.2054066690044212</v>
      </c>
      <c r="AD41" s="136">
        <v>0.1651767720317294</v>
      </c>
      <c r="AE41" s="137"/>
      <c r="AF41" s="138">
        <v>552</v>
      </c>
      <c r="AG41" s="138">
        <v>10034.875268649979</v>
      </c>
      <c r="AH41" s="138">
        <v>70067.874432000011</v>
      </c>
      <c r="AI41" s="138">
        <v>15234.931835865353</v>
      </c>
      <c r="AJ41" s="138" t="s">
        <v>392</v>
      </c>
      <c r="AK41" s="138" t="s">
        <v>385</v>
      </c>
      <c r="AL41" s="147" t="s">
        <v>49</v>
      </c>
    </row>
    <row r="42" spans="1:38" s="2" customFormat="1" ht="26.25" customHeight="1" thickBot="1" x14ac:dyDescent="0.25">
      <c r="A42" s="63" t="s">
        <v>70</v>
      </c>
      <c r="B42" s="63" t="s">
        <v>107</v>
      </c>
      <c r="C42" s="64" t="s">
        <v>108</v>
      </c>
      <c r="D42" s="65"/>
      <c r="E42" s="136">
        <v>9.3567528800000022E-2</v>
      </c>
      <c r="F42" s="136">
        <v>6.0928607200000026E-2</v>
      </c>
      <c r="G42" s="136">
        <v>1.0148800000000003E-4</v>
      </c>
      <c r="H42" s="136">
        <v>2.9305600000000006E-5</v>
      </c>
      <c r="I42" s="136">
        <v>5.1813248000000013E-3</v>
      </c>
      <c r="J42" s="136">
        <v>5.1813248000000013E-3</v>
      </c>
      <c r="K42" s="136">
        <v>5.1813248000000013E-3</v>
      </c>
      <c r="L42" s="136">
        <v>2.963691200000001E-3</v>
      </c>
      <c r="M42" s="136">
        <v>2.1985496912000007</v>
      </c>
      <c r="N42" s="136" t="s">
        <v>395</v>
      </c>
      <c r="O42" s="136">
        <v>5.0744000000000014E-5</v>
      </c>
      <c r="P42" s="136" t="s">
        <v>395</v>
      </c>
      <c r="Q42" s="136" t="s">
        <v>395</v>
      </c>
      <c r="R42" s="136">
        <v>2.5372000000000008E-4</v>
      </c>
      <c r="S42" s="136">
        <v>8.6264800000000023E-3</v>
      </c>
      <c r="T42" s="136">
        <v>3.5520800000000014E-4</v>
      </c>
      <c r="U42" s="136">
        <v>5.0744000000000014E-5</v>
      </c>
      <c r="V42" s="136">
        <v>5.0744000000000015E-3</v>
      </c>
      <c r="W42" s="136" t="s">
        <v>395</v>
      </c>
      <c r="X42" s="136">
        <v>1.8045600000000006E-4</v>
      </c>
      <c r="Y42" s="136">
        <v>2.2549600000000008E-4</v>
      </c>
      <c r="Z42" s="136" t="s">
        <v>395</v>
      </c>
      <c r="AA42" s="136" t="s">
        <v>395</v>
      </c>
      <c r="AB42" s="136">
        <v>4.0595200000000011E-4</v>
      </c>
      <c r="AC42" s="136" t="s">
        <v>395</v>
      </c>
      <c r="AD42" s="136" t="s">
        <v>395</v>
      </c>
      <c r="AE42" s="137"/>
      <c r="AF42" s="138">
        <v>218.56514400000009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0.154047396</v>
      </c>
      <c r="F43" s="136">
        <v>8.692946E-3</v>
      </c>
      <c r="G43" s="136">
        <v>0.26927259299999995</v>
      </c>
      <c r="H43" s="136" t="s">
        <v>395</v>
      </c>
      <c r="I43" s="136">
        <v>4.7579780208876751E-2</v>
      </c>
      <c r="J43" s="136">
        <v>0.10862259946015583</v>
      </c>
      <c r="K43" s="136">
        <v>0.23758279200000001</v>
      </c>
      <c r="L43" s="136">
        <v>9.1504200079698447E-3</v>
      </c>
      <c r="M43" s="136">
        <v>0.42156593400000003</v>
      </c>
      <c r="N43" s="136">
        <v>3.7199470371555778E-2</v>
      </c>
      <c r="O43" s="136">
        <v>1.0557091993124161E-3</v>
      </c>
      <c r="P43" s="136">
        <v>1.5802216265384857E-3</v>
      </c>
      <c r="Q43" s="136">
        <v>1.1713893172272138E-3</v>
      </c>
      <c r="R43" s="136">
        <v>4.9609080146777763E-3</v>
      </c>
      <c r="S43" s="136">
        <v>5.8868133867976211E-3</v>
      </c>
      <c r="T43" s="136">
        <v>2.0544353196641545E-2</v>
      </c>
      <c r="U43" s="136">
        <v>4.2387286400082162E-4</v>
      </c>
      <c r="V43" s="136">
        <v>7.4691740981056506E-2</v>
      </c>
      <c r="W43" s="136">
        <v>7.2236854099411538E-2</v>
      </c>
      <c r="X43" s="136">
        <v>1.8045302927485608E-2</v>
      </c>
      <c r="Y43" s="136">
        <v>2.3863204488277601E-2</v>
      </c>
      <c r="Z43" s="136">
        <v>1.0075204055919001E-2</v>
      </c>
      <c r="AA43" s="136">
        <v>8.1851227077639199E-3</v>
      </c>
      <c r="AB43" s="136">
        <v>6.0168834179446129E-2</v>
      </c>
      <c r="AC43" s="136">
        <v>3.2475221161412275E-4</v>
      </c>
      <c r="AD43" s="136">
        <v>3.2414120439936737E-2</v>
      </c>
      <c r="AE43" s="137"/>
      <c r="AF43" s="138">
        <v>184.383907259057</v>
      </c>
      <c r="AG43" s="138">
        <v>154.10915090000009</v>
      </c>
      <c r="AH43" s="138">
        <v>1616.6431448600001</v>
      </c>
      <c r="AI43" s="138">
        <v>85.792462600000022</v>
      </c>
      <c r="AJ43" s="138" t="s">
        <v>392</v>
      </c>
      <c r="AK43" s="138" t="s">
        <v>385</v>
      </c>
      <c r="AL43" s="147" t="s">
        <v>49</v>
      </c>
    </row>
    <row r="44" spans="1:38" s="2" customFormat="1" ht="26.25" customHeight="1" thickBot="1" x14ac:dyDescent="0.25">
      <c r="A44" s="63" t="s">
        <v>70</v>
      </c>
      <c r="B44" s="63" t="s">
        <v>111</v>
      </c>
      <c r="C44" s="64" t="s">
        <v>112</v>
      </c>
      <c r="D44" s="65"/>
      <c r="E44" s="136">
        <v>2.6340839172943498</v>
      </c>
      <c r="F44" s="136">
        <v>0.28903111211159316</v>
      </c>
      <c r="G44" s="136">
        <v>1.5448668557621053E-3</v>
      </c>
      <c r="H44" s="136">
        <v>6.1392480446206333E-4</v>
      </c>
      <c r="I44" s="136">
        <v>0.14600088404066547</v>
      </c>
      <c r="J44" s="136">
        <v>0.14600088404066547</v>
      </c>
      <c r="K44" s="136">
        <v>0.14600088404066547</v>
      </c>
      <c r="L44" s="136">
        <v>8.4708304477438684E-2</v>
      </c>
      <c r="M44" s="136">
        <v>1.6489650501735251</v>
      </c>
      <c r="N44" s="136" t="s">
        <v>395</v>
      </c>
      <c r="O44" s="136">
        <v>7.7243342788105263E-4</v>
      </c>
      <c r="P44" s="136" t="s">
        <v>395</v>
      </c>
      <c r="Q44" s="136" t="s">
        <v>395</v>
      </c>
      <c r="R44" s="136">
        <v>3.8621671394052635E-3</v>
      </c>
      <c r="S44" s="136">
        <v>0.13131368273977895</v>
      </c>
      <c r="T44" s="136">
        <v>5.407033995167369E-3</v>
      </c>
      <c r="U44" s="136">
        <v>7.7243342788105263E-4</v>
      </c>
      <c r="V44" s="136">
        <v>7.7243342788105254E-2</v>
      </c>
      <c r="W44" s="136" t="s">
        <v>395</v>
      </c>
      <c r="X44" s="136">
        <v>2.3273551282501051E-3</v>
      </c>
      <c r="Y44" s="136">
        <v>3.8521122947983164E-3</v>
      </c>
      <c r="Z44" s="136" t="s">
        <v>395</v>
      </c>
      <c r="AA44" s="136" t="s">
        <v>395</v>
      </c>
      <c r="AB44" s="136">
        <v>6.1794674230484211E-3</v>
      </c>
      <c r="AC44" s="136" t="s">
        <v>395</v>
      </c>
      <c r="AD44" s="136" t="s">
        <v>395</v>
      </c>
      <c r="AE44" s="137"/>
      <c r="AF44" s="138">
        <v>3262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0.25751817199999999</v>
      </c>
      <c r="F46" s="136">
        <v>0.53625588199999918</v>
      </c>
      <c r="G46" s="136">
        <v>0.38175752100000004</v>
      </c>
      <c r="H46" s="136">
        <v>1.0593E-2</v>
      </c>
      <c r="I46" s="136">
        <v>4.5986769275422716E-2</v>
      </c>
      <c r="J46" s="136">
        <v>6.1302119497472399E-2</v>
      </c>
      <c r="K46" s="136">
        <v>0.11614546000000001</v>
      </c>
      <c r="L46" s="136">
        <v>3.0417218360350362E-3</v>
      </c>
      <c r="M46" s="136">
        <v>0.31823494099999994</v>
      </c>
      <c r="N46" s="136">
        <v>3.0155514662918981E-2</v>
      </c>
      <c r="O46" s="136">
        <v>4.1391405304573613E-4</v>
      </c>
      <c r="P46" s="136">
        <v>2.0381684210828048E-3</v>
      </c>
      <c r="Q46" s="136">
        <v>1.1776864068317179E-3</v>
      </c>
      <c r="R46" s="136">
        <v>4.8131930240457232E-3</v>
      </c>
      <c r="S46" s="136">
        <v>3.8861647067928782E-3</v>
      </c>
      <c r="T46" s="136">
        <v>1.7455013363754289E-2</v>
      </c>
      <c r="U46" s="136">
        <v>5.0418892152161068E-4</v>
      </c>
      <c r="V46" s="136">
        <v>4.6401313620105938E-2</v>
      </c>
      <c r="W46" s="136">
        <v>4.3937503952912453E-2</v>
      </c>
      <c r="X46" s="136">
        <v>9.5153364571502249E-3</v>
      </c>
      <c r="Y46" s="136">
        <v>1.2894222464789088E-2</v>
      </c>
      <c r="Z46" s="136">
        <v>5.8750109305154173E-3</v>
      </c>
      <c r="AA46" s="136">
        <v>4.697477703438477E-3</v>
      </c>
      <c r="AB46" s="136">
        <v>3.2982047555893207E-2</v>
      </c>
      <c r="AC46" s="136">
        <v>1.5664364610963626E-4</v>
      </c>
      <c r="AD46" s="136">
        <v>3.8649104631670254E-2</v>
      </c>
      <c r="AE46" s="137"/>
      <c r="AF46" s="138">
        <v>9.3596252420279864</v>
      </c>
      <c r="AG46" s="138">
        <v>285.70970719999991</v>
      </c>
      <c r="AH46" s="138">
        <v>2865.8246634999996</v>
      </c>
      <c r="AI46" s="138">
        <v>187.09285065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10.272</v>
      </c>
      <c r="G48" s="136" t="s">
        <v>385</v>
      </c>
      <c r="H48" s="136" t="s">
        <v>385</v>
      </c>
      <c r="I48" s="136">
        <v>0.13696</v>
      </c>
      <c r="J48" s="136">
        <v>0.95872000000000013</v>
      </c>
      <c r="K48" s="136">
        <v>2.0201599999999997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7" t="s">
        <v>399</v>
      </c>
    </row>
    <row r="49" spans="1:38" s="2" customFormat="1" ht="26.25" customHeight="1" thickBot="1" x14ac:dyDescent="0.25">
      <c r="A49" s="63" t="s">
        <v>119</v>
      </c>
      <c r="B49" s="63" t="s">
        <v>122</v>
      </c>
      <c r="C49" s="64" t="s">
        <v>123</v>
      </c>
      <c r="D49" s="65"/>
      <c r="E49" s="136">
        <v>1.4380119E-3</v>
      </c>
      <c r="F49" s="136">
        <v>1.23029907E-2</v>
      </c>
      <c r="G49" s="136">
        <v>1.2782328000000001E-3</v>
      </c>
      <c r="H49" s="136">
        <v>5.9118267E-3</v>
      </c>
      <c r="I49" s="136">
        <v>9.7465250999999989E-2</v>
      </c>
      <c r="J49" s="136">
        <v>0.23327748599999998</v>
      </c>
      <c r="K49" s="136">
        <v>0.55443347700000001</v>
      </c>
      <c r="L49" s="136">
        <v>4.7757972989999994E-2</v>
      </c>
      <c r="M49" s="136">
        <v>0.73498385999999993</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0.84682922999999999</v>
      </c>
      <c r="AC49" s="136" t="s">
        <v>395</v>
      </c>
      <c r="AD49" s="136" t="s">
        <v>395</v>
      </c>
      <c r="AE49" s="137"/>
      <c r="AF49" s="138" t="s">
        <v>385</v>
      </c>
      <c r="AG49" s="138" t="s">
        <v>385</v>
      </c>
      <c r="AH49" s="138" t="s">
        <v>385</v>
      </c>
      <c r="AI49" s="138" t="s">
        <v>385</v>
      </c>
      <c r="AJ49" s="138" t="s">
        <v>385</v>
      </c>
      <c r="AK49" s="138">
        <v>1.597791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0.53940399999999988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2.8044900000000001E-2</v>
      </c>
      <c r="O52" s="136">
        <v>2.8044900000000001E-2</v>
      </c>
      <c r="P52" s="136">
        <v>2.8044900000000001E-2</v>
      </c>
      <c r="Q52" s="136">
        <v>2.8044900000000001E-2</v>
      </c>
      <c r="R52" s="136">
        <v>2.8044900000000001E-2</v>
      </c>
      <c r="S52" s="136">
        <v>2.8044900000000001E-2</v>
      </c>
      <c r="T52" s="136">
        <v>2.8044900000000001E-2</v>
      </c>
      <c r="U52" s="136">
        <v>2.8044900000000001E-2</v>
      </c>
      <c r="V52" s="136">
        <v>2.8044900000000001E-2</v>
      </c>
      <c r="W52" s="136">
        <v>3.1344299999999999E-2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5.4989999999999997</v>
      </c>
      <c r="AL52" s="147" t="s">
        <v>403</v>
      </c>
    </row>
    <row r="53" spans="1:38" s="2" customFormat="1" ht="26.25" customHeight="1" thickBot="1" x14ac:dyDescent="0.25">
      <c r="A53" s="63" t="s">
        <v>119</v>
      </c>
      <c r="B53" s="67" t="s">
        <v>129</v>
      </c>
      <c r="C53" s="69" t="s">
        <v>130</v>
      </c>
      <c r="D53" s="66"/>
      <c r="E53" s="136" t="s">
        <v>385</v>
      </c>
      <c r="F53" s="136">
        <v>2.9627427272428881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7" t="s">
        <v>404</v>
      </c>
    </row>
    <row r="54" spans="1:38" s="2" customFormat="1" ht="37.5" customHeight="1" thickBot="1" x14ac:dyDescent="0.25">
      <c r="A54" s="63" t="s">
        <v>119</v>
      </c>
      <c r="B54" s="67" t="s">
        <v>131</v>
      </c>
      <c r="C54" s="69" t="s">
        <v>132</v>
      </c>
      <c r="D54" s="66"/>
      <c r="E54" s="136" t="s">
        <v>385</v>
      </c>
      <c r="F54" s="136">
        <v>7.3946800000000001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7" t="s">
        <v>405</v>
      </c>
    </row>
    <row r="55" spans="1:38" s="2" customFormat="1" ht="26.25" customHeight="1" thickBot="1" x14ac:dyDescent="0.25">
      <c r="A55" s="63" t="s">
        <v>119</v>
      </c>
      <c r="B55" s="67" t="s">
        <v>133</v>
      </c>
      <c r="C55" s="69" t="s">
        <v>134</v>
      </c>
      <c r="D55" s="66"/>
      <c r="E55" s="136">
        <v>0.23323999999999998</v>
      </c>
      <c r="F55" s="136">
        <v>0.29987999999999998</v>
      </c>
      <c r="G55" s="136">
        <v>2.1657999999999998E-3</v>
      </c>
      <c r="H55" s="136" t="s">
        <v>395</v>
      </c>
      <c r="I55" s="136">
        <v>0.43316000000000004</v>
      </c>
      <c r="J55" s="136">
        <v>0.43316000000000004</v>
      </c>
      <c r="K55" s="136">
        <v>0.43316000000000004</v>
      </c>
      <c r="L55" s="136">
        <v>0.10395840000000001</v>
      </c>
      <c r="M55" s="136">
        <v>1.04958</v>
      </c>
      <c r="N55" s="136">
        <v>8.1634000000000003E-4</v>
      </c>
      <c r="O55" s="136">
        <v>3.3319999999999999E-3</v>
      </c>
      <c r="P55" s="136">
        <v>7.8301999999999994E-4</v>
      </c>
      <c r="Q55" s="136">
        <v>6.3307999999999995E-4</v>
      </c>
      <c r="R55" s="136">
        <v>2.1658000000000002E-4</v>
      </c>
      <c r="S55" s="136">
        <v>2.6656E-4</v>
      </c>
      <c r="T55" s="136">
        <v>6.3308000000000001E-3</v>
      </c>
      <c r="U55" s="136">
        <v>7.1637999999999994E-5</v>
      </c>
      <c r="V55" s="136">
        <v>8.6632000000000001E-2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6.4699095147084315E-2</v>
      </c>
      <c r="J57" s="136">
        <v>0.15262643178291796</v>
      </c>
      <c r="K57" s="136">
        <v>0.37568214999999999</v>
      </c>
      <c r="L57" s="136">
        <v>1.9409728544125295E-3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2367.2849999999999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6.5138700239352407E-3</v>
      </c>
      <c r="J58" s="136">
        <v>7.8166427684331408E-2</v>
      </c>
      <c r="K58" s="136">
        <v>0.65138691900000001</v>
      </c>
      <c r="L58" s="136">
        <v>2.9963802110102108E-5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0.10789116065000001</v>
      </c>
      <c r="J59" s="136">
        <v>0.11263362925000001</v>
      </c>
      <c r="K59" s="136">
        <v>0.11856171500000001</v>
      </c>
      <c r="L59" s="136">
        <v>6.6892519603000013E-5</v>
      </c>
      <c r="M59" s="136" t="s">
        <v>394</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240.46599999999995</v>
      </c>
      <c r="AL59" s="147" t="s">
        <v>409</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3.788473783431124E-2</v>
      </c>
      <c r="J61" s="136">
        <v>0.37884737834311244</v>
      </c>
      <c r="K61" s="136">
        <v>1.2617523697336861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395</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392</v>
      </c>
      <c r="AJ63" s="138" t="s">
        <v>385</v>
      </c>
      <c r="AK63" s="138" t="s">
        <v>385</v>
      </c>
      <c r="AL63" s="147" t="s">
        <v>401</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5188.5240000000003</v>
      </c>
      <c r="AI64" s="138" t="s">
        <v>392</v>
      </c>
      <c r="AJ64" s="138" t="s">
        <v>392</v>
      </c>
      <c r="AK64" s="138">
        <v>411.803</v>
      </c>
      <c r="AL64" s="147" t="s">
        <v>413</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464.34899999999999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395</v>
      </c>
      <c r="M67" s="136">
        <v>7.0758849999999998E-2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232.11671306000002</v>
      </c>
      <c r="AI67" s="138" t="s">
        <v>392</v>
      </c>
      <c r="AJ67" s="138" t="s">
        <v>392</v>
      </c>
      <c r="AK67" s="138">
        <v>99.653000000000006</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96.017890719999997</v>
      </c>
      <c r="AG70" s="138" t="s">
        <v>392</v>
      </c>
      <c r="AH70" s="138">
        <v>1211.93189588</v>
      </c>
      <c r="AI70" s="138">
        <v>5.6725500000000002</v>
      </c>
      <c r="AJ70" s="138" t="s">
        <v>392</v>
      </c>
      <c r="AK70" s="138" t="s">
        <v>385</v>
      </c>
      <c r="AL70" s="147" t="s">
        <v>401</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395</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11.426442360000001</v>
      </c>
      <c r="AI71" s="138" t="s">
        <v>392</v>
      </c>
      <c r="AJ71" s="138" t="s">
        <v>392</v>
      </c>
      <c r="AK71" s="138" t="s">
        <v>385</v>
      </c>
      <c r="AL71" s="147" t="s">
        <v>401</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1.2751311038164019</v>
      </c>
      <c r="J72" s="136">
        <v>2.0169331291335397</v>
      </c>
      <c r="K72" s="136">
        <v>8.6156126559999997</v>
      </c>
      <c r="L72" s="136">
        <v>4.5904719737390465E-3</v>
      </c>
      <c r="M72" s="136">
        <v>67.798106962999995</v>
      </c>
      <c r="N72" s="136">
        <v>18.931577564995738</v>
      </c>
      <c r="O72" s="136">
        <v>9.3202672104287829E-2</v>
      </c>
      <c r="P72" s="136">
        <v>0.18748165323110089</v>
      </c>
      <c r="Q72" s="136">
        <v>0.5477232514638688</v>
      </c>
      <c r="R72" s="136">
        <v>0.86482183467997953</v>
      </c>
      <c r="S72" s="136">
        <v>1.5311825452770618</v>
      </c>
      <c r="T72" s="136">
        <v>0.9507211599633012</v>
      </c>
      <c r="U72" s="136">
        <v>8.4511550000000005E-2</v>
      </c>
      <c r="V72" s="136">
        <v>9.5589352704495152</v>
      </c>
      <c r="W72" s="136">
        <v>32.850815654000002</v>
      </c>
      <c r="X72" s="136" t="s">
        <v>395</v>
      </c>
      <c r="Y72" s="136" t="s">
        <v>395</v>
      </c>
      <c r="Z72" s="136" t="s">
        <v>395</v>
      </c>
      <c r="AA72" s="136" t="s">
        <v>395</v>
      </c>
      <c r="AB72" s="136">
        <v>9.7629683000000007</v>
      </c>
      <c r="AC72" s="136">
        <v>0.109884</v>
      </c>
      <c r="AD72" s="136">
        <v>18.6399945</v>
      </c>
      <c r="AE72" s="137"/>
      <c r="AF72" s="138">
        <v>3.6272875999999998</v>
      </c>
      <c r="AG72" s="138">
        <v>64082.008901599998</v>
      </c>
      <c r="AH72" s="138">
        <v>7177.2875734400004</v>
      </c>
      <c r="AI72" s="138" t="s">
        <v>392</v>
      </c>
      <c r="AJ72" s="138" t="s">
        <v>392</v>
      </c>
      <c r="AK72" s="138">
        <v>7821.41</v>
      </c>
      <c r="AL72" s="147" t="s">
        <v>419</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170.934012</v>
      </c>
      <c r="AH73" s="138">
        <v>348.46509999999995</v>
      </c>
      <c r="AI73" s="138" t="s">
        <v>392</v>
      </c>
      <c r="AJ73" s="138" t="s">
        <v>392</v>
      </c>
      <c r="AK73" s="138">
        <v>86.72</v>
      </c>
      <c r="AL73" s="147" t="s">
        <v>420</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395</v>
      </c>
      <c r="I74" s="136">
        <v>9.6212890541735846E-2</v>
      </c>
      <c r="J74" s="136">
        <v>0.10833856946761271</v>
      </c>
      <c r="K74" s="136">
        <v>0.117472937</v>
      </c>
      <c r="L74" s="136">
        <v>2.2128964824599242E-3</v>
      </c>
      <c r="M74" s="136">
        <v>7.8648795509999996</v>
      </c>
      <c r="N74" s="136" t="s">
        <v>395</v>
      </c>
      <c r="O74" s="136" t="s">
        <v>395</v>
      </c>
      <c r="P74" s="136" t="s">
        <v>395</v>
      </c>
      <c r="Q74" s="136" t="s">
        <v>395</v>
      </c>
      <c r="R74" s="136" t="s">
        <v>395</v>
      </c>
      <c r="S74" s="136" t="s">
        <v>395</v>
      </c>
      <c r="T74" s="136" t="s">
        <v>395</v>
      </c>
      <c r="U74" s="136" t="s">
        <v>395</v>
      </c>
      <c r="V74" s="136" t="s">
        <v>395</v>
      </c>
      <c r="W74" s="136" t="s">
        <v>395</v>
      </c>
      <c r="X74" s="136">
        <v>7.7044100000000009E-3</v>
      </c>
      <c r="Y74" s="136">
        <v>2.20126E-3</v>
      </c>
      <c r="Z74" s="136">
        <v>2.20126E-3</v>
      </c>
      <c r="AA74" s="136">
        <v>1.10063E-3</v>
      </c>
      <c r="AB74" s="136">
        <v>1.320756E-2</v>
      </c>
      <c r="AC74" s="136" t="s">
        <v>395</v>
      </c>
      <c r="AD74" s="136" t="s">
        <v>385</v>
      </c>
      <c r="AE74" s="137"/>
      <c r="AF74" s="138">
        <v>1.8517249999999999E-2</v>
      </c>
      <c r="AG74" s="138" t="s">
        <v>392</v>
      </c>
      <c r="AH74" s="138">
        <v>8835.7876562111996</v>
      </c>
      <c r="AI74" s="138" t="s">
        <v>392</v>
      </c>
      <c r="AJ74" s="138">
        <v>122.62</v>
      </c>
      <c r="AK74" s="138">
        <v>110.063</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1.6229535999999999E-2</v>
      </c>
      <c r="F78" s="136">
        <v>5.4330000000000003E-4</v>
      </c>
      <c r="G78" s="136">
        <v>4.4068800000000001E-4</v>
      </c>
      <c r="H78" s="136" t="s">
        <v>395</v>
      </c>
      <c r="I78" s="136">
        <v>2.2654302655567746E-3</v>
      </c>
      <c r="J78" s="136">
        <v>2.8716720248227914E-3</v>
      </c>
      <c r="K78" s="136">
        <v>6.8479840000000005E-3</v>
      </c>
      <c r="L78" s="136">
        <v>2.2654302655567746E-6</v>
      </c>
      <c r="M78" s="136">
        <v>5.1292577999999998E-2</v>
      </c>
      <c r="N78" s="136">
        <v>0.32793600000000001</v>
      </c>
      <c r="O78" s="136">
        <v>3.1427199999999995E-2</v>
      </c>
      <c r="P78" s="136">
        <v>3.1427199999999993E-4</v>
      </c>
      <c r="Q78" s="136">
        <v>2.7327999999999995E-2</v>
      </c>
      <c r="R78" s="136">
        <v>0.21862399999999996</v>
      </c>
      <c r="S78" s="136">
        <v>0.38259199999999993</v>
      </c>
      <c r="T78" s="136">
        <v>1.7763199999999996E-3</v>
      </c>
      <c r="U78" s="136" t="s">
        <v>395</v>
      </c>
      <c r="V78" s="136" t="s">
        <v>395</v>
      </c>
      <c r="W78" s="136">
        <v>0.68320000000000003</v>
      </c>
      <c r="X78" s="136" t="s">
        <v>395</v>
      </c>
      <c r="Y78" s="136" t="s">
        <v>395</v>
      </c>
      <c r="Z78" s="136" t="s">
        <v>395</v>
      </c>
      <c r="AA78" s="136" t="s">
        <v>395</v>
      </c>
      <c r="AB78" s="136" t="s">
        <v>395</v>
      </c>
      <c r="AC78" s="136" t="s">
        <v>395</v>
      </c>
      <c r="AD78" s="136">
        <v>5.0556799999999997E-5</v>
      </c>
      <c r="AE78" s="137"/>
      <c r="AF78" s="138" t="s">
        <v>392</v>
      </c>
      <c r="AG78" s="138">
        <v>1.13988</v>
      </c>
      <c r="AH78" s="138">
        <v>129.88400000000001</v>
      </c>
      <c r="AI78" s="138" t="s">
        <v>392</v>
      </c>
      <c r="AJ78" s="138" t="s">
        <v>392</v>
      </c>
      <c r="AK78" s="138">
        <v>13.664</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1.2575706199999999</v>
      </c>
      <c r="F80" s="136">
        <v>6.4875021000000019E-2</v>
      </c>
      <c r="G80" s="136">
        <v>0.64765453400000028</v>
      </c>
      <c r="H80" s="136">
        <v>8.0287699999999993E-3</v>
      </c>
      <c r="I80" s="136">
        <v>0.18129864377604066</v>
      </c>
      <c r="J80" s="136">
        <v>0.24872260851292771</v>
      </c>
      <c r="K80" s="136">
        <v>0.44225080100000003</v>
      </c>
      <c r="L80" s="136" t="s">
        <v>395</v>
      </c>
      <c r="M80" s="136">
        <v>4.3899404479999991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0.48654255577275779</v>
      </c>
      <c r="AG80" s="138">
        <v>6.7099999999999991E-5</v>
      </c>
      <c r="AH80" s="138">
        <v>4.2657106386099999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395</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7" t="s">
        <v>431</v>
      </c>
    </row>
    <row r="83" spans="1:38" s="2" customFormat="1" ht="26.25" customHeight="1" thickBot="1" x14ac:dyDescent="0.25">
      <c r="A83" s="63" t="s">
        <v>53</v>
      </c>
      <c r="B83" s="74" t="s">
        <v>188</v>
      </c>
      <c r="C83" s="75" t="s">
        <v>189</v>
      </c>
      <c r="D83" s="65"/>
      <c r="E83" s="136" t="s">
        <v>395</v>
      </c>
      <c r="F83" s="136">
        <v>1.0959220000240145E-2</v>
      </c>
      <c r="G83" s="136" t="s">
        <v>395</v>
      </c>
      <c r="H83" s="136" t="s">
        <v>385</v>
      </c>
      <c r="I83" s="136">
        <v>4.8745606863903144E-3</v>
      </c>
      <c r="J83" s="136">
        <v>6.5225410331505298E-3</v>
      </c>
      <c r="K83" s="136">
        <v>5.5989746E-2</v>
      </c>
      <c r="L83" s="136">
        <v>2.7784995912424795E-4</v>
      </c>
      <c r="M83" s="136" t="s">
        <v>395</v>
      </c>
      <c r="N83" s="136" t="s">
        <v>385</v>
      </c>
      <c r="O83" s="136" t="s">
        <v>385</v>
      </c>
      <c r="P83" s="136" t="s">
        <v>385</v>
      </c>
      <c r="Q83" s="136" t="s">
        <v>385</v>
      </c>
      <c r="R83" s="136" t="s">
        <v>385</v>
      </c>
      <c r="S83" s="136" t="s">
        <v>385</v>
      </c>
      <c r="T83" s="136" t="s">
        <v>385</v>
      </c>
      <c r="U83" s="136" t="s">
        <v>385</v>
      </c>
      <c r="V83" s="136" t="s">
        <v>385</v>
      </c>
      <c r="W83" s="136">
        <v>3.9940599999999998E-3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57058</v>
      </c>
      <c r="AL83" s="147" t="s">
        <v>432</v>
      </c>
    </row>
    <row r="84" spans="1:38" s="2" customFormat="1" ht="26.25" customHeight="1" thickBot="1" x14ac:dyDescent="0.25">
      <c r="A84" s="63" t="s">
        <v>53</v>
      </c>
      <c r="B84" s="74" t="s">
        <v>190</v>
      </c>
      <c r="C84" s="75" t="s">
        <v>191</v>
      </c>
      <c r="D84" s="65"/>
      <c r="E84" s="136" t="s">
        <v>395</v>
      </c>
      <c r="F84" s="136">
        <v>1.4742399999999999E-2</v>
      </c>
      <c r="G84" s="136" t="s">
        <v>385</v>
      </c>
      <c r="H84" s="136" t="s">
        <v>385</v>
      </c>
      <c r="I84" s="136">
        <v>3.054139711225522E-2</v>
      </c>
      <c r="J84" s="136">
        <v>3.8273393255192904E-2</v>
      </c>
      <c r="K84" s="136">
        <v>3.866E-2</v>
      </c>
      <c r="L84" s="136">
        <v>3.9703816245931787E-4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32.417999999999999</v>
      </c>
      <c r="AL84" s="147" t="s">
        <v>433</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7" t="s">
        <v>434</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7" t="s">
        <v>435</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7" t="s">
        <v>435</v>
      </c>
    </row>
    <row r="88" spans="1:38" s="2" customFormat="1" ht="26.25" customHeight="1" thickBot="1" x14ac:dyDescent="0.25">
      <c r="A88" s="63" t="s">
        <v>185</v>
      </c>
      <c r="B88" s="69" t="s">
        <v>197</v>
      </c>
      <c r="C88" s="73" t="s">
        <v>198</v>
      </c>
      <c r="D88" s="65"/>
      <c r="E88" s="136" t="s">
        <v>395</v>
      </c>
      <c r="F88" s="136">
        <v>2.5698441891360617</v>
      </c>
      <c r="G88" s="136" t="s">
        <v>395</v>
      </c>
      <c r="H88" s="136" t="s">
        <v>395</v>
      </c>
      <c r="I88" s="136" t="s">
        <v>395</v>
      </c>
      <c r="J88" s="136" t="s">
        <v>395</v>
      </c>
      <c r="K88" s="136" t="s">
        <v>395</v>
      </c>
      <c r="L88" s="136" t="s">
        <v>395</v>
      </c>
      <c r="M88" s="136" t="s">
        <v>395</v>
      </c>
      <c r="N88" s="136" t="s">
        <v>395</v>
      </c>
      <c r="O88" s="136">
        <v>3.2418E-6</v>
      </c>
      <c r="P88" s="136" t="s">
        <v>395</v>
      </c>
      <c r="Q88" s="136">
        <v>1.6209E-5</v>
      </c>
      <c r="R88" s="136">
        <v>1.9450799999999997E-4</v>
      </c>
      <c r="S88" s="136" t="s">
        <v>395</v>
      </c>
      <c r="T88" s="136">
        <v>1.6209E-3</v>
      </c>
      <c r="U88" s="136">
        <v>1.6209E-5</v>
      </c>
      <c r="V88" s="136" t="s">
        <v>395</v>
      </c>
      <c r="W88" s="136" t="s">
        <v>395</v>
      </c>
      <c r="X88" s="136" t="s">
        <v>395</v>
      </c>
      <c r="Y88" s="136" t="s">
        <v>395</v>
      </c>
      <c r="Z88" s="136" t="s">
        <v>395</v>
      </c>
      <c r="AA88" s="136" t="s">
        <v>395</v>
      </c>
      <c r="AB88" s="136">
        <v>8.2665899999999987E-2</v>
      </c>
      <c r="AC88" s="136" t="s">
        <v>395</v>
      </c>
      <c r="AD88" s="136" t="s">
        <v>395</v>
      </c>
      <c r="AE88" s="137"/>
      <c r="AF88" s="138" t="s">
        <v>385</v>
      </c>
      <c r="AG88" s="138" t="s">
        <v>385</v>
      </c>
      <c r="AH88" s="138" t="s">
        <v>385</v>
      </c>
      <c r="AI88" s="138" t="s">
        <v>385</v>
      </c>
      <c r="AJ88" s="138" t="s">
        <v>385</v>
      </c>
      <c r="AK88" s="138">
        <v>9.3290921000000093</v>
      </c>
      <c r="AL88" s="147" t="s">
        <v>435</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7" t="s">
        <v>435</v>
      </c>
    </row>
    <row r="90" spans="1:38" s="7" customFormat="1" ht="26.25" customHeight="1" thickBot="1" x14ac:dyDescent="0.25">
      <c r="A90" s="63" t="s">
        <v>185</v>
      </c>
      <c r="B90" s="69" t="s">
        <v>201</v>
      </c>
      <c r="C90" s="73" t="s">
        <v>202</v>
      </c>
      <c r="D90" s="65"/>
      <c r="E90" s="136" t="s">
        <v>395</v>
      </c>
      <c r="F90" s="136">
        <v>0.3142895394906759</v>
      </c>
      <c r="G90" s="136">
        <v>1.7239944456609452E-2</v>
      </c>
      <c r="H90" s="136" t="s">
        <v>395</v>
      </c>
      <c r="I90" s="136" t="s">
        <v>395</v>
      </c>
      <c r="J90" s="136" t="s">
        <v>395</v>
      </c>
      <c r="K90" s="136" t="s">
        <v>395</v>
      </c>
      <c r="L90" s="136" t="s">
        <v>395</v>
      </c>
      <c r="M90" s="136" t="s">
        <v>395</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0.50082607385897604</v>
      </c>
      <c r="AL90" s="145" t="s">
        <v>435</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395</v>
      </c>
      <c r="V91" s="136">
        <v>0.15007757790000001</v>
      </c>
      <c r="W91" s="136">
        <v>6.6811769999999999E-4</v>
      </c>
      <c r="X91" s="136">
        <v>7.4161064699999999E-4</v>
      </c>
      <c r="Y91" s="136">
        <v>3.0065296499999999E-4</v>
      </c>
      <c r="Z91" s="136">
        <v>3.0065296499999999E-4</v>
      </c>
      <c r="AA91" s="136">
        <v>3.0065296499999999E-4</v>
      </c>
      <c r="AB91" s="136">
        <v>1.6435695420000001E-3</v>
      </c>
      <c r="AC91" s="136" t="s">
        <v>395</v>
      </c>
      <c r="AD91" s="136" t="s">
        <v>395</v>
      </c>
      <c r="AE91" s="137"/>
      <c r="AF91" s="138" t="s">
        <v>392</v>
      </c>
      <c r="AG91" s="138" t="s">
        <v>392</v>
      </c>
      <c r="AH91" s="138" t="s">
        <v>392</v>
      </c>
      <c r="AI91" s="138" t="s">
        <v>392</v>
      </c>
      <c r="AJ91" s="138" t="s">
        <v>392</v>
      </c>
      <c r="AK91" s="138">
        <v>7.1890169999999998</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2.9146287408312588E-2</v>
      </c>
      <c r="J92" s="136">
        <v>0.10887331670091314</v>
      </c>
      <c r="K92" s="136">
        <v>0.266941392</v>
      </c>
      <c r="L92" s="136">
        <v>7.5780347261612726E-4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410.47433281680424</v>
      </c>
      <c r="AL92" s="147" t="s">
        <v>427</v>
      </c>
    </row>
    <row r="93" spans="1:38" s="2" customFormat="1" ht="26.25" customHeight="1" thickBot="1" x14ac:dyDescent="0.25">
      <c r="A93" s="63" t="s">
        <v>53</v>
      </c>
      <c r="B93" s="67" t="s">
        <v>206</v>
      </c>
      <c r="C93" s="64" t="s">
        <v>375</v>
      </c>
      <c r="D93" s="70"/>
      <c r="E93" s="136" t="s">
        <v>385</v>
      </c>
      <c r="F93" s="136">
        <v>2.9526525856974737</v>
      </c>
      <c r="G93" s="136" t="s">
        <v>385</v>
      </c>
      <c r="H93" s="136" t="s">
        <v>385</v>
      </c>
      <c r="I93" s="136">
        <v>1.5703214377414784E-3</v>
      </c>
      <c r="J93" s="136">
        <v>6.2812840433325258E-3</v>
      </c>
      <c r="K93" s="136">
        <v>1.5703209999999999E-2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1007.8873628035207</v>
      </c>
      <c r="AL93" s="147" t="s">
        <v>428</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395</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395</v>
      </c>
      <c r="M95" s="136">
        <v>0.32364025700000004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392</v>
      </c>
      <c r="AH95" s="138">
        <v>0.22558403547999994</v>
      </c>
      <c r="AI95" s="138">
        <v>0.1300452</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5.37978E-2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0.53797799999999996</v>
      </c>
      <c r="AE97" s="137"/>
      <c r="AF97" s="138" t="s">
        <v>385</v>
      </c>
      <c r="AG97" s="138" t="s">
        <v>385</v>
      </c>
      <c r="AH97" s="138" t="s">
        <v>385</v>
      </c>
      <c r="AI97" s="138" t="s">
        <v>385</v>
      </c>
      <c r="AJ97" s="138" t="s">
        <v>385</v>
      </c>
      <c r="AK97" s="138">
        <v>5379780</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6.4517362267420456E-2</v>
      </c>
      <c r="F99" s="139">
        <v>4.7884780625248125</v>
      </c>
      <c r="G99" s="139" t="s">
        <v>385</v>
      </c>
      <c r="H99" s="139">
        <v>1.7056768696380591</v>
      </c>
      <c r="I99" s="139">
        <v>5.5638106438356164E-2</v>
      </c>
      <c r="J99" s="139">
        <v>8.5492700136986302E-2</v>
      </c>
      <c r="K99" s="139">
        <v>0.18726972410958903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8" t="s">
        <v>391</v>
      </c>
    </row>
    <row r="100" spans="1:38" s="2" customFormat="1" ht="26.25" customHeight="1" thickBot="1" x14ac:dyDescent="0.25">
      <c r="A100" s="63" t="s">
        <v>216</v>
      </c>
      <c r="B100" s="63" t="s">
        <v>218</v>
      </c>
      <c r="C100" s="64" t="s">
        <v>378</v>
      </c>
      <c r="D100" s="77"/>
      <c r="E100" s="139">
        <v>5.8562022930288782E-2</v>
      </c>
      <c r="F100" s="139">
        <v>3.7706660927733946</v>
      </c>
      <c r="G100" s="139" t="s">
        <v>385</v>
      </c>
      <c r="H100" s="139">
        <v>1.5963106702140919</v>
      </c>
      <c r="I100" s="139">
        <v>5.6422598082191779E-2</v>
      </c>
      <c r="J100" s="139">
        <v>8.5117930219178073E-2</v>
      </c>
      <c r="K100" s="139">
        <v>0.18553233416438353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8" t="s">
        <v>391</v>
      </c>
    </row>
    <row r="101" spans="1:38" s="2" customFormat="1" ht="26.25" customHeight="1" thickBot="1" x14ac:dyDescent="0.25">
      <c r="A101" s="63" t="s">
        <v>216</v>
      </c>
      <c r="B101" s="63" t="s">
        <v>219</v>
      </c>
      <c r="C101" s="64" t="s">
        <v>220</v>
      </c>
      <c r="D101" s="77"/>
      <c r="E101" s="139">
        <v>1.0324237582926211E-2</v>
      </c>
      <c r="F101" s="139">
        <v>5.3455038000000003E-2</v>
      </c>
      <c r="G101" s="139" t="s">
        <v>385</v>
      </c>
      <c r="H101" s="139">
        <v>0.50333291809463543</v>
      </c>
      <c r="I101" s="139">
        <v>6.3260399999999998E-3</v>
      </c>
      <c r="J101" s="139">
        <v>9.4092340859999995E-3</v>
      </c>
      <c r="K101" s="139">
        <v>2.1954879534000001E-2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8" t="s">
        <v>391</v>
      </c>
    </row>
    <row r="102" spans="1:38" s="2" customFormat="1" ht="26.25" customHeight="1" thickBot="1" x14ac:dyDescent="0.25">
      <c r="A102" s="63" t="s">
        <v>216</v>
      </c>
      <c r="B102" s="63" t="s">
        <v>221</v>
      </c>
      <c r="C102" s="64" t="s">
        <v>356</v>
      </c>
      <c r="D102" s="77"/>
      <c r="E102" s="139">
        <v>1.2165297826374591E-2</v>
      </c>
      <c r="F102" s="139">
        <v>0.19279396799999998</v>
      </c>
      <c r="G102" s="139" t="s">
        <v>385</v>
      </c>
      <c r="H102" s="139">
        <v>3.5987367668219341</v>
      </c>
      <c r="I102" s="139">
        <v>9.5125820000000003E-3</v>
      </c>
      <c r="J102" s="139">
        <v>0.21138517000000004</v>
      </c>
      <c r="K102" s="139">
        <v>1.4664852399999999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1.4426520533020041E-3</v>
      </c>
      <c r="F104" s="139">
        <v>2.1889212000000002E-2</v>
      </c>
      <c r="G104" s="139" t="s">
        <v>385</v>
      </c>
      <c r="H104" s="139">
        <v>8.0001609985671865E-2</v>
      </c>
      <c r="I104" s="139">
        <v>4.0709088000000004E-4</v>
      </c>
      <c r="J104" s="139">
        <v>1.2212726400000001E-3</v>
      </c>
      <c r="K104" s="139">
        <v>2.8496361600000007E-3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8" t="s">
        <v>391</v>
      </c>
    </row>
    <row r="105" spans="1:38" s="2" customFormat="1" ht="26.25" customHeight="1" thickBot="1" x14ac:dyDescent="0.25">
      <c r="A105" s="63" t="s">
        <v>216</v>
      </c>
      <c r="B105" s="63" t="s">
        <v>226</v>
      </c>
      <c r="C105" s="64" t="s">
        <v>227</v>
      </c>
      <c r="D105" s="77"/>
      <c r="E105" s="139">
        <v>9.124116929337333E-4</v>
      </c>
      <c r="F105" s="139">
        <v>3.3699825000000003E-2</v>
      </c>
      <c r="G105" s="139" t="s">
        <v>385</v>
      </c>
      <c r="H105" s="139">
        <v>5.18384313784798E-2</v>
      </c>
      <c r="I105" s="139">
        <v>7.7253399999999996E-4</v>
      </c>
      <c r="J105" s="139">
        <v>1.213982E-3</v>
      </c>
      <c r="K105" s="139">
        <v>2.6486879999999997E-3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1.279758030898176E-2</v>
      </c>
      <c r="F107" s="139">
        <v>1.303797825</v>
      </c>
      <c r="G107" s="139" t="s">
        <v>385</v>
      </c>
      <c r="H107" s="139">
        <v>1.5158177459453721</v>
      </c>
      <c r="I107" s="139">
        <v>2.3705415000000001E-2</v>
      </c>
      <c r="J107" s="139">
        <v>0.31607220000000003</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8" t="s">
        <v>391</v>
      </c>
    </row>
    <row r="108" spans="1:38" s="2" customFormat="1" ht="26.25" customHeight="1" thickBot="1" x14ac:dyDescent="0.25">
      <c r="A108" s="63" t="s">
        <v>216</v>
      </c>
      <c r="B108" s="63" t="s">
        <v>231</v>
      </c>
      <c r="C108" s="64" t="s">
        <v>350</v>
      </c>
      <c r="D108" s="77"/>
      <c r="E108" s="139">
        <v>3.0873368877747009E-2</v>
      </c>
      <c r="F108" s="139">
        <v>0.76175629200000006</v>
      </c>
      <c r="G108" s="139" t="s">
        <v>385</v>
      </c>
      <c r="H108" s="139">
        <v>1.353279837241695</v>
      </c>
      <c r="I108" s="139">
        <v>1.4106598E-2</v>
      </c>
      <c r="J108" s="139">
        <v>0.14106598000000001</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8" t="s">
        <v>391</v>
      </c>
    </row>
    <row r="109" spans="1:38" s="2" customFormat="1" ht="26.25" customHeight="1" thickBot="1" x14ac:dyDescent="0.25">
      <c r="A109" s="63" t="s">
        <v>216</v>
      </c>
      <c r="B109" s="63" t="s">
        <v>232</v>
      </c>
      <c r="C109" s="64" t="s">
        <v>351</v>
      </c>
      <c r="D109" s="77"/>
      <c r="E109" s="139">
        <v>2.2990955751878402E-3</v>
      </c>
      <c r="F109" s="139">
        <v>0.170600364</v>
      </c>
      <c r="G109" s="139" t="s">
        <v>385</v>
      </c>
      <c r="H109" s="139">
        <v>0.21102211571994431</v>
      </c>
      <c r="I109" s="139">
        <v>6.9775200000000001E-3</v>
      </c>
      <c r="J109" s="139">
        <v>3.8376359999999998E-2</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8" t="s">
        <v>391</v>
      </c>
    </row>
    <row r="110" spans="1:38" s="2" customFormat="1" ht="26.25" customHeight="1" thickBot="1" x14ac:dyDescent="0.25">
      <c r="A110" s="63" t="s">
        <v>216</v>
      </c>
      <c r="B110" s="63" t="s">
        <v>233</v>
      </c>
      <c r="C110" s="64" t="s">
        <v>352</v>
      </c>
      <c r="D110" s="77"/>
      <c r="E110" s="139">
        <v>1.37219785372608E-3</v>
      </c>
      <c r="F110" s="139">
        <v>0.14006133599999998</v>
      </c>
      <c r="G110" s="139" t="s">
        <v>385</v>
      </c>
      <c r="H110" s="139">
        <v>0.1067330248300157</v>
      </c>
      <c r="I110" s="139">
        <v>6.1085999999999996E-3</v>
      </c>
      <c r="J110" s="139">
        <v>4.3900559999999998E-2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4.0969199999999999</v>
      </c>
      <c r="F112" s="139" t="s">
        <v>385</v>
      </c>
      <c r="G112" s="139" t="s">
        <v>385</v>
      </c>
      <c r="H112" s="139">
        <v>3.7158250000000002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102423000</v>
      </c>
      <c r="AL112" s="148" t="s">
        <v>393</v>
      </c>
    </row>
    <row r="113" spans="1:38" s="2" customFormat="1" ht="26.25" customHeight="1" thickBot="1" x14ac:dyDescent="0.25">
      <c r="A113" s="63" t="s">
        <v>235</v>
      </c>
      <c r="B113" s="78" t="s">
        <v>238</v>
      </c>
      <c r="C113" s="79" t="s">
        <v>239</v>
      </c>
      <c r="D113" s="65"/>
      <c r="E113" s="139">
        <v>1.6222271843111371</v>
      </c>
      <c r="F113" s="139" t="s">
        <v>394</v>
      </c>
      <c r="G113" s="139" t="s">
        <v>385</v>
      </c>
      <c r="H113" s="139">
        <v>15.876622008879639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67335156.98218897</v>
      </c>
      <c r="AL113" s="148" t="s">
        <v>393</v>
      </c>
    </row>
    <row r="114" spans="1:38" s="2" customFormat="1" ht="26.25" customHeight="1" thickBot="1" x14ac:dyDescent="0.25">
      <c r="A114" s="63" t="s">
        <v>235</v>
      </c>
      <c r="B114" s="78" t="s">
        <v>240</v>
      </c>
      <c r="C114" s="79" t="s">
        <v>357</v>
      </c>
      <c r="D114" s="65"/>
      <c r="E114" s="139">
        <v>2.4591976E-3</v>
      </c>
      <c r="F114" s="139" t="s">
        <v>385</v>
      </c>
      <c r="G114" s="139" t="s">
        <v>385</v>
      </c>
      <c r="H114" s="139">
        <v>7.9923922000000001E-3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61479.94</v>
      </c>
      <c r="AL114" s="148" t="s">
        <v>393</v>
      </c>
    </row>
    <row r="115" spans="1:38" s="2" customFormat="1" ht="26.25" customHeight="1" thickBot="1" x14ac:dyDescent="0.25">
      <c r="A115" s="63" t="s">
        <v>235</v>
      </c>
      <c r="B115" s="78" t="s">
        <v>241</v>
      </c>
      <c r="C115" s="79" t="s">
        <v>242</v>
      </c>
      <c r="D115" s="65"/>
      <c r="E115" s="139">
        <v>4.0497185200019034E-2</v>
      </c>
      <c r="F115" s="139" t="s">
        <v>385</v>
      </c>
      <c r="G115" s="139" t="s">
        <v>385</v>
      </c>
      <c r="H115" s="139">
        <v>8.0994370400038068E-2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1012429.6300004759</v>
      </c>
      <c r="AL115" s="148" t="s">
        <v>393</v>
      </c>
    </row>
    <row r="116" spans="1:38" s="2" customFormat="1" ht="26.25" customHeight="1" thickBot="1" x14ac:dyDescent="0.25">
      <c r="A116" s="63" t="s">
        <v>235</v>
      </c>
      <c r="B116" s="63" t="s">
        <v>243</v>
      </c>
      <c r="C116" s="69" t="s">
        <v>379</v>
      </c>
      <c r="D116" s="65"/>
      <c r="E116" s="139">
        <v>0.88116601725890764</v>
      </c>
      <c r="F116" s="139" t="s">
        <v>394</v>
      </c>
      <c r="G116" s="139" t="s">
        <v>385</v>
      </c>
      <c r="H116" s="139">
        <v>1.225383901994672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6436650.5901587326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0.19891441999999998</v>
      </c>
      <c r="J119" s="139">
        <v>3.1137414999999997</v>
      </c>
      <c r="K119" s="139">
        <v>2.19838632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1409222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0.12720919999999999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1409222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2.9775241E-6</v>
      </c>
      <c r="AD122" s="139" t="s">
        <v>385</v>
      </c>
      <c r="AE122" s="137"/>
      <c r="AF122" s="140" t="s">
        <v>385</v>
      </c>
      <c r="AG122" s="140" t="s">
        <v>385</v>
      </c>
      <c r="AH122" s="140" t="s">
        <v>385</v>
      </c>
      <c r="AI122" s="140" t="s">
        <v>385</v>
      </c>
      <c r="AJ122" s="140" t="s">
        <v>385</v>
      </c>
      <c r="AK122" s="140">
        <v>111472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0.5018935065635961</v>
      </c>
      <c r="G125" s="136" t="s">
        <v>385</v>
      </c>
      <c r="H125" s="136" t="s">
        <v>395</v>
      </c>
      <c r="I125" s="136">
        <v>1.4754903023833695E-4</v>
      </c>
      <c r="J125" s="136">
        <v>9.7918901885441791E-4</v>
      </c>
      <c r="K125" s="136">
        <v>2.0701576060712123E-3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31.71109651987512</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6.369408E-2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265.392</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3.7777909919306865E-3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0.1131317088492612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5.8381584900000002E-3</v>
      </c>
      <c r="F129" s="136">
        <v>4.9657899800000002E-2</v>
      </c>
      <c r="G129" s="136">
        <v>3.15394769E-4</v>
      </c>
      <c r="H129" s="136" t="s">
        <v>395</v>
      </c>
      <c r="I129" s="136">
        <v>2.6842108E-5</v>
      </c>
      <c r="J129" s="136">
        <v>4.6973688999999997E-5</v>
      </c>
      <c r="K129" s="136">
        <v>6.7105270000000007E-5</v>
      </c>
      <c r="L129" s="136">
        <v>9.3947378000000014E-7</v>
      </c>
      <c r="M129" s="136">
        <v>4.6973689000000008E-4</v>
      </c>
      <c r="N129" s="136">
        <v>8.7236851000000015E-3</v>
      </c>
      <c r="O129" s="136">
        <v>6.7105270000000002E-4</v>
      </c>
      <c r="P129" s="136">
        <v>3.7578951199999998E-4</v>
      </c>
      <c r="Q129" s="136">
        <v>1.07368432E-4</v>
      </c>
      <c r="R129" s="136" t="s">
        <v>395</v>
      </c>
      <c r="S129" s="136" t="s">
        <v>395</v>
      </c>
      <c r="T129" s="136">
        <v>9.3947378000000016E-4</v>
      </c>
      <c r="U129" s="136" t="s">
        <v>395</v>
      </c>
      <c r="V129" s="136" t="s">
        <v>395</v>
      </c>
      <c r="W129" s="136">
        <v>2.3486844500000004</v>
      </c>
      <c r="X129" s="136" t="s">
        <v>395</v>
      </c>
      <c r="Y129" s="136" t="s">
        <v>395</v>
      </c>
      <c r="Z129" s="136" t="s">
        <v>395</v>
      </c>
      <c r="AA129" s="136" t="s">
        <v>395</v>
      </c>
      <c r="AB129" s="136">
        <v>1.3421054000000001E-4</v>
      </c>
      <c r="AC129" s="136">
        <v>1.3421054E-2</v>
      </c>
      <c r="AD129" s="136" t="s">
        <v>385</v>
      </c>
      <c r="AE129" s="137"/>
      <c r="AF129" s="138" t="s">
        <v>385</v>
      </c>
      <c r="AG129" s="138" t="s">
        <v>385</v>
      </c>
      <c r="AH129" s="138" t="s">
        <v>385</v>
      </c>
      <c r="AI129" s="138" t="s">
        <v>385</v>
      </c>
      <c r="AJ129" s="138" t="s">
        <v>385</v>
      </c>
      <c r="AK129" s="138">
        <v>6.7105269999999999</v>
      </c>
      <c r="AL129" s="147" t="s">
        <v>398</v>
      </c>
    </row>
    <row r="130" spans="1:38" s="2" customFormat="1" ht="26.25" customHeight="1" thickBot="1" x14ac:dyDescent="0.25">
      <c r="A130" s="63" t="s">
        <v>260</v>
      </c>
      <c r="B130" s="67" t="s">
        <v>272</v>
      </c>
      <c r="C130" s="81" t="s">
        <v>273</v>
      </c>
      <c r="D130" s="65"/>
      <c r="E130" s="136">
        <v>5.3193017999999994E-4</v>
      </c>
      <c r="F130" s="136">
        <v>4.5244636000000005E-3</v>
      </c>
      <c r="G130" s="136">
        <v>2.8736458E-5</v>
      </c>
      <c r="H130" s="136" t="s">
        <v>395</v>
      </c>
      <c r="I130" s="136">
        <v>2.4456560000000002E-6</v>
      </c>
      <c r="J130" s="136">
        <v>4.2798979999999998E-6</v>
      </c>
      <c r="K130" s="136">
        <v>6.1141399999999999E-6</v>
      </c>
      <c r="L130" s="136">
        <v>8.559796000000001E-8</v>
      </c>
      <c r="M130" s="136">
        <v>4.279898E-5</v>
      </c>
      <c r="N130" s="136">
        <v>7.9483820000000004E-4</v>
      </c>
      <c r="O130" s="136">
        <v>6.1141400000000004E-5</v>
      </c>
      <c r="P130" s="136">
        <v>3.4239183999999999E-5</v>
      </c>
      <c r="Q130" s="136">
        <v>9.7826240000000008E-6</v>
      </c>
      <c r="R130" s="136" t="s">
        <v>395</v>
      </c>
      <c r="S130" s="136" t="s">
        <v>395</v>
      </c>
      <c r="T130" s="136">
        <v>8.559796E-5</v>
      </c>
      <c r="U130" s="136" t="s">
        <v>395</v>
      </c>
      <c r="V130" s="136" t="s">
        <v>395</v>
      </c>
      <c r="W130" s="136">
        <v>0.21399489999999999</v>
      </c>
      <c r="X130" s="136" t="s">
        <v>395</v>
      </c>
      <c r="Y130" s="136" t="s">
        <v>395</v>
      </c>
      <c r="Z130" s="136" t="s">
        <v>395</v>
      </c>
      <c r="AA130" s="136" t="s">
        <v>395</v>
      </c>
      <c r="AB130" s="136">
        <v>1.222828E-5</v>
      </c>
      <c r="AC130" s="136">
        <v>1.222828E-3</v>
      </c>
      <c r="AD130" s="136" t="s">
        <v>385</v>
      </c>
      <c r="AE130" s="137"/>
      <c r="AF130" s="138" t="s">
        <v>385</v>
      </c>
      <c r="AG130" s="138" t="s">
        <v>385</v>
      </c>
      <c r="AH130" s="138" t="s">
        <v>385</v>
      </c>
      <c r="AI130" s="138" t="s">
        <v>385</v>
      </c>
      <c r="AJ130" s="138" t="s">
        <v>385</v>
      </c>
      <c r="AK130" s="138">
        <v>0.61141400000000001</v>
      </c>
      <c r="AL130" s="147" t="s">
        <v>398</v>
      </c>
    </row>
    <row r="131" spans="1:38" s="2" customFormat="1" ht="26.25" customHeight="1" thickBot="1" x14ac:dyDescent="0.25">
      <c r="A131" s="63" t="s">
        <v>260</v>
      </c>
      <c r="B131" s="67" t="s">
        <v>274</v>
      </c>
      <c r="C131" s="75" t="s">
        <v>275</v>
      </c>
      <c r="D131" s="65"/>
      <c r="E131" s="136">
        <v>3.8876920199999989E-3</v>
      </c>
      <c r="F131" s="136">
        <v>1.5118802299999995E-3</v>
      </c>
      <c r="G131" s="136">
        <v>1.8730815619999999E-3</v>
      </c>
      <c r="H131" s="136" t="s">
        <v>395</v>
      </c>
      <c r="I131" s="136" t="s">
        <v>395</v>
      </c>
      <c r="J131" s="136" t="s">
        <v>395</v>
      </c>
      <c r="K131" s="136">
        <v>3.9392946399999995E-3</v>
      </c>
      <c r="L131" s="136">
        <v>9.060377671999999E-5</v>
      </c>
      <c r="M131" s="136">
        <v>3.2397433499999993E-3</v>
      </c>
      <c r="N131" s="136">
        <v>5.9870156399999992E-2</v>
      </c>
      <c r="O131" s="136">
        <v>5.0487919799999991E-3</v>
      </c>
      <c r="P131" s="136">
        <v>9.0610000379999986E-2</v>
      </c>
      <c r="Q131" s="136">
        <v>1.6680275899999997E-4</v>
      </c>
      <c r="R131" s="136">
        <v>6.7317226399999991E-4</v>
      </c>
      <c r="S131" s="136">
        <v>1.1200411139999998E-2</v>
      </c>
      <c r="T131" s="136">
        <v>6.479486699999999E-4</v>
      </c>
      <c r="U131" s="136" t="s">
        <v>395</v>
      </c>
      <c r="V131" s="136" t="s">
        <v>395</v>
      </c>
      <c r="W131" s="136">
        <v>67.913349199999999</v>
      </c>
      <c r="X131" s="136" t="s">
        <v>395</v>
      </c>
      <c r="Y131" s="136" t="s">
        <v>395</v>
      </c>
      <c r="Z131" s="136" t="s">
        <v>395</v>
      </c>
      <c r="AA131" s="136" t="s">
        <v>395</v>
      </c>
      <c r="AB131" s="136">
        <v>8.6393155999999995E-8</v>
      </c>
      <c r="AC131" s="136">
        <v>0.21598289000000001</v>
      </c>
      <c r="AD131" s="136">
        <v>4.3196577999999992E-2</v>
      </c>
      <c r="AE131" s="137"/>
      <c r="AF131" s="138" t="s">
        <v>385</v>
      </c>
      <c r="AG131" s="138" t="s">
        <v>385</v>
      </c>
      <c r="AH131" s="138" t="s">
        <v>385</v>
      </c>
      <c r="AI131" s="138" t="s">
        <v>385</v>
      </c>
      <c r="AJ131" s="138" t="s">
        <v>385</v>
      </c>
      <c r="AK131" s="138">
        <v>2.1598288999999995</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395</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5.4674260000000001E-3</v>
      </c>
      <c r="F136" s="136">
        <v>8.1796554901246529E-2</v>
      </c>
      <c r="G136" s="136">
        <v>4.135288E-3</v>
      </c>
      <c r="H136" s="136">
        <v>0.81049807999999934</v>
      </c>
      <c r="I136" s="136">
        <v>5.7465499999999998E-4</v>
      </c>
      <c r="J136" s="136">
        <v>5.7465499999999998E-4</v>
      </c>
      <c r="K136" s="136">
        <v>5.7465499999999998E-4</v>
      </c>
      <c r="L136" s="136" t="s">
        <v>395</v>
      </c>
      <c r="M136" s="136">
        <v>1.5003280000000002E-3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7" t="s">
        <v>445</v>
      </c>
    </row>
    <row r="137" spans="1:38" s="2" customFormat="1" ht="26.25" customHeight="1" thickBot="1" x14ac:dyDescent="0.25">
      <c r="A137" s="63" t="s">
        <v>260</v>
      </c>
      <c r="B137" s="63" t="s">
        <v>286</v>
      </c>
      <c r="C137" s="64" t="s">
        <v>287</v>
      </c>
      <c r="D137" s="65"/>
      <c r="E137" s="136">
        <v>8.9183000000000005E-3</v>
      </c>
      <c r="F137" s="136">
        <v>4.3712157857976726</v>
      </c>
      <c r="G137" s="136">
        <v>1.5634999999999998E-4</v>
      </c>
      <c r="H137" s="136">
        <v>2.4770599999999997E-3</v>
      </c>
      <c r="I137" s="136">
        <v>1.9159809999999999E-2</v>
      </c>
      <c r="J137" s="136">
        <v>1.9159809999999999E-2</v>
      </c>
      <c r="K137" s="136">
        <v>1.9159809999999999E-2</v>
      </c>
      <c r="L137" s="136" t="s">
        <v>395</v>
      </c>
      <c r="M137" s="136">
        <v>1.0473399999999999E-2</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0.13168589999999999</v>
      </c>
      <c r="J139" s="136">
        <v>0.13168589999999999</v>
      </c>
      <c r="K139" s="136">
        <v>0.13168589999999999</v>
      </c>
      <c r="L139" s="136" t="s">
        <v>395</v>
      </c>
      <c r="M139" s="136" t="s">
        <v>395</v>
      </c>
      <c r="N139" s="136">
        <v>3.8255E-4</v>
      </c>
      <c r="O139" s="136">
        <v>7.7103000000000002E-4</v>
      </c>
      <c r="P139" s="136">
        <v>7.7103000000000002E-4</v>
      </c>
      <c r="Q139" s="136">
        <v>1.2207400000000001E-3</v>
      </c>
      <c r="R139" s="136">
        <v>1.16544E-3</v>
      </c>
      <c r="S139" s="136">
        <v>2.7110400000000001E-3</v>
      </c>
      <c r="T139" s="136" t="s">
        <v>395</v>
      </c>
      <c r="U139" s="136" t="s">
        <v>395</v>
      </c>
      <c r="V139" s="136" t="s">
        <v>395</v>
      </c>
      <c r="W139" s="136">
        <v>1.3334919999999999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112.02229248575036</v>
      </c>
      <c r="F141" s="19">
        <f t="shared" ref="F141:AJ141" si="0">SUM(F14:F140)</f>
        <v>155.00971474577787</v>
      </c>
      <c r="G141" s="19">
        <f t="shared" si="0"/>
        <v>123.12993858938869</v>
      </c>
      <c r="H141" s="19">
        <f t="shared" si="0"/>
        <v>34.312112616132929</v>
      </c>
      <c r="I141" s="19">
        <f t="shared" si="0"/>
        <v>43.25914826572037</v>
      </c>
      <c r="J141" s="19">
        <f t="shared" si="0"/>
        <v>52.820338086043378</v>
      </c>
      <c r="K141" s="19">
        <f t="shared" si="0"/>
        <v>72.85027067762914</v>
      </c>
      <c r="L141" s="19">
        <f t="shared" si="0"/>
        <v>4.0781225668376493</v>
      </c>
      <c r="M141" s="19">
        <f t="shared" si="0"/>
        <v>555.26946440083134</v>
      </c>
      <c r="N141" s="19">
        <f t="shared" si="0"/>
        <v>40.587802957855885</v>
      </c>
      <c r="O141" s="19">
        <f t="shared" si="0"/>
        <v>1.2185542677460814</v>
      </c>
      <c r="P141" s="19">
        <f t="shared" si="0"/>
        <v>1.640178073484563</v>
      </c>
      <c r="Q141" s="19">
        <f t="shared" si="0"/>
        <v>2.1605017659413215</v>
      </c>
      <c r="R141" s="19">
        <f t="shared" si="0"/>
        <v>3.8353812880746716</v>
      </c>
      <c r="S141" s="19">
        <f t="shared" si="0"/>
        <v>7.8948272406931128</v>
      </c>
      <c r="T141" s="19">
        <f t="shared" si="0"/>
        <v>2.8442761666028766</v>
      </c>
      <c r="U141" s="19">
        <f t="shared" si="0"/>
        <v>3.0419109792206682</v>
      </c>
      <c r="V141" s="19">
        <f t="shared" si="0"/>
        <v>36.255223523052337</v>
      </c>
      <c r="W141" s="19">
        <f t="shared" si="0"/>
        <v>614.41679997931942</v>
      </c>
      <c r="X141" s="19">
        <f t="shared" si="0"/>
        <v>6.5296877355204463</v>
      </c>
      <c r="Y141" s="19">
        <f t="shared" si="0"/>
        <v>5.6715307771687682</v>
      </c>
      <c r="Z141" s="19">
        <f t="shared" si="0"/>
        <v>2.9100604673910215</v>
      </c>
      <c r="AA141" s="19">
        <f t="shared" si="0"/>
        <v>3.3318982063087716</v>
      </c>
      <c r="AB141" s="19">
        <f t="shared" si="0"/>
        <v>28.667974951602169</v>
      </c>
      <c r="AC141" s="19">
        <f t="shared" si="0"/>
        <v>4.4666987655214365</v>
      </c>
      <c r="AD141" s="19">
        <f t="shared" si="0"/>
        <v>24.516305428658665</v>
      </c>
      <c r="AE141" s="55"/>
      <c r="AF141" s="19">
        <f t="shared" si="0"/>
        <v>106469.61762554482</v>
      </c>
      <c r="AG141" s="19">
        <f t="shared" si="0"/>
        <v>196681.83167655734</v>
      </c>
      <c r="AH141" s="19">
        <f t="shared" si="0"/>
        <v>251043.2537260275</v>
      </c>
      <c r="AI141" s="19">
        <f t="shared" si="0"/>
        <v>30412.323488995346</v>
      </c>
      <c r="AJ141" s="19">
        <f t="shared" si="0"/>
        <v>1855.1009466199998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112.02229248575036</v>
      </c>
      <c r="F152" s="13">
        <f t="shared" ref="F152:AD152" si="1">SUM(F$141, F$151, IF(AND(ISNUMBER(SEARCH($B$4,"AT|BE|CH|GB|IE|LT|LU|NL")),SUM(F$143:F$149)&gt;0),SUM(F$143:F$149)-SUM(F$27:F$33),0))</f>
        <v>155.00971474577787</v>
      </c>
      <c r="G152" s="13">
        <f t="shared" si="1"/>
        <v>123.12993858938869</v>
      </c>
      <c r="H152" s="13">
        <f t="shared" si="1"/>
        <v>34.312112616132929</v>
      </c>
      <c r="I152" s="13">
        <f t="shared" si="1"/>
        <v>43.25914826572037</v>
      </c>
      <c r="J152" s="13">
        <f t="shared" si="1"/>
        <v>52.820338086043378</v>
      </c>
      <c r="K152" s="13">
        <f t="shared" si="1"/>
        <v>72.85027067762914</v>
      </c>
      <c r="L152" s="13">
        <f t="shared" si="1"/>
        <v>4.0781225668376493</v>
      </c>
      <c r="M152" s="13">
        <f t="shared" si="1"/>
        <v>555.26946440083134</v>
      </c>
      <c r="N152" s="13">
        <f t="shared" si="1"/>
        <v>40.587802957855885</v>
      </c>
      <c r="O152" s="13">
        <f t="shared" si="1"/>
        <v>1.2185542677460814</v>
      </c>
      <c r="P152" s="13">
        <f t="shared" si="1"/>
        <v>1.640178073484563</v>
      </c>
      <c r="Q152" s="13">
        <f t="shared" si="1"/>
        <v>2.1605017659413215</v>
      </c>
      <c r="R152" s="13">
        <f t="shared" si="1"/>
        <v>3.8353812880746716</v>
      </c>
      <c r="S152" s="13">
        <f t="shared" si="1"/>
        <v>7.8948272406931128</v>
      </c>
      <c r="T152" s="13">
        <f t="shared" si="1"/>
        <v>2.8442761666028766</v>
      </c>
      <c r="U152" s="13">
        <f t="shared" si="1"/>
        <v>3.0419109792206682</v>
      </c>
      <c r="V152" s="13">
        <f t="shared" si="1"/>
        <v>36.255223523052337</v>
      </c>
      <c r="W152" s="13">
        <f t="shared" si="1"/>
        <v>614.41679997931942</v>
      </c>
      <c r="X152" s="13">
        <f t="shared" si="1"/>
        <v>6.5296877355204463</v>
      </c>
      <c r="Y152" s="13">
        <f t="shared" si="1"/>
        <v>5.6715307771687682</v>
      </c>
      <c r="Z152" s="13">
        <f t="shared" si="1"/>
        <v>2.9100604673910215</v>
      </c>
      <c r="AA152" s="13">
        <f t="shared" si="1"/>
        <v>3.3318982063087716</v>
      </c>
      <c r="AB152" s="13">
        <f t="shared" si="1"/>
        <v>28.667974951602169</v>
      </c>
      <c r="AC152" s="13">
        <f t="shared" si="1"/>
        <v>4.4666987655214365</v>
      </c>
      <c r="AD152" s="13">
        <f t="shared" si="1"/>
        <v>24.516305428658665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112.02229248575036</v>
      </c>
      <c r="F154" s="13">
        <f>SUM(F$141, F$153, -1 * IF(OR($B$6=2005,$B$6&gt;=2020),SUM(F$99:F$122),0), IF(AND(ISNUMBER(SEARCH($B$4,"AT|BE|CH|GB|IE|LT|LU|NL")),SUM(F$143:F$149)&gt;0),SUM(F$143:F$149)-SUM(F$27:F$33),0))</f>
        <v>155.00971474577787</v>
      </c>
      <c r="G154" s="13">
        <f>SUM(G$141, G$153, IF(AND(ISNUMBER(SEARCH($B$4,"AT|BE|CH|GB|IE|LT|LU|NL")),SUM(G$143:G$149)&gt;0),SUM(G$143:G$149)-SUM(G$27:G$33),0))</f>
        <v>123.12993858938869</v>
      </c>
      <c r="H154" s="13">
        <f>SUM(H$141, H$153, IF(AND(ISNUMBER(SEARCH($B$4,"AT|BE|CH|GB|IE|LT|LU|NL")),SUM(H$143:H$149)&gt;0),SUM(H$143:H$149)-SUM(H$27:H$33),0))</f>
        <v>34.312112616132929</v>
      </c>
      <c r="I154" s="13">
        <f t="shared" ref="I154:AD154" si="2">SUM(I$141, I$153, IF(AND(ISNUMBER(SEARCH($B$4,"AT|BE|CH|GB|IE|LT|LU|NL")),SUM(I$143:I$149)&gt;0),SUM(I$143:I$149)-SUM(I$27:I$33),0))</f>
        <v>43.25914826572037</v>
      </c>
      <c r="J154" s="13">
        <f t="shared" si="2"/>
        <v>52.820338086043378</v>
      </c>
      <c r="K154" s="13">
        <f t="shared" si="2"/>
        <v>72.85027067762914</v>
      </c>
      <c r="L154" s="13">
        <f t="shared" si="2"/>
        <v>4.0781225668376493</v>
      </c>
      <c r="M154" s="13">
        <f t="shared" si="2"/>
        <v>555.26946440083134</v>
      </c>
      <c r="N154" s="13">
        <f t="shared" si="2"/>
        <v>40.587802957855885</v>
      </c>
      <c r="O154" s="13">
        <f t="shared" si="2"/>
        <v>1.2185542677460814</v>
      </c>
      <c r="P154" s="13">
        <f t="shared" si="2"/>
        <v>1.640178073484563</v>
      </c>
      <c r="Q154" s="13">
        <f t="shared" si="2"/>
        <v>2.1605017659413215</v>
      </c>
      <c r="R154" s="13">
        <f t="shared" si="2"/>
        <v>3.8353812880746716</v>
      </c>
      <c r="S154" s="13">
        <f t="shared" si="2"/>
        <v>7.8948272406931128</v>
      </c>
      <c r="T154" s="13">
        <f t="shared" si="2"/>
        <v>2.8442761666028766</v>
      </c>
      <c r="U154" s="13">
        <f t="shared" si="2"/>
        <v>3.0419109792206682</v>
      </c>
      <c r="V154" s="13">
        <f t="shared" si="2"/>
        <v>36.255223523052337</v>
      </c>
      <c r="W154" s="13">
        <f t="shared" si="2"/>
        <v>614.41679997931942</v>
      </c>
      <c r="X154" s="13">
        <f t="shared" si="2"/>
        <v>6.5296877355204463</v>
      </c>
      <c r="Y154" s="13">
        <f t="shared" si="2"/>
        <v>5.6715307771687682</v>
      </c>
      <c r="Z154" s="13">
        <f t="shared" si="2"/>
        <v>2.9100604673910215</v>
      </c>
      <c r="AA154" s="13">
        <f t="shared" si="2"/>
        <v>3.3318982063087716</v>
      </c>
      <c r="AB154" s="13">
        <f t="shared" si="2"/>
        <v>28.667974951602169</v>
      </c>
      <c r="AC154" s="13">
        <f t="shared" si="2"/>
        <v>4.4666987655214365</v>
      </c>
      <c r="AD154" s="13">
        <f t="shared" si="2"/>
        <v>24.516305428658665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395</v>
      </c>
      <c r="I157" s="22">
        <v>6.0026224175177383E-3</v>
      </c>
      <c r="J157" s="22">
        <v>6.0026224175177383E-3</v>
      </c>
      <c r="K157" s="22">
        <v>6.0026224175177383E-3</v>
      </c>
      <c r="L157" s="22">
        <v>2.8812587604085138E-3</v>
      </c>
      <c r="M157" s="22">
        <v>0.16425249544954534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529.42752334520981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395</v>
      </c>
      <c r="I158" s="22">
        <v>1.5606198861333658E-3</v>
      </c>
      <c r="J158" s="22">
        <v>1.5606198861333658E-3</v>
      </c>
      <c r="K158" s="22">
        <v>1.5606198861333658E-3</v>
      </c>
      <c r="L158" s="22">
        <v>7.490975453440155E-4</v>
      </c>
      <c r="M158" s="22">
        <v>6.3206287703950009E-2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24.647338843470898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0.2907639505441838</v>
      </c>
      <c r="F163" s="23">
        <v>7.9575000000000007E-2</v>
      </c>
      <c r="G163" s="23">
        <v>6.0476999999999996E-3</v>
      </c>
      <c r="H163" s="23">
        <v>6.8434500000000001E-3</v>
      </c>
      <c r="I163" s="23">
        <v>1.2796346540415056</v>
      </c>
      <c r="J163" s="23">
        <v>1.5639979104951736</v>
      </c>
      <c r="K163" s="23">
        <v>2.4170876798561776</v>
      </c>
      <c r="L163" s="23">
        <v>0.1151671188637355</v>
      </c>
      <c r="M163" s="23">
        <v>10.370580902742555</v>
      </c>
      <c r="N163" s="23" t="s">
        <v>395</v>
      </c>
      <c r="O163" s="23" t="s">
        <v>395</v>
      </c>
      <c r="P163" s="23" t="s">
        <v>395</v>
      </c>
      <c r="Q163" s="23" t="s">
        <v>395</v>
      </c>
      <c r="R163" s="23" t="s">
        <v>395</v>
      </c>
      <c r="S163" s="23" t="s">
        <v>395</v>
      </c>
      <c r="T163" s="23" t="s">
        <v>395</v>
      </c>
      <c r="U163" s="23" t="s">
        <v>395</v>
      </c>
      <c r="V163" s="23" t="s">
        <v>395</v>
      </c>
      <c r="W163" s="23">
        <v>0.71090814113416989</v>
      </c>
      <c r="X163" s="23">
        <v>4.2654488468050193E-2</v>
      </c>
      <c r="Y163" s="23">
        <v>5.6872651290733586E-2</v>
      </c>
      <c r="Z163" s="23">
        <v>2.4170876798561773E-2</v>
      </c>
      <c r="AA163" s="23">
        <v>1.6350887246085907E-2</v>
      </c>
      <c r="AB163" s="23">
        <v>0.14004890380343146</v>
      </c>
      <c r="AC163" s="23">
        <v>1.2511983283961388E-2</v>
      </c>
      <c r="AD163" s="23">
        <v>8.5308976936100372E-2</v>
      </c>
      <c r="AE163" s="58"/>
      <c r="AF163" s="23" t="s">
        <v>392</v>
      </c>
      <c r="AG163" s="23" t="s">
        <v>392</v>
      </c>
      <c r="AH163" s="23" t="s">
        <v>392</v>
      </c>
      <c r="AI163" s="23" t="s">
        <v>392</v>
      </c>
      <c r="AJ163" s="23" t="s">
        <v>392</v>
      </c>
      <c r="AK163" s="23">
        <v>142.18162822683396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87" priority="30" stopIfTrue="1" operator="equal">
      <formula>"NO"</formula>
    </cfRule>
    <cfRule type="cellIs" dxfId="286" priority="31" stopIfTrue="1" operator="equal">
      <formula>"NA"</formula>
    </cfRule>
    <cfRule type="cellIs" dxfId="285" priority="32" stopIfTrue="1" operator="equal">
      <formula>"IE"</formula>
    </cfRule>
    <cfRule type="cellIs" dxfId="284" priority="33" stopIfTrue="1" operator="equal">
      <formula>"NE"</formula>
    </cfRule>
  </conditionalFormatting>
  <conditionalFormatting sqref="AL37:AL38">
    <cfRule type="cellIs" dxfId="283" priority="24" stopIfTrue="1" operator="equal">
      <formula>"NO"</formula>
    </cfRule>
    <cfRule type="cellIs" dxfId="282" priority="25" stopIfTrue="1" operator="equal">
      <formula>"NA"</formula>
    </cfRule>
    <cfRule type="cellIs" dxfId="281" priority="26" stopIfTrue="1" operator="equal">
      <formula>"IE"</formula>
    </cfRule>
    <cfRule type="cellIs" dxfId="280" priority="27" stopIfTrue="1" operator="equal">
      <formula>"NE"</formula>
    </cfRule>
  </conditionalFormatting>
  <conditionalFormatting sqref="E14:AK89 E91:AK140">
    <cfRule type="cellIs" dxfId="279" priority="13" stopIfTrue="1" operator="equal">
      <formula>"NO"</formula>
    </cfRule>
    <cfRule type="cellIs" dxfId="278" priority="14" stopIfTrue="1" operator="equal">
      <formula>"NA"</formula>
    </cfRule>
    <cfRule type="cellIs" dxfId="277" priority="15" stopIfTrue="1" operator="equal">
      <formula>"IE"</formula>
    </cfRule>
    <cfRule type="cellIs" dxfId="276" priority="16" stopIfTrue="1" operator="equal">
      <formula>"NE"</formula>
    </cfRule>
  </conditionalFormatting>
  <conditionalFormatting sqref="E157:AD164 E143:AD149 E14:AD89 E91:AD141">
    <cfRule type="cellIs" dxfId="275" priority="12" operator="equal">
      <formula>0</formula>
    </cfRule>
  </conditionalFormatting>
  <conditionalFormatting sqref="AF14:AK89 AF91:AK140">
    <cfRule type="cellIs" dxfId="274" priority="11" operator="equal">
      <formula>0</formula>
    </cfRule>
  </conditionalFormatting>
  <conditionalFormatting sqref="E157:AD164 AF157:AK164 E143:AD149 AF143:AK149">
    <cfRule type="cellIs" dxfId="273" priority="10" operator="equal">
      <formula>0</formula>
    </cfRule>
  </conditionalFormatting>
  <conditionalFormatting sqref="AF37:AK38">
    <cfRule type="cellIs" dxfId="272" priority="9" operator="equal">
      <formula>0</formula>
    </cfRule>
  </conditionalFormatting>
  <conditionalFormatting sqref="E90:AL90">
    <cfRule type="cellIs" dxfId="271" priority="5" stopIfTrue="1" operator="equal">
      <formula>"NO"</formula>
    </cfRule>
    <cfRule type="cellIs" dxfId="270" priority="6" stopIfTrue="1" operator="equal">
      <formula>"NA"</formula>
    </cfRule>
    <cfRule type="cellIs" dxfId="269" priority="7" stopIfTrue="1" operator="equal">
      <formula>"IE"</formula>
    </cfRule>
    <cfRule type="cellIs" dxfId="268" priority="8" stopIfTrue="1" operator="equal">
      <formula>"NE"</formula>
    </cfRule>
  </conditionalFormatting>
  <conditionalFormatting sqref="E90:AD90">
    <cfRule type="cellIs" dxfId="267" priority="4" operator="equal">
      <formula>0</formula>
    </cfRule>
  </conditionalFormatting>
  <conditionalFormatting sqref="AF90:AK90">
    <cfRule type="cellIs" dxfId="266" priority="3" operator="equal">
      <formula>0</formula>
    </cfRule>
  </conditionalFormatting>
  <conditionalFormatting sqref="AL90">
    <cfRule type="cellIs" dxfId="265" priority="2" operator="equal">
      <formula>0</formula>
    </cfRule>
  </conditionalFormatting>
  <conditionalFormatting sqref="AF90:AL90">
    <cfRule type="cellIs" dxfId="264" priority="1" operator="equal">
      <formula>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topLeftCell="A61" zoomScale="60" zoomScaleNormal="6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2000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392</v>
      </c>
      <c r="I14" s="136">
        <v>6.3196745104108576</v>
      </c>
      <c r="J14" s="136">
        <v>7.5859528939621068</v>
      </c>
      <c r="K14" s="136">
        <v>10.062475866000002</v>
      </c>
      <c r="L14" s="136">
        <v>0.11720920821559155</v>
      </c>
      <c r="M14" s="136">
        <v>2.6729310610000003</v>
      </c>
      <c r="N14" s="136">
        <v>23.653598045192485</v>
      </c>
      <c r="O14" s="136">
        <v>0.84000496472774244</v>
      </c>
      <c r="P14" s="136">
        <v>0.76470495783439263</v>
      </c>
      <c r="Q14" s="136">
        <v>1.1964531472606421</v>
      </c>
      <c r="R14" s="136">
        <v>0.49899231008347644</v>
      </c>
      <c r="S14" s="136">
        <v>0.35502926579975574</v>
      </c>
      <c r="T14" s="136">
        <v>0.65528736079990513</v>
      </c>
      <c r="U14" s="136">
        <v>2.2903714544731182</v>
      </c>
      <c r="V14" s="136">
        <v>2.9080855204110674</v>
      </c>
      <c r="W14" s="136">
        <v>771.43499879950139</v>
      </c>
      <c r="X14" s="136">
        <v>1.011543596353614E-3</v>
      </c>
      <c r="Y14" s="136">
        <v>3.2510720282820519E-3</v>
      </c>
      <c r="Z14" s="136">
        <v>2.6813584238834093E-3</v>
      </c>
      <c r="AA14" s="136">
        <v>2.3452151268142857E-4</v>
      </c>
      <c r="AB14" s="136">
        <v>7.1784955612005036E-3</v>
      </c>
      <c r="AC14" s="136">
        <v>0.89428197140234467</v>
      </c>
      <c r="AD14" s="136">
        <v>1.1673523039795604</v>
      </c>
      <c r="AE14" s="137"/>
      <c r="AF14" s="138">
        <v>443.21395000000001</v>
      </c>
      <c r="AG14" s="138">
        <v>65432.41141299998</v>
      </c>
      <c r="AH14" s="138">
        <v>34459.245156000004</v>
      </c>
      <c r="AI14" s="138" t="s">
        <v>392</v>
      </c>
      <c r="AJ14" s="138">
        <v>1096.90515</v>
      </c>
      <c r="AK14" s="138" t="s">
        <v>385</v>
      </c>
      <c r="AL14" s="147" t="s">
        <v>397</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394</v>
      </c>
      <c r="S15" s="136" t="s">
        <v>394</v>
      </c>
      <c r="T15" s="136">
        <v>1.8215400000000002E-3</v>
      </c>
      <c r="U15" s="136" t="s">
        <v>394</v>
      </c>
      <c r="V15" s="136" t="s">
        <v>394</v>
      </c>
      <c r="W15" s="136">
        <v>4.5538499999999997</v>
      </c>
      <c r="X15" s="136" t="s">
        <v>395</v>
      </c>
      <c r="Y15" s="136" t="s">
        <v>395</v>
      </c>
      <c r="Z15" s="136" t="s">
        <v>395</v>
      </c>
      <c r="AA15" s="136" t="s">
        <v>395</v>
      </c>
      <c r="AB15" s="136">
        <v>0.26022000000000001</v>
      </c>
      <c r="AC15" s="136">
        <v>2.6022000000000003E-2</v>
      </c>
      <c r="AD15" s="136" t="s">
        <v>385</v>
      </c>
      <c r="AE15" s="137"/>
      <c r="AF15" s="138">
        <v>30828.025402607655</v>
      </c>
      <c r="AG15" s="138">
        <v>1197.9700596</v>
      </c>
      <c r="AH15" s="138">
        <v>8842.7833478121993</v>
      </c>
      <c r="AI15" s="138" t="s">
        <v>392</v>
      </c>
      <c r="AJ15" s="138">
        <v>183.83240000000001</v>
      </c>
      <c r="AK15" s="138">
        <v>13.010999999999999</v>
      </c>
      <c r="AL15" s="147" t="s">
        <v>398</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0.20811892413199998</v>
      </c>
      <c r="O16" s="136">
        <v>1.1892509950400001E-2</v>
      </c>
      <c r="P16" s="136">
        <v>0.22298456156999999</v>
      </c>
      <c r="Q16" s="136">
        <v>8.1761005908999998E-2</v>
      </c>
      <c r="R16" s="136">
        <v>4.2367066698299996E-2</v>
      </c>
      <c r="S16" s="136">
        <v>0.18582046797500001</v>
      </c>
      <c r="T16" s="136">
        <v>3.86506573388E-2</v>
      </c>
      <c r="U16" s="136">
        <v>2.1555174285099999E-2</v>
      </c>
      <c r="V16" s="136">
        <v>0.341909661074</v>
      </c>
      <c r="W16" s="136">
        <v>0.19325328669400002</v>
      </c>
      <c r="X16" s="136">
        <v>2.1555174285099996E-3</v>
      </c>
      <c r="Y16" s="136">
        <v>2.2298456156999999E-5</v>
      </c>
      <c r="Z16" s="136">
        <v>7.432818719E-6</v>
      </c>
      <c r="AA16" s="136">
        <v>7.432818719E-6</v>
      </c>
      <c r="AB16" s="136">
        <v>2.1926815221049996E-3</v>
      </c>
      <c r="AC16" s="136" t="s">
        <v>385</v>
      </c>
      <c r="AD16" s="136" t="s">
        <v>385</v>
      </c>
      <c r="AE16" s="137"/>
      <c r="AF16" s="138" t="s">
        <v>392</v>
      </c>
      <c r="AG16" s="138">
        <v>7431.8842400000003</v>
      </c>
      <c r="AH16" s="138">
        <v>0.93447899999999995</v>
      </c>
      <c r="AI16" s="138" t="s">
        <v>392</v>
      </c>
      <c r="AJ16" s="138" t="s">
        <v>392</v>
      </c>
      <c r="AK16" s="138" t="s">
        <v>385</v>
      </c>
      <c r="AL16" s="147" t="s">
        <v>49</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392</v>
      </c>
      <c r="I17" s="136">
        <v>4.5249870239804517</v>
      </c>
      <c r="J17" s="136">
        <v>4.8526298909588039</v>
      </c>
      <c r="K17" s="136">
        <v>5.6163552000000001</v>
      </c>
      <c r="L17" s="136">
        <v>0.28904392813963437</v>
      </c>
      <c r="M17" s="136">
        <v>0.75810960000000005</v>
      </c>
      <c r="N17" s="136">
        <v>1.4598091092112739</v>
      </c>
      <c r="O17" s="136">
        <v>1.961744000112059E-2</v>
      </c>
      <c r="P17" s="136">
        <v>9.1826349446314612E-2</v>
      </c>
      <c r="Q17" s="136">
        <v>4.4641418622499006E-2</v>
      </c>
      <c r="R17" s="136">
        <v>0.14719842719374185</v>
      </c>
      <c r="S17" s="136">
        <v>0.19066029545926841</v>
      </c>
      <c r="T17" s="136">
        <v>0.14175076154474187</v>
      </c>
      <c r="U17" s="136">
        <v>2.0228059425191423E-2</v>
      </c>
      <c r="V17" s="136">
        <v>2.186602336393813</v>
      </c>
      <c r="W17" s="136">
        <v>2.2168864553808745</v>
      </c>
      <c r="X17" s="136">
        <v>0.50334421636967286</v>
      </c>
      <c r="Y17" s="136">
        <v>0.67267620079893109</v>
      </c>
      <c r="Z17" s="136">
        <v>0.269930830716269</v>
      </c>
      <c r="AA17" s="136">
        <v>0.21307132203510923</v>
      </c>
      <c r="AB17" s="136">
        <v>1.6590225699199821</v>
      </c>
      <c r="AC17" s="136">
        <v>6.7537948576880001E-3</v>
      </c>
      <c r="AD17" s="136">
        <v>1.8518469771080002</v>
      </c>
      <c r="AE17" s="137"/>
      <c r="AF17" s="138">
        <v>5.5046499999999998</v>
      </c>
      <c r="AG17" s="138">
        <v>20111.825982400002</v>
      </c>
      <c r="AH17" s="138">
        <v>1465.2258639900001</v>
      </c>
      <c r="AI17" s="138" t="s">
        <v>392</v>
      </c>
      <c r="AJ17" s="138" t="s">
        <v>392</v>
      </c>
      <c r="AK17" s="138" t="s">
        <v>385</v>
      </c>
      <c r="AL17" s="147"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392</v>
      </c>
      <c r="I18" s="136">
        <v>3.9893579785268561E-5</v>
      </c>
      <c r="J18" s="136">
        <v>4.3242142980605956E-5</v>
      </c>
      <c r="K18" s="136">
        <v>5.0974999999999999E-5</v>
      </c>
      <c r="L18" s="136">
        <v>1.5957431914107425E-6</v>
      </c>
      <c r="M18" s="136">
        <v>3.8554300000000002E-4</v>
      </c>
      <c r="N18" s="136">
        <v>5.5392156665999991E-7</v>
      </c>
      <c r="O18" s="136">
        <v>4.5320855453999988E-8</v>
      </c>
      <c r="P18" s="136">
        <v>2.7192513272399999E-5</v>
      </c>
      <c r="Q18" s="136">
        <v>5.0356506059999997E-6</v>
      </c>
      <c r="R18" s="136">
        <v>6.5463457877999983E-7</v>
      </c>
      <c r="S18" s="136">
        <v>1.3092691575599999E-7</v>
      </c>
      <c r="T18" s="136">
        <v>6.5463457877999983E-7</v>
      </c>
      <c r="U18" s="136">
        <v>2.9206773514799995E-6</v>
      </c>
      <c r="V18" s="136">
        <v>3.6760249423800001E-5</v>
      </c>
      <c r="W18" s="136">
        <v>2.6185383151199998E-5</v>
      </c>
      <c r="X18" s="136">
        <v>3.6256684363199994E-5</v>
      </c>
      <c r="Y18" s="136">
        <v>1.4603386757399998E-4</v>
      </c>
      <c r="Z18" s="136">
        <v>5.5392156665999998E-5</v>
      </c>
      <c r="AA18" s="136">
        <v>5.4385026544799997E-5</v>
      </c>
      <c r="AB18" s="136">
        <v>2.92067735148E-4</v>
      </c>
      <c r="AC18" s="136" t="s">
        <v>395</v>
      </c>
      <c r="AD18" s="136" t="s">
        <v>395</v>
      </c>
      <c r="AE18" s="137"/>
      <c r="AF18" s="138" t="s">
        <v>392</v>
      </c>
      <c r="AG18" s="138" t="s">
        <v>392</v>
      </c>
      <c r="AH18" s="138">
        <v>50.356506059999994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392</v>
      </c>
      <c r="I19" s="136">
        <v>2.3208133756353094E-2</v>
      </c>
      <c r="J19" s="136">
        <v>3.4487993847724371E-2</v>
      </c>
      <c r="K19" s="136">
        <v>5.1282825999999997E-2</v>
      </c>
      <c r="L19" s="136">
        <v>1.7579563372472407E-3</v>
      </c>
      <c r="M19" s="136">
        <v>0.122105224</v>
      </c>
      <c r="N19" s="136">
        <v>0.61931415507919074</v>
      </c>
      <c r="O19" s="136">
        <v>8.9003785466196285E-3</v>
      </c>
      <c r="P19" s="136">
        <v>4.0347052782807605E-2</v>
      </c>
      <c r="Q19" s="136">
        <v>1.9067848899370046E-2</v>
      </c>
      <c r="R19" s="136">
        <v>6.1689406427448835E-2</v>
      </c>
      <c r="S19" s="136">
        <v>7.984026523196408E-2</v>
      </c>
      <c r="T19" s="136">
        <v>6.0265631263462911E-2</v>
      </c>
      <c r="U19" s="136">
        <v>8.6843222286026346E-3</v>
      </c>
      <c r="V19" s="136">
        <v>0.93388435295818062</v>
      </c>
      <c r="W19" s="136">
        <v>3.3577045191345625</v>
      </c>
      <c r="X19" s="136">
        <v>0.21357157677506178</v>
      </c>
      <c r="Y19" s="136">
        <v>0.29846822848256471</v>
      </c>
      <c r="Z19" s="136">
        <v>0.11693549909468057</v>
      </c>
      <c r="AA19" s="136">
        <v>9.2989128981535371E-2</v>
      </c>
      <c r="AB19" s="136">
        <v>0.86074843333384243</v>
      </c>
      <c r="AC19" s="136">
        <v>1.670154741092E-2</v>
      </c>
      <c r="AD19" s="136">
        <v>0.77408880621999987</v>
      </c>
      <c r="AE19" s="137"/>
      <c r="AF19" s="138">
        <v>617.35094263505118</v>
      </c>
      <c r="AG19" s="138">
        <v>4553.4635659999994</v>
      </c>
      <c r="AH19" s="138">
        <v>7244.4690709099978</v>
      </c>
      <c r="AI19" s="138">
        <v>415.16125999999997</v>
      </c>
      <c r="AJ19" s="138">
        <v>149.60915199999997</v>
      </c>
      <c r="AK19" s="138">
        <v>6.9391999999999996</v>
      </c>
      <c r="AL19" s="147" t="s">
        <v>398</v>
      </c>
    </row>
    <row r="20" spans="1:38" s="2" customFormat="1" ht="26.25" customHeight="1" thickBot="1" x14ac:dyDescent="0.25">
      <c r="A20" s="63" t="s">
        <v>53</v>
      </c>
      <c r="B20" s="63" t="s">
        <v>64</v>
      </c>
      <c r="C20" s="64" t="s">
        <v>65</v>
      </c>
      <c r="D20" s="65"/>
      <c r="E20" s="136">
        <v>1.97722328</v>
      </c>
      <c r="F20" s="136">
        <v>0.19836434</v>
      </c>
      <c r="G20" s="136">
        <v>7.380520487000001</v>
      </c>
      <c r="H20" s="136" t="s">
        <v>392</v>
      </c>
      <c r="I20" s="136">
        <v>0.12613638624885956</v>
      </c>
      <c r="J20" s="136">
        <v>0.14247127251846492</v>
      </c>
      <c r="K20" s="136">
        <v>0.18987976699999998</v>
      </c>
      <c r="L20" s="136">
        <v>2.8008004956795163E-2</v>
      </c>
      <c r="M20" s="136">
        <v>3.0043944450000004</v>
      </c>
      <c r="N20" s="136">
        <v>1.1330084183557532</v>
      </c>
      <c r="O20" s="136">
        <v>0.1708978753629071</v>
      </c>
      <c r="P20" s="136">
        <v>5.6124751508447999E-2</v>
      </c>
      <c r="Q20" s="136">
        <v>2.6612279813919996E-2</v>
      </c>
      <c r="R20" s="136">
        <v>0.36408095301743559</v>
      </c>
      <c r="S20" s="136">
        <v>0.17852474780548711</v>
      </c>
      <c r="T20" s="136">
        <v>0.1023327934280356</v>
      </c>
      <c r="U20" s="136">
        <v>1.7165693122789597E-2</v>
      </c>
      <c r="V20" s="136">
        <v>7.5151711686690765</v>
      </c>
      <c r="W20" s="136">
        <v>2.446753767807424</v>
      </c>
      <c r="X20" s="136">
        <v>0.39831448730066404</v>
      </c>
      <c r="Y20" s="136">
        <v>0.56521450644847993</v>
      </c>
      <c r="Z20" s="136">
        <v>0.20784865045232001</v>
      </c>
      <c r="AA20" s="136">
        <v>0.16432359641349598</v>
      </c>
      <c r="AB20" s="136">
        <v>1.33570124061496</v>
      </c>
      <c r="AC20" s="136">
        <v>6.5295940876200012E-2</v>
      </c>
      <c r="AD20" s="136">
        <v>1.0160910614111998</v>
      </c>
      <c r="AE20" s="137"/>
      <c r="AF20" s="138">
        <v>373.34069999999997</v>
      </c>
      <c r="AG20" s="138">
        <v>5972.6585100000002</v>
      </c>
      <c r="AH20" s="138">
        <v>3699.1563412000005</v>
      </c>
      <c r="AI20" s="138">
        <v>12318.578520000001</v>
      </c>
      <c r="AJ20" s="138" t="s">
        <v>392</v>
      </c>
      <c r="AK20" s="138" t="s">
        <v>385</v>
      </c>
      <c r="AL20" s="147"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v>9.9308433134302938E-3</v>
      </c>
      <c r="M21" s="136">
        <v>0.38133028000000002</v>
      </c>
      <c r="N21" s="136">
        <v>5.2570714035307615E-2</v>
      </c>
      <c r="O21" s="136">
        <v>1.1019378389911681E-3</v>
      </c>
      <c r="P21" s="136">
        <v>7.8643666598808351E-3</v>
      </c>
      <c r="Q21" s="136">
        <v>2.439885104966451E-3</v>
      </c>
      <c r="R21" s="136">
        <v>6.1143164171035399E-3</v>
      </c>
      <c r="S21" s="136">
        <v>7.0528464684407087E-3</v>
      </c>
      <c r="T21" s="136">
        <v>5.1861915272355388E-3</v>
      </c>
      <c r="U21" s="136">
        <v>1.2715656951519415E-3</v>
      </c>
      <c r="V21" s="136">
        <v>0.11313773950381412</v>
      </c>
      <c r="W21" s="136">
        <v>8.6492060515741556E-2</v>
      </c>
      <c r="X21" s="136">
        <v>2.5077511854334447E-2</v>
      </c>
      <c r="Y21" s="136">
        <v>5.5918582971997075E-2</v>
      </c>
      <c r="Z21" s="136">
        <v>1.9771873851760963E-2</v>
      </c>
      <c r="AA21" s="136">
        <v>1.7466023432601674E-2</v>
      </c>
      <c r="AB21" s="136">
        <v>0.11823399211069416</v>
      </c>
      <c r="AC21" s="136">
        <v>3.9181498561999999E-4</v>
      </c>
      <c r="AD21" s="136">
        <v>6.5475933995200006E-2</v>
      </c>
      <c r="AE21" s="137"/>
      <c r="AF21" s="138">
        <v>488.84947758449937</v>
      </c>
      <c r="AG21" s="138">
        <v>385.141751</v>
      </c>
      <c r="AH21" s="138">
        <v>8774.4259843800082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v>2.2204687689150199E-3</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9544.1972415300006</v>
      </c>
      <c r="AI22" s="138">
        <v>95.989571999999995</v>
      </c>
      <c r="AJ22" s="138">
        <v>20.2545</v>
      </c>
      <c r="AK22" s="138" t="s">
        <v>385</v>
      </c>
      <c r="AL22" s="147" t="s">
        <v>49</v>
      </c>
    </row>
    <row r="23" spans="1:38" s="2" customFormat="1" ht="26.25" customHeight="1" thickBot="1" x14ac:dyDescent="0.25">
      <c r="A23" s="63" t="s">
        <v>70</v>
      </c>
      <c r="B23" s="67" t="s">
        <v>363</v>
      </c>
      <c r="C23" s="64" t="s">
        <v>359</v>
      </c>
      <c r="D23" s="110"/>
      <c r="E23" s="136">
        <v>0.46475689333333331</v>
      </c>
      <c r="F23" s="136">
        <v>8.9194906666666671E-2</v>
      </c>
      <c r="G23" s="136">
        <v>3.2026666666666668E-4</v>
      </c>
      <c r="H23" s="136">
        <v>1.1905333333333333E-4</v>
      </c>
      <c r="I23" s="136">
        <v>2.9285343333333335E-2</v>
      </c>
      <c r="J23" s="136">
        <v>2.9285343333333335E-2</v>
      </c>
      <c r="K23" s="136">
        <v>2.9285343333333335E-2</v>
      </c>
      <c r="L23" s="136">
        <v>1.7975606666666668E-2</v>
      </c>
      <c r="M23" s="136">
        <v>1.8917420733333334</v>
      </c>
      <c r="N23" s="136" t="s">
        <v>395</v>
      </c>
      <c r="O23" s="136">
        <v>1.6013333333333334E-4</v>
      </c>
      <c r="P23" s="136" t="s">
        <v>395</v>
      </c>
      <c r="Q23" s="136" t="s">
        <v>395</v>
      </c>
      <c r="R23" s="136">
        <v>8.0066666666666665E-4</v>
      </c>
      <c r="S23" s="136">
        <v>2.7222666666666666E-2</v>
      </c>
      <c r="T23" s="136">
        <v>1.1209333333333335E-3</v>
      </c>
      <c r="U23" s="136">
        <v>1.6013333333333334E-4</v>
      </c>
      <c r="V23" s="136">
        <v>1.6013333333333334E-2</v>
      </c>
      <c r="W23" s="136" t="s">
        <v>395</v>
      </c>
      <c r="X23" s="136">
        <v>5.0303333333333333E-4</v>
      </c>
      <c r="Y23" s="136">
        <v>7.7803333333333329E-4</v>
      </c>
      <c r="Z23" s="136" t="s">
        <v>395</v>
      </c>
      <c r="AA23" s="136" t="s">
        <v>395</v>
      </c>
      <c r="AB23" s="136">
        <v>1.2810666666666665E-3</v>
      </c>
      <c r="AC23" s="136" t="s">
        <v>395</v>
      </c>
      <c r="AD23" s="136" t="s">
        <v>395</v>
      </c>
      <c r="AE23" s="137"/>
      <c r="AF23" s="136">
        <v>683.63019113666667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v>9.8923369049112989E-2</v>
      </c>
      <c r="M24" s="136">
        <v>3.0043944450000004</v>
      </c>
      <c r="N24" s="136">
        <v>0.28752953831033645</v>
      </c>
      <c r="O24" s="136">
        <v>2.1749083622661841E-2</v>
      </c>
      <c r="P24" s="136">
        <v>2.4983597297283472E-2</v>
      </c>
      <c r="Q24" s="136">
        <v>9.4689340303192298E-3</v>
      </c>
      <c r="R24" s="136">
        <v>5.7947423362559723E-2</v>
      </c>
      <c r="S24" s="136">
        <v>4.1170711842020653E-2</v>
      </c>
      <c r="T24" s="136">
        <v>2.7227592744742561E-2</v>
      </c>
      <c r="U24" s="136">
        <v>5.1213076070119653E-3</v>
      </c>
      <c r="V24" s="136">
        <v>1.1226682179898395</v>
      </c>
      <c r="W24" s="136">
        <v>0.5285827741689344</v>
      </c>
      <c r="X24" s="136">
        <v>0.11224472294033914</v>
      </c>
      <c r="Y24" s="136">
        <v>0.19011728176914511</v>
      </c>
      <c r="Z24" s="136">
        <v>7.1197140957814389E-2</v>
      </c>
      <c r="AA24" s="136">
        <v>5.9669134273995957E-2</v>
      </c>
      <c r="AB24" s="136">
        <v>0.43322827994129465</v>
      </c>
      <c r="AC24" s="136">
        <v>8.2234344577339913E-3</v>
      </c>
      <c r="AD24" s="136">
        <v>0.3161275738566236</v>
      </c>
      <c r="AE24" s="137"/>
      <c r="AF24" s="138">
        <v>489.74368296221724</v>
      </c>
      <c r="AG24" s="138">
        <v>1859.074848</v>
      </c>
      <c r="AH24" s="138">
        <v>17487.129870419987</v>
      </c>
      <c r="AI24" s="138">
        <v>1415.4230203947984</v>
      </c>
      <c r="AJ24" s="138" t="s">
        <v>392</v>
      </c>
      <c r="AK24" s="138" t="s">
        <v>392</v>
      </c>
      <c r="AL24" s="147" t="s">
        <v>398</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395</v>
      </c>
      <c r="I25" s="136">
        <v>5.0900043194810501E-4</v>
      </c>
      <c r="J25" s="136">
        <v>5.0900043194810501E-4</v>
      </c>
      <c r="K25" s="136">
        <v>5.0900043194810501E-4</v>
      </c>
      <c r="L25" s="136">
        <v>2.4432020733509047E-4</v>
      </c>
      <c r="M25" s="136">
        <v>5.0966805028807002E-2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88.481029520258105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395</v>
      </c>
      <c r="I26" s="136">
        <v>3.4199301039744323E-4</v>
      </c>
      <c r="J26" s="136">
        <v>3.4199301039744323E-4</v>
      </c>
      <c r="K26" s="136">
        <v>3.4199301039744323E-4</v>
      </c>
      <c r="L26" s="136">
        <v>1.6415664499077278E-4</v>
      </c>
      <c r="M26" s="136">
        <v>1.5056934025842591E-2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10.490473233064334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7"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v>6.4883882651456089E-4</v>
      </c>
      <c r="M32" s="136" t="s">
        <v>395</v>
      </c>
      <c r="N32" s="136">
        <v>0.43241143835125084</v>
      </c>
      <c r="O32" s="136">
        <v>1.9991921956025844E-3</v>
      </c>
      <c r="P32" s="136">
        <v>1.3342005588828334E-6</v>
      </c>
      <c r="Q32" s="136">
        <v>1.3342005588828321E-12</v>
      </c>
      <c r="R32" s="136">
        <v>0.16026846472327944</v>
      </c>
      <c r="S32" s="136">
        <v>3.5094861619601616</v>
      </c>
      <c r="T32" s="136">
        <v>2.5323739073848626E-2</v>
      </c>
      <c r="U32" s="136">
        <v>3.3611601288467312E-3</v>
      </c>
      <c r="V32" s="136">
        <v>1.3342005588828345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13694.714813688001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13694.714813688001</v>
      </c>
      <c r="AL33" s="147" t="s">
        <v>382</v>
      </c>
    </row>
    <row r="34" spans="1:38" s="2" customFormat="1" ht="26.25" customHeight="1" thickBot="1" x14ac:dyDescent="0.25">
      <c r="A34" s="63" t="s">
        <v>70</v>
      </c>
      <c r="B34" s="63" t="s">
        <v>93</v>
      </c>
      <c r="C34" s="64" t="s">
        <v>94</v>
      </c>
      <c r="D34" s="65"/>
      <c r="E34" s="136">
        <v>2.5600309284818064</v>
      </c>
      <c r="F34" s="136">
        <v>0.2271783171267252</v>
      </c>
      <c r="G34" s="136">
        <v>9.7711104140526975E-4</v>
      </c>
      <c r="H34" s="136">
        <v>3.4198886449184437E-4</v>
      </c>
      <c r="I34" s="136">
        <v>6.6932106336260969E-2</v>
      </c>
      <c r="J34" s="136">
        <v>7.0351994981179403E-2</v>
      </c>
      <c r="K34" s="136">
        <v>7.4260439146800486E-2</v>
      </c>
      <c r="L34" s="136">
        <v>4.3505869118569629E-2</v>
      </c>
      <c r="M34" s="136">
        <v>0.5227544071518192</v>
      </c>
      <c r="N34" s="136" t="s">
        <v>395</v>
      </c>
      <c r="O34" s="136">
        <v>4.8855552070263487E-4</v>
      </c>
      <c r="P34" s="136" t="s">
        <v>395</v>
      </c>
      <c r="Q34" s="136" t="s">
        <v>395</v>
      </c>
      <c r="R34" s="136">
        <v>2.442777603513174E-3</v>
      </c>
      <c r="S34" s="136">
        <v>8.305443851944791E-2</v>
      </c>
      <c r="T34" s="136">
        <v>3.4198886449184444E-3</v>
      </c>
      <c r="U34" s="136">
        <v>4.8855552070263487E-4</v>
      </c>
      <c r="V34" s="136">
        <v>4.8855552070263479E-2</v>
      </c>
      <c r="W34" s="136">
        <v>4.8855552070263481E-3</v>
      </c>
      <c r="X34" s="136">
        <v>1.4656665621079043E-3</v>
      </c>
      <c r="Y34" s="136">
        <v>2.442777603513174E-3</v>
      </c>
      <c r="Z34" s="136">
        <v>1.8174265370138017E-6</v>
      </c>
      <c r="AA34" s="136">
        <v>4.2015774780426594E-7</v>
      </c>
      <c r="AB34" s="136">
        <v>3.9106817499058961E-3</v>
      </c>
      <c r="AC34" s="136">
        <v>3.9084441656210789E-4</v>
      </c>
      <c r="AD34" s="136">
        <v>0.4885555207026348</v>
      </c>
      <c r="AE34" s="137"/>
      <c r="AF34" s="138">
        <v>2076.36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6.1026964229044846E-4</v>
      </c>
      <c r="F36" s="136">
        <v>2.0778411528174165E-5</v>
      </c>
      <c r="G36" s="136">
        <v>1.5391415946795675E-4</v>
      </c>
      <c r="H36" s="136">
        <v>5.386995581378486E-8</v>
      </c>
      <c r="I36" s="136">
        <v>4.3095964651027887E-5</v>
      </c>
      <c r="J36" s="136">
        <v>4.7713389435066594E-5</v>
      </c>
      <c r="K36" s="136">
        <v>4.7713389435066594E-5</v>
      </c>
      <c r="L36" s="136">
        <v>5.7256067322079908E-6</v>
      </c>
      <c r="M36" s="136">
        <v>5.6948239003144001E-5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3.6169827474969833E-7</v>
      </c>
      <c r="X36" s="136">
        <v>2.3087123920193511E-7</v>
      </c>
      <c r="Y36" s="136">
        <v>3.8478539866989192E-7</v>
      </c>
      <c r="Z36" s="136">
        <v>2.8628033661039959E-10</v>
      </c>
      <c r="AA36" s="136">
        <v>6.6183088571221408E-11</v>
      </c>
      <c r="AB36" s="136">
        <v>6.160091012970086E-7</v>
      </c>
      <c r="AC36" s="136">
        <v>1.0773991162756974E-6</v>
      </c>
      <c r="AD36" s="136">
        <v>4.3865535448367666E-6</v>
      </c>
      <c r="AE36" s="137"/>
      <c r="AF36" s="138">
        <v>0.32774836658815082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1.1917716844844161E-4</v>
      </c>
      <c r="J37" s="136">
        <v>1.1917716844844161E-4</v>
      </c>
      <c r="K37" s="136">
        <v>1.1917716844844161E-4</v>
      </c>
      <c r="L37" s="136">
        <v>4.7670867379376656E-6</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19155.218425979994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392</v>
      </c>
      <c r="I39" s="136">
        <v>1.0416389807933886</v>
      </c>
      <c r="J39" s="136">
        <v>1.2586418762003662</v>
      </c>
      <c r="K39" s="136">
        <v>1.8527338579999999</v>
      </c>
      <c r="L39" s="136">
        <v>9.1460687799322468E-2</v>
      </c>
      <c r="M39" s="136">
        <v>5.364869863</v>
      </c>
      <c r="N39" s="136">
        <v>0.12001447227279485</v>
      </c>
      <c r="O39" s="136">
        <v>3.8977791707800443E-3</v>
      </c>
      <c r="P39" s="136">
        <v>7.6670848991853228E-3</v>
      </c>
      <c r="Q39" s="136">
        <v>5.5725646752343479E-3</v>
      </c>
      <c r="R39" s="136">
        <v>1.5539688677317965E-2</v>
      </c>
      <c r="S39" s="136">
        <v>1.6936490216940551E-2</v>
      </c>
      <c r="T39" s="136">
        <v>1.8552879134441824E-2</v>
      </c>
      <c r="U39" s="136">
        <v>1.7722429166606248E-3</v>
      </c>
      <c r="V39" s="136">
        <v>0.26487998816004965</v>
      </c>
      <c r="W39" s="136">
        <v>0.22518155877021351</v>
      </c>
      <c r="X39" s="136">
        <v>5.7960444249802526E-2</v>
      </c>
      <c r="Y39" s="136">
        <v>7.8802592718044906E-2</v>
      </c>
      <c r="Z39" s="136">
        <v>4.0059709240648937E-2</v>
      </c>
      <c r="AA39" s="136">
        <v>3.4714186877568255E-2</v>
      </c>
      <c r="AB39" s="136">
        <v>0.21153693308606464</v>
      </c>
      <c r="AC39" s="136">
        <v>1.3494793797680217E-3</v>
      </c>
      <c r="AD39" s="136">
        <v>0.12423501686271023</v>
      </c>
      <c r="AE39" s="137"/>
      <c r="AF39" s="138">
        <v>404.12763434154135</v>
      </c>
      <c r="AG39" s="138">
        <v>3326.1980532293619</v>
      </c>
      <c r="AH39" s="138">
        <v>41220.690410039992</v>
      </c>
      <c r="AI39" s="138">
        <v>225.8449730000001</v>
      </c>
      <c r="AJ39" s="138" t="s">
        <v>392</v>
      </c>
      <c r="AK39" s="138" t="s">
        <v>385</v>
      </c>
      <c r="AL39" s="147" t="s">
        <v>49</v>
      </c>
    </row>
    <row r="40" spans="1:38" s="2" customFormat="1" ht="26.25" customHeight="1" thickBot="1" x14ac:dyDescent="0.25">
      <c r="A40" s="63" t="s">
        <v>70</v>
      </c>
      <c r="B40" s="63" t="s">
        <v>105</v>
      </c>
      <c r="C40" s="64" t="s">
        <v>361</v>
      </c>
      <c r="D40" s="65"/>
      <c r="E40" s="136">
        <v>0.134594625</v>
      </c>
      <c r="F40" s="136">
        <v>1.3930125E-2</v>
      </c>
      <c r="G40" s="136">
        <v>8.25E-5</v>
      </c>
      <c r="H40" s="136">
        <v>3.3000000000000003E-5</v>
      </c>
      <c r="I40" s="136">
        <v>8.6789999999999992E-3</v>
      </c>
      <c r="J40" s="136">
        <v>8.6789999999999992E-3</v>
      </c>
      <c r="K40" s="136">
        <v>8.6789999999999992E-3</v>
      </c>
      <c r="L40" s="136">
        <v>5.3872499999999997E-3</v>
      </c>
      <c r="M40" s="136">
        <v>4.4442750000000003E-2</v>
      </c>
      <c r="N40" s="136" t="s">
        <v>395</v>
      </c>
      <c r="O40" s="136">
        <v>4.125E-5</v>
      </c>
      <c r="P40" s="136" t="s">
        <v>395</v>
      </c>
      <c r="Q40" s="136" t="s">
        <v>395</v>
      </c>
      <c r="R40" s="136">
        <v>2.0625000000000003E-4</v>
      </c>
      <c r="S40" s="136">
        <v>7.0125000000000005E-3</v>
      </c>
      <c r="T40" s="136">
        <v>2.8875E-4</v>
      </c>
      <c r="U40" s="136">
        <v>4.125E-5</v>
      </c>
      <c r="V40" s="136">
        <v>4.1250000000000002E-3</v>
      </c>
      <c r="W40" s="136" t="s">
        <v>395</v>
      </c>
      <c r="X40" s="136">
        <v>1.2375E-4</v>
      </c>
      <c r="Y40" s="136">
        <v>2.0625E-4</v>
      </c>
      <c r="Z40" s="136" t="s">
        <v>395</v>
      </c>
      <c r="AA40" s="136" t="s">
        <v>395</v>
      </c>
      <c r="AB40" s="136">
        <v>3.3E-4</v>
      </c>
      <c r="AC40" s="136" t="s">
        <v>395</v>
      </c>
      <c r="AD40" s="136" t="s">
        <v>395</v>
      </c>
      <c r="AE40" s="137"/>
      <c r="AF40" s="138">
        <v>175.67740574999999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0.9072009121173038</v>
      </c>
      <c r="I41" s="136">
        <v>24.520578448136565</v>
      </c>
      <c r="J41" s="136">
        <v>24.97084441634096</v>
      </c>
      <c r="K41" s="136">
        <v>27.076457423645586</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3.5156222614926866</v>
      </c>
      <c r="AD41" s="136">
        <v>0.17726253585451807</v>
      </c>
      <c r="AE41" s="137"/>
      <c r="AF41" s="138">
        <v>552</v>
      </c>
      <c r="AG41" s="138">
        <v>11251.663265228857</v>
      </c>
      <c r="AH41" s="138">
        <v>60243.021689186069</v>
      </c>
      <c r="AI41" s="138">
        <v>13425.0735275033</v>
      </c>
      <c r="AJ41" s="138" t="s">
        <v>392</v>
      </c>
      <c r="AK41" s="138" t="s">
        <v>385</v>
      </c>
      <c r="AL41" s="147" t="s">
        <v>49</v>
      </c>
    </row>
    <row r="42" spans="1:38" s="2" customFormat="1" ht="26.25" customHeight="1" thickBot="1" x14ac:dyDescent="0.25">
      <c r="A42" s="63" t="s">
        <v>70</v>
      </c>
      <c r="B42" s="63" t="s">
        <v>107</v>
      </c>
      <c r="C42" s="64" t="s">
        <v>108</v>
      </c>
      <c r="D42" s="65"/>
      <c r="E42" s="136">
        <v>9.016207800000002E-2</v>
      </c>
      <c r="F42" s="136">
        <v>5.7881742000000014E-2</v>
      </c>
      <c r="G42" s="136">
        <v>9.7080000000000026E-5</v>
      </c>
      <c r="H42" s="136">
        <v>2.813600000000001E-5</v>
      </c>
      <c r="I42" s="136">
        <v>5.0065380000000013E-3</v>
      </c>
      <c r="J42" s="136">
        <v>5.0065380000000013E-3</v>
      </c>
      <c r="K42" s="136">
        <v>5.0065380000000013E-3</v>
      </c>
      <c r="L42" s="136">
        <v>2.8684720000000008E-3</v>
      </c>
      <c r="M42" s="136">
        <v>2.0834513520000009</v>
      </c>
      <c r="N42" s="136" t="s">
        <v>395</v>
      </c>
      <c r="O42" s="136">
        <v>4.854000000000002E-5</v>
      </c>
      <c r="P42" s="136" t="s">
        <v>395</v>
      </c>
      <c r="Q42" s="136" t="s">
        <v>395</v>
      </c>
      <c r="R42" s="136">
        <v>2.427000000000001E-4</v>
      </c>
      <c r="S42" s="136">
        <v>8.2518000000000036E-3</v>
      </c>
      <c r="T42" s="136">
        <v>3.3978000000000014E-4</v>
      </c>
      <c r="U42" s="136">
        <v>4.854000000000002E-5</v>
      </c>
      <c r="V42" s="136">
        <v>4.8540000000000015E-3</v>
      </c>
      <c r="W42" s="136" t="s">
        <v>395</v>
      </c>
      <c r="X42" s="136">
        <v>1.7236000000000004E-4</v>
      </c>
      <c r="Y42" s="136">
        <v>2.1596000000000007E-4</v>
      </c>
      <c r="Z42" s="136" t="s">
        <v>395</v>
      </c>
      <c r="AA42" s="136" t="s">
        <v>395</v>
      </c>
      <c r="AB42" s="136">
        <v>3.8832000000000016E-4</v>
      </c>
      <c r="AC42" s="136" t="s">
        <v>395</v>
      </c>
      <c r="AD42" s="136" t="s">
        <v>395</v>
      </c>
      <c r="AE42" s="137"/>
      <c r="AF42" s="138">
        <v>208.67017610600004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0.112449803</v>
      </c>
      <c r="F43" s="136">
        <v>5.578982000000004E-3</v>
      </c>
      <c r="G43" s="136">
        <v>0.168852061</v>
      </c>
      <c r="H43" s="136" t="s">
        <v>395</v>
      </c>
      <c r="I43" s="136">
        <v>4.183415088266533E-2</v>
      </c>
      <c r="J43" s="136">
        <v>9.5505573904179186E-2</v>
      </c>
      <c r="K43" s="136">
        <v>0.20889281800000001</v>
      </c>
      <c r="L43" s="136">
        <v>6.0512051580158075E-3</v>
      </c>
      <c r="M43" s="136">
        <v>0.41359040199999997</v>
      </c>
      <c r="N43" s="136">
        <v>4.0798564879067932E-2</v>
      </c>
      <c r="O43" s="136">
        <v>8.8818994350083221E-4</v>
      </c>
      <c r="P43" s="136">
        <v>1.7191888142895106E-3</v>
      </c>
      <c r="Q43" s="136">
        <v>1.248900147931178E-3</v>
      </c>
      <c r="R43" s="136">
        <v>4.7514797052655069E-3</v>
      </c>
      <c r="S43" s="136">
        <v>6.3230143428382813E-3</v>
      </c>
      <c r="T43" s="136">
        <v>1.8697806606263096E-2</v>
      </c>
      <c r="U43" s="136">
        <v>4.5834432158947625E-4</v>
      </c>
      <c r="V43" s="136">
        <v>7.191253810934807E-2</v>
      </c>
      <c r="W43" s="136">
        <v>7.8376400114532674E-2</v>
      </c>
      <c r="X43" s="136">
        <v>1.9673316398764108E-2</v>
      </c>
      <c r="Y43" s="136">
        <v>2.5892422255121592E-2</v>
      </c>
      <c r="Z43" s="136">
        <v>1.0777708344285566E-2</v>
      </c>
      <c r="AA43" s="136">
        <v>8.7233023357273613E-3</v>
      </c>
      <c r="AB43" s="136">
        <v>6.5066749333898624E-2</v>
      </c>
      <c r="AC43" s="136">
        <v>2.5146443872081485E-4</v>
      </c>
      <c r="AD43" s="136">
        <v>3.6320844166635689E-2</v>
      </c>
      <c r="AE43" s="137"/>
      <c r="AF43" s="138">
        <v>47.350163092357377</v>
      </c>
      <c r="AG43" s="138">
        <v>197.45665660164829</v>
      </c>
      <c r="AH43" s="138">
        <v>1060.5574005600001</v>
      </c>
      <c r="AI43" s="138">
        <v>72.608497498049417</v>
      </c>
      <c r="AJ43" s="138" t="s">
        <v>392</v>
      </c>
      <c r="AK43" s="138" t="s">
        <v>385</v>
      </c>
      <c r="AL43" s="147" t="s">
        <v>49</v>
      </c>
    </row>
    <row r="44" spans="1:38" s="2" customFormat="1" ht="26.25" customHeight="1" thickBot="1" x14ac:dyDescent="0.25">
      <c r="A44" s="63" t="s">
        <v>70</v>
      </c>
      <c r="B44" s="63" t="s">
        <v>111</v>
      </c>
      <c r="C44" s="64" t="s">
        <v>112</v>
      </c>
      <c r="D44" s="65"/>
      <c r="E44" s="136">
        <v>2.6185777690695651</v>
      </c>
      <c r="F44" s="136">
        <v>0.39621674723598449</v>
      </c>
      <c r="G44" s="136">
        <v>1.6309158605231143E-3</v>
      </c>
      <c r="H44" s="136">
        <v>6.2438600459948951E-4</v>
      </c>
      <c r="I44" s="136">
        <v>0.14371373297035298</v>
      </c>
      <c r="J44" s="136">
        <v>0.14371373297035298</v>
      </c>
      <c r="K44" s="136">
        <v>0.14371373297035298</v>
      </c>
      <c r="L44" s="136">
        <v>8.2881797404668764E-2</v>
      </c>
      <c r="M44" s="136">
        <v>6.2438116375930326</v>
      </c>
      <c r="N44" s="136" t="s">
        <v>395</v>
      </c>
      <c r="O44" s="136">
        <v>8.1545793026155703E-4</v>
      </c>
      <c r="P44" s="136" t="s">
        <v>395</v>
      </c>
      <c r="Q44" s="136" t="s">
        <v>395</v>
      </c>
      <c r="R44" s="136">
        <v>4.077289651307785E-3</v>
      </c>
      <c r="S44" s="136">
        <v>0.13862784814446469</v>
      </c>
      <c r="T44" s="136">
        <v>5.7082055118308998E-3</v>
      </c>
      <c r="U44" s="136">
        <v>8.1545793026155703E-4</v>
      </c>
      <c r="V44" s="136">
        <v>8.1545793026155694E-2</v>
      </c>
      <c r="W44" s="136" t="s">
        <v>395</v>
      </c>
      <c r="X44" s="136">
        <v>2.5163246398090611E-3</v>
      </c>
      <c r="Y44" s="136">
        <v>4.0073388022833951E-3</v>
      </c>
      <c r="Z44" s="136" t="s">
        <v>395</v>
      </c>
      <c r="AA44" s="136" t="s">
        <v>395</v>
      </c>
      <c r="AB44" s="136">
        <v>6.5236634420924563E-3</v>
      </c>
      <c r="AC44" s="136" t="s">
        <v>395</v>
      </c>
      <c r="AD44" s="136" t="s">
        <v>395</v>
      </c>
      <c r="AE44" s="137"/>
      <c r="AF44" s="138">
        <v>3478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0.15708389399999997</v>
      </c>
      <c r="F46" s="136">
        <v>3.0487872000000017E-2</v>
      </c>
      <c r="G46" s="136">
        <v>0.38031932999999996</v>
      </c>
      <c r="H46" s="136">
        <v>5.1056624261521183E-3</v>
      </c>
      <c r="I46" s="136">
        <v>5.7538519193616265E-2</v>
      </c>
      <c r="J46" s="136">
        <v>7.6701043254190443E-2</v>
      </c>
      <c r="K46" s="136">
        <v>0.14532087999999999</v>
      </c>
      <c r="L46" s="136">
        <v>3.8979885519032716E-3</v>
      </c>
      <c r="M46" s="136">
        <v>0.29575887200000001</v>
      </c>
      <c r="N46" s="136">
        <v>3.5589580664582947E-2</v>
      </c>
      <c r="O46" s="136">
        <v>4.7324279681742912E-4</v>
      </c>
      <c r="P46" s="136">
        <v>2.3956082074434708E-3</v>
      </c>
      <c r="Q46" s="136">
        <v>1.359576346244024E-3</v>
      </c>
      <c r="R46" s="136">
        <v>5.4181684305613801E-3</v>
      </c>
      <c r="S46" s="136">
        <v>4.5472926815161461E-3</v>
      </c>
      <c r="T46" s="136">
        <v>1.7807407520513002E-2</v>
      </c>
      <c r="U46" s="136">
        <v>5.8840774129302793E-4</v>
      </c>
      <c r="V46" s="136">
        <v>5.4293301414023443E-2</v>
      </c>
      <c r="W46" s="136">
        <v>5.1783034217572042E-2</v>
      </c>
      <c r="X46" s="136">
        <v>1.1128001025899554E-2</v>
      </c>
      <c r="Y46" s="136">
        <v>1.4993065457860217E-2</v>
      </c>
      <c r="Z46" s="136">
        <v>6.7617242837117687E-3</v>
      </c>
      <c r="AA46" s="136">
        <v>5.3725617201982713E-3</v>
      </c>
      <c r="AB46" s="136">
        <v>3.8255352487669807E-2</v>
      </c>
      <c r="AC46" s="136">
        <v>1.8009967311759435E-4</v>
      </c>
      <c r="AD46" s="136">
        <v>4.58513984249901E-2</v>
      </c>
      <c r="AE46" s="137"/>
      <c r="AF46" s="138">
        <v>13.050244767922495</v>
      </c>
      <c r="AG46" s="138">
        <v>300.32095982857157</v>
      </c>
      <c r="AH46" s="138">
        <v>1841.0097526800007</v>
      </c>
      <c r="AI46" s="138">
        <v>200.73463411</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10.947900000000001</v>
      </c>
      <c r="G48" s="136" t="s">
        <v>385</v>
      </c>
      <c r="H48" s="136" t="s">
        <v>385</v>
      </c>
      <c r="I48" s="136">
        <v>0.14597200000000002</v>
      </c>
      <c r="J48" s="136">
        <v>1.0218040000000002</v>
      </c>
      <c r="K48" s="136">
        <v>2.1530870000000002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7" t="s">
        <v>399</v>
      </c>
    </row>
    <row r="49" spans="1:38" s="2" customFormat="1" ht="26.25" customHeight="1" thickBot="1" x14ac:dyDescent="0.25">
      <c r="A49" s="63" t="s">
        <v>119</v>
      </c>
      <c r="B49" s="63" t="s">
        <v>122</v>
      </c>
      <c r="C49" s="64" t="s">
        <v>123</v>
      </c>
      <c r="D49" s="65"/>
      <c r="E49" s="136">
        <v>1.4372289000000001E-3</v>
      </c>
      <c r="F49" s="136">
        <v>1.2296291700000002E-2</v>
      </c>
      <c r="G49" s="136">
        <v>1.2775368E-3</v>
      </c>
      <c r="H49" s="136">
        <v>5.9086077000000004E-3</v>
      </c>
      <c r="I49" s="136">
        <v>9.7412181E-2</v>
      </c>
      <c r="J49" s="136">
        <v>0.233150466</v>
      </c>
      <c r="K49" s="136">
        <v>0.55413158699999998</v>
      </c>
      <c r="L49" s="136">
        <v>4.7731968690000001E-2</v>
      </c>
      <c r="M49" s="136">
        <v>0.73458365999999997</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0.84636813000000011</v>
      </c>
      <c r="AC49" s="136" t="s">
        <v>395</v>
      </c>
      <c r="AD49" s="136" t="s">
        <v>395</v>
      </c>
      <c r="AE49" s="137"/>
      <c r="AF49" s="138" t="s">
        <v>385</v>
      </c>
      <c r="AG49" s="138" t="s">
        <v>385</v>
      </c>
      <c r="AH49" s="138" t="s">
        <v>385</v>
      </c>
      <c r="AI49" s="138" t="s">
        <v>385</v>
      </c>
      <c r="AJ49" s="138" t="s">
        <v>385</v>
      </c>
      <c r="AK49" s="138">
        <v>1.596921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0.52756999999999998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2.77542E-2</v>
      </c>
      <c r="O52" s="136">
        <v>2.77542E-2</v>
      </c>
      <c r="P52" s="136">
        <v>2.77542E-2</v>
      </c>
      <c r="Q52" s="136">
        <v>2.77542E-2</v>
      </c>
      <c r="R52" s="136">
        <v>2.77542E-2</v>
      </c>
      <c r="S52" s="136">
        <v>2.77542E-2</v>
      </c>
      <c r="T52" s="136">
        <v>2.77542E-2</v>
      </c>
      <c r="U52" s="136">
        <v>2.77542E-2</v>
      </c>
      <c r="V52" s="136">
        <v>2.77542E-2</v>
      </c>
      <c r="W52" s="136">
        <v>3.1019400000000003E-2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5.4420000000000002</v>
      </c>
      <c r="AL52" s="147" t="s">
        <v>403</v>
      </c>
    </row>
    <row r="53" spans="1:38" s="2" customFormat="1" ht="26.25" customHeight="1" thickBot="1" x14ac:dyDescent="0.25">
      <c r="A53" s="63" t="s">
        <v>119</v>
      </c>
      <c r="B53" s="67" t="s">
        <v>129</v>
      </c>
      <c r="C53" s="69" t="s">
        <v>130</v>
      </c>
      <c r="D53" s="66"/>
      <c r="E53" s="136" t="s">
        <v>385</v>
      </c>
      <c r="F53" s="136">
        <v>2.6886850338714932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7" t="s">
        <v>404</v>
      </c>
    </row>
    <row r="54" spans="1:38" s="2" customFormat="1" ht="37.5" customHeight="1" thickBot="1" x14ac:dyDescent="0.25">
      <c r="A54" s="63" t="s">
        <v>119</v>
      </c>
      <c r="B54" s="67" t="s">
        <v>131</v>
      </c>
      <c r="C54" s="69" t="s">
        <v>132</v>
      </c>
      <c r="D54" s="66"/>
      <c r="E54" s="136" t="s">
        <v>385</v>
      </c>
      <c r="F54" s="136">
        <v>7.6606300000000012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7" t="s">
        <v>405</v>
      </c>
    </row>
    <row r="55" spans="1:38" s="2" customFormat="1" ht="26.25" customHeight="1" thickBot="1" x14ac:dyDescent="0.25">
      <c r="A55" s="63" t="s">
        <v>119</v>
      </c>
      <c r="B55" s="67" t="s">
        <v>133</v>
      </c>
      <c r="C55" s="69" t="s">
        <v>134</v>
      </c>
      <c r="D55" s="66"/>
      <c r="E55" s="136">
        <v>0.20586999999999997</v>
      </c>
      <c r="F55" s="136">
        <v>0.26468999999999998</v>
      </c>
      <c r="G55" s="136">
        <v>1.9116499999999995E-3</v>
      </c>
      <c r="H55" s="136" t="s">
        <v>395</v>
      </c>
      <c r="I55" s="136">
        <v>0.38233</v>
      </c>
      <c r="J55" s="136">
        <v>0.38233</v>
      </c>
      <c r="K55" s="136">
        <v>0.38233</v>
      </c>
      <c r="L55" s="136">
        <v>9.1759199999999999E-2</v>
      </c>
      <c r="M55" s="136">
        <v>0.92641499999999988</v>
      </c>
      <c r="N55" s="136">
        <v>7.2054499999999995E-4</v>
      </c>
      <c r="O55" s="136">
        <v>2.9409999999999996E-3</v>
      </c>
      <c r="P55" s="136">
        <v>6.9113499999999995E-4</v>
      </c>
      <c r="Q55" s="136">
        <v>5.5878999999999998E-4</v>
      </c>
      <c r="R55" s="136">
        <v>1.91165E-4</v>
      </c>
      <c r="S55" s="136">
        <v>2.3527999999999998E-4</v>
      </c>
      <c r="T55" s="136">
        <v>5.5878999999999998E-3</v>
      </c>
      <c r="U55" s="136">
        <v>6.3231499999999986E-5</v>
      </c>
      <c r="V55" s="136">
        <v>7.6465999999999992E-2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9.5427829270893383E-2</v>
      </c>
      <c r="J57" s="136">
        <v>0.22511611702288725</v>
      </c>
      <c r="K57" s="136">
        <v>0.55411180000000004</v>
      </c>
      <c r="L57" s="136">
        <v>2.8628348781268012E-3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2313.7049999999999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5.5517227107567697E-3</v>
      </c>
      <c r="J58" s="136">
        <v>6.6620661787731073E-2</v>
      </c>
      <c r="K58" s="136">
        <v>0.5551722</v>
      </c>
      <c r="L58" s="136">
        <v>2.5537924469481141E-5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0.11958360960000002</v>
      </c>
      <c r="J59" s="136">
        <v>0.124840032</v>
      </c>
      <c r="K59" s="136">
        <v>0.13141056000000001</v>
      </c>
      <c r="L59" s="136">
        <v>7.4141837952000004E-5</v>
      </c>
      <c r="M59" s="136" t="s">
        <v>394</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244.68999999999997</v>
      </c>
      <c r="AL59" s="147" t="s">
        <v>409</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4.164867217417105E-2</v>
      </c>
      <c r="J61" s="136">
        <v>0.41648672174171042</v>
      </c>
      <c r="K61" s="136">
        <v>1.3862652464587959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395</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7" t="s">
        <v>401</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5357.6795999999995</v>
      </c>
      <c r="AI64" s="138" t="s">
        <v>392</v>
      </c>
      <c r="AJ64" s="138" t="s">
        <v>392</v>
      </c>
      <c r="AK64" s="138">
        <v>403</v>
      </c>
      <c r="AL64" s="147" t="s">
        <v>413</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407.21699999999998</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395</v>
      </c>
      <c r="M67" s="136">
        <v>6.7891199999999999E-2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246.90926899999999</v>
      </c>
      <c r="AI67" s="138" t="s">
        <v>392</v>
      </c>
      <c r="AJ67" s="138" t="s">
        <v>392</v>
      </c>
      <c r="AK67" s="138">
        <v>88.82</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163.211772</v>
      </c>
      <c r="AG70" s="138" t="s">
        <v>392</v>
      </c>
      <c r="AH70" s="138">
        <v>1784.1253900000004</v>
      </c>
      <c r="AI70" s="138" t="s">
        <v>392</v>
      </c>
      <c r="AJ70" s="138" t="s">
        <v>392</v>
      </c>
      <c r="AK70" s="138" t="s">
        <v>385</v>
      </c>
      <c r="AL70" s="147" t="s">
        <v>401</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395</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7.4450249999999993</v>
      </c>
      <c r="AI71" s="138" t="s">
        <v>392</v>
      </c>
      <c r="AJ71" s="138" t="s">
        <v>392</v>
      </c>
      <c r="AK71" s="138" t="s">
        <v>385</v>
      </c>
      <c r="AL71" s="147" t="s">
        <v>401</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1.3390714563737065</v>
      </c>
      <c r="J72" s="136">
        <v>2.1180705062827014</v>
      </c>
      <c r="K72" s="136">
        <v>9.047635142999999</v>
      </c>
      <c r="L72" s="136">
        <v>4.8206572429453434E-3</v>
      </c>
      <c r="M72" s="136">
        <v>72.081881100000004</v>
      </c>
      <c r="N72" s="136">
        <v>18.335014393130134</v>
      </c>
      <c r="O72" s="136">
        <v>8.8449949444686607E-2</v>
      </c>
      <c r="P72" s="136">
        <v>0.18389783514098645</v>
      </c>
      <c r="Q72" s="136">
        <v>0.51677044152916074</v>
      </c>
      <c r="R72" s="136">
        <v>0.81424908978295585</v>
      </c>
      <c r="S72" s="136">
        <v>1.4591150841335669</v>
      </c>
      <c r="T72" s="136">
        <v>0.90788957226102185</v>
      </c>
      <c r="U72" s="136">
        <v>8.2537970000000016E-2</v>
      </c>
      <c r="V72" s="136">
        <v>8.9933663089153288</v>
      </c>
      <c r="W72" s="136">
        <v>32.175399849999998</v>
      </c>
      <c r="X72" s="136" t="s">
        <v>395</v>
      </c>
      <c r="Y72" s="136" t="s">
        <v>395</v>
      </c>
      <c r="Z72" s="136" t="s">
        <v>395</v>
      </c>
      <c r="AA72" s="136" t="s">
        <v>395</v>
      </c>
      <c r="AB72" s="136">
        <v>9.4994583400000003</v>
      </c>
      <c r="AC72" s="136">
        <v>0.10796699999999999</v>
      </c>
      <c r="AD72" s="136">
        <v>17.8307085</v>
      </c>
      <c r="AE72" s="137"/>
      <c r="AF72" s="138">
        <v>4.8611159999999991</v>
      </c>
      <c r="AG72" s="138">
        <v>60451.175602000003</v>
      </c>
      <c r="AH72" s="138">
        <v>5980.6004603100027</v>
      </c>
      <c r="AI72" s="138" t="s">
        <v>392</v>
      </c>
      <c r="AJ72" s="138" t="s">
        <v>392</v>
      </c>
      <c r="AK72" s="138">
        <v>7356.3380000000006</v>
      </c>
      <c r="AL72" s="147" t="s">
        <v>419</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337.06454199999996</v>
      </c>
      <c r="AH73" s="138">
        <v>639.98461799999995</v>
      </c>
      <c r="AI73" s="138" t="s">
        <v>392</v>
      </c>
      <c r="AJ73" s="138" t="s">
        <v>392</v>
      </c>
      <c r="AK73" s="138">
        <v>94.727000000000004</v>
      </c>
      <c r="AL73" s="147" t="s">
        <v>420</v>
      </c>
    </row>
    <row r="74" spans="1:38" s="2" customFormat="1" ht="26.25" customHeight="1" thickBot="1" x14ac:dyDescent="0.25">
      <c r="A74" s="63" t="s">
        <v>53</v>
      </c>
      <c r="B74" s="63" t="s">
        <v>169</v>
      </c>
      <c r="C74" s="64" t="s">
        <v>170</v>
      </c>
      <c r="D74" s="65"/>
      <c r="E74" s="136">
        <v>0.29163650000000002</v>
      </c>
      <c r="F74" s="136">
        <v>2.9161E-3</v>
      </c>
      <c r="G74" s="136">
        <v>1.1784764000000001</v>
      </c>
      <c r="H74" s="136" t="s">
        <v>395</v>
      </c>
      <c r="I74" s="136">
        <v>9.4361052059211026E-2</v>
      </c>
      <c r="J74" s="136">
        <v>0.10625334439067995</v>
      </c>
      <c r="K74" s="136">
        <v>0.11521190000000001</v>
      </c>
      <c r="L74" s="136">
        <v>2.1703041973618535E-3</v>
      </c>
      <c r="M74" s="136">
        <v>7.8868329999999993</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1.7000000000000001E-2</v>
      </c>
      <c r="AG74" s="138" t="s">
        <v>392</v>
      </c>
      <c r="AH74" s="138">
        <v>8842.7833478121993</v>
      </c>
      <c r="AI74" s="138" t="s">
        <v>392</v>
      </c>
      <c r="AJ74" s="138">
        <v>183.83240000000001</v>
      </c>
      <c r="AK74" s="138">
        <v>109.813</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2.8799999999999999E-5</v>
      </c>
      <c r="F78" s="136">
        <v>1.9E-6</v>
      </c>
      <c r="G78" s="136">
        <v>4.4068800000000001E-4</v>
      </c>
      <c r="H78" s="136" t="s">
        <v>395</v>
      </c>
      <c r="I78" s="136">
        <v>4.2873897254455909E-5</v>
      </c>
      <c r="J78" s="136">
        <v>5.4347191000597222E-5</v>
      </c>
      <c r="K78" s="136">
        <v>1.2960000000000001E-4</v>
      </c>
      <c r="L78" s="136">
        <v>4.2873897254455911E-8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2.8645499999999999E-5</v>
      </c>
      <c r="U78" s="136" t="s">
        <v>395</v>
      </c>
      <c r="V78" s="136" t="s">
        <v>395</v>
      </c>
      <c r="W78" s="136">
        <v>1.1017499999999998E-2</v>
      </c>
      <c r="X78" s="136" t="s">
        <v>395</v>
      </c>
      <c r="Y78" s="136" t="s">
        <v>395</v>
      </c>
      <c r="Z78" s="136" t="s">
        <v>395</v>
      </c>
      <c r="AA78" s="136" t="s">
        <v>395</v>
      </c>
      <c r="AB78" s="136" t="s">
        <v>395</v>
      </c>
      <c r="AC78" s="136" t="s">
        <v>395</v>
      </c>
      <c r="AD78" s="136">
        <v>8.1529499999999992E-7</v>
      </c>
      <c r="AE78" s="137"/>
      <c r="AF78" s="138" t="s">
        <v>392</v>
      </c>
      <c r="AG78" s="138" t="s">
        <v>392</v>
      </c>
      <c r="AH78" s="138">
        <v>0.84548099999999993</v>
      </c>
      <c r="AI78" s="138" t="s">
        <v>392</v>
      </c>
      <c r="AJ78" s="138" t="s">
        <v>392</v>
      </c>
      <c r="AK78" s="138">
        <v>0.22034999999999999</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1.0674284270000001</v>
      </c>
      <c r="F80" s="136">
        <v>8.4956033E-2</v>
      </c>
      <c r="G80" s="136">
        <v>0.38254328700000001</v>
      </c>
      <c r="H80" s="136">
        <v>7.4003999999999997E-3</v>
      </c>
      <c r="I80" s="136">
        <v>0.18542901909775869</v>
      </c>
      <c r="J80" s="136">
        <v>0.25438904761450304</v>
      </c>
      <c r="K80" s="136">
        <v>0.45232623100000002</v>
      </c>
      <c r="L80" s="136" t="s">
        <v>395</v>
      </c>
      <c r="M80" s="136">
        <v>3.9049054139999999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1.032474234173268</v>
      </c>
      <c r="AG80" s="138">
        <v>1.5270000000000002E-6</v>
      </c>
      <c r="AH80" s="138">
        <v>3.3546258488400009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395</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7" t="s">
        <v>431</v>
      </c>
    </row>
    <row r="83" spans="1:38" s="2" customFormat="1" ht="26.25" customHeight="1" thickBot="1" x14ac:dyDescent="0.25">
      <c r="A83" s="63" t="s">
        <v>53</v>
      </c>
      <c r="B83" s="74" t="s">
        <v>188</v>
      </c>
      <c r="C83" s="75" t="s">
        <v>189</v>
      </c>
      <c r="D83" s="65"/>
      <c r="E83" s="136" t="s">
        <v>395</v>
      </c>
      <c r="F83" s="136">
        <v>1.1709259505672124E-2</v>
      </c>
      <c r="G83" s="136" t="s">
        <v>395</v>
      </c>
      <c r="H83" s="136" t="s">
        <v>385</v>
      </c>
      <c r="I83" s="136">
        <v>2.2491337228082819E-3</v>
      </c>
      <c r="J83" s="136">
        <v>3.0095157163635669E-3</v>
      </c>
      <c r="K83" s="136">
        <v>2.5833800000000001E-2</v>
      </c>
      <c r="L83" s="136">
        <v>1.2820062220007206E-4</v>
      </c>
      <c r="M83" s="136" t="s">
        <v>395</v>
      </c>
      <c r="N83" s="136" t="s">
        <v>385</v>
      </c>
      <c r="O83" s="136" t="s">
        <v>385</v>
      </c>
      <c r="P83" s="136" t="s">
        <v>385</v>
      </c>
      <c r="Q83" s="136" t="s">
        <v>385</v>
      </c>
      <c r="R83" s="136" t="s">
        <v>385</v>
      </c>
      <c r="S83" s="136" t="s">
        <v>385</v>
      </c>
      <c r="T83" s="136" t="s">
        <v>385</v>
      </c>
      <c r="U83" s="136" t="s">
        <v>385</v>
      </c>
      <c r="V83" s="136" t="s">
        <v>385</v>
      </c>
      <c r="W83" s="136">
        <v>4.2674100000000001E-3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60963</v>
      </c>
      <c r="AL83" s="147" t="s">
        <v>432</v>
      </c>
    </row>
    <row r="84" spans="1:38" s="2" customFormat="1" ht="26.25" customHeight="1" thickBot="1" x14ac:dyDescent="0.25">
      <c r="A84" s="63" t="s">
        <v>53</v>
      </c>
      <c r="B84" s="74" t="s">
        <v>190</v>
      </c>
      <c r="C84" s="75" t="s">
        <v>191</v>
      </c>
      <c r="D84" s="65"/>
      <c r="E84" s="136" t="s">
        <v>395</v>
      </c>
      <c r="F84" s="136">
        <v>1.6322800000000002E-2</v>
      </c>
      <c r="G84" s="136" t="s">
        <v>385</v>
      </c>
      <c r="H84" s="136" t="s">
        <v>385</v>
      </c>
      <c r="I84" s="136">
        <v>4.5448695702742958E-2</v>
      </c>
      <c r="J84" s="136">
        <v>5.6954689963043141E-2</v>
      </c>
      <c r="K84" s="136">
        <v>5.7529999999999998E-2</v>
      </c>
      <c r="L84" s="136">
        <v>5.9083304413565848E-4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46.47</v>
      </c>
      <c r="AL84" s="147" t="s">
        <v>433</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7" t="s">
        <v>434</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7" t="s">
        <v>435</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7" t="s">
        <v>435</v>
      </c>
    </row>
    <row r="88" spans="1:38" s="2" customFormat="1" ht="26.25" customHeight="1" thickBot="1" x14ac:dyDescent="0.25">
      <c r="A88" s="63" t="s">
        <v>185</v>
      </c>
      <c r="B88" s="69" t="s">
        <v>197</v>
      </c>
      <c r="C88" s="73" t="s">
        <v>198</v>
      </c>
      <c r="D88" s="65"/>
      <c r="E88" s="136" t="s">
        <v>395</v>
      </c>
      <c r="F88" s="136">
        <v>2.7193530882472086</v>
      </c>
      <c r="G88" s="136" t="s">
        <v>395</v>
      </c>
      <c r="H88" s="136" t="s">
        <v>395</v>
      </c>
      <c r="I88" s="136" t="s">
        <v>395</v>
      </c>
      <c r="J88" s="136" t="s">
        <v>395</v>
      </c>
      <c r="K88" s="136" t="s">
        <v>395</v>
      </c>
      <c r="L88" s="136" t="s">
        <v>395</v>
      </c>
      <c r="M88" s="136" t="s">
        <v>395</v>
      </c>
      <c r="N88" s="136" t="s">
        <v>395</v>
      </c>
      <c r="O88" s="136">
        <v>4.6469999999999997E-6</v>
      </c>
      <c r="P88" s="136" t="s">
        <v>395</v>
      </c>
      <c r="Q88" s="136">
        <v>2.3235E-5</v>
      </c>
      <c r="R88" s="136">
        <v>2.7881999999999999E-4</v>
      </c>
      <c r="S88" s="136" t="s">
        <v>395</v>
      </c>
      <c r="T88" s="136">
        <v>2.3235E-3</v>
      </c>
      <c r="U88" s="136">
        <v>2.3235E-5</v>
      </c>
      <c r="V88" s="136" t="s">
        <v>395</v>
      </c>
      <c r="W88" s="136" t="s">
        <v>395</v>
      </c>
      <c r="X88" s="136" t="s">
        <v>395</v>
      </c>
      <c r="Y88" s="136" t="s">
        <v>395</v>
      </c>
      <c r="Z88" s="136" t="s">
        <v>395</v>
      </c>
      <c r="AA88" s="136" t="s">
        <v>395</v>
      </c>
      <c r="AB88" s="136">
        <v>0.11849849999999999</v>
      </c>
      <c r="AC88" s="136" t="s">
        <v>395</v>
      </c>
      <c r="AD88" s="136" t="s">
        <v>395</v>
      </c>
      <c r="AE88" s="137"/>
      <c r="AF88" s="138" t="s">
        <v>385</v>
      </c>
      <c r="AG88" s="138" t="s">
        <v>385</v>
      </c>
      <c r="AH88" s="138" t="s">
        <v>385</v>
      </c>
      <c r="AI88" s="138" t="s">
        <v>385</v>
      </c>
      <c r="AJ88" s="138" t="s">
        <v>385</v>
      </c>
      <c r="AK88" s="138">
        <v>9.1421338000000691</v>
      </c>
      <c r="AL88" s="147" t="s">
        <v>435</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7" t="s">
        <v>435</v>
      </c>
    </row>
    <row r="90" spans="1:38" s="7" customFormat="1" ht="26.25" customHeight="1" thickBot="1" x14ac:dyDescent="0.25">
      <c r="A90" s="63" t="s">
        <v>185</v>
      </c>
      <c r="B90" s="69" t="s">
        <v>201</v>
      </c>
      <c r="C90" s="73" t="s">
        <v>202</v>
      </c>
      <c r="D90" s="65"/>
      <c r="E90" s="136" t="s">
        <v>395</v>
      </c>
      <c r="F90" s="136">
        <v>0.32425241627039941</v>
      </c>
      <c r="G90" s="136">
        <v>1.4997520436086698E-2</v>
      </c>
      <c r="H90" s="136" t="s">
        <v>395</v>
      </c>
      <c r="I90" s="136" t="s">
        <v>395</v>
      </c>
      <c r="J90" s="136" t="s">
        <v>395</v>
      </c>
      <c r="K90" s="136" t="s">
        <v>395</v>
      </c>
      <c r="L90" s="136" t="s">
        <v>395</v>
      </c>
      <c r="M90" s="136" t="s">
        <v>395</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0.50660676308974684</v>
      </c>
      <c r="AL90" s="145" t="s">
        <v>435</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395</v>
      </c>
      <c r="V91" s="136">
        <v>0.1529534883</v>
      </c>
      <c r="W91" s="136">
        <v>5.304928999999999E-4</v>
      </c>
      <c r="X91" s="136">
        <v>5.8884711899999994E-4</v>
      </c>
      <c r="Y91" s="136">
        <v>2.3872180499999999E-4</v>
      </c>
      <c r="Z91" s="136">
        <v>2.3872180499999999E-4</v>
      </c>
      <c r="AA91" s="136">
        <v>2.3872180499999999E-4</v>
      </c>
      <c r="AB91" s="136">
        <v>1.3050125339999997E-3</v>
      </c>
      <c r="AC91" s="136" t="s">
        <v>395</v>
      </c>
      <c r="AD91" s="136" t="s">
        <v>395</v>
      </c>
      <c r="AE91" s="137"/>
      <c r="AF91" s="138" t="s">
        <v>392</v>
      </c>
      <c r="AG91" s="138" t="s">
        <v>392</v>
      </c>
      <c r="AH91" s="138" t="s">
        <v>392</v>
      </c>
      <c r="AI91" s="138" t="s">
        <v>392</v>
      </c>
      <c r="AJ91" s="138" t="s">
        <v>392</v>
      </c>
      <c r="AK91" s="138">
        <v>5.8381219999999994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3.830181506839099E-2</v>
      </c>
      <c r="J92" s="136">
        <v>0.14307296101703273</v>
      </c>
      <c r="K92" s="136">
        <v>0.35079389999999999</v>
      </c>
      <c r="L92" s="136">
        <v>9.9584719177816562E-4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388.63545528543909</v>
      </c>
      <c r="AL92" s="147" t="s">
        <v>427</v>
      </c>
    </row>
    <row r="93" spans="1:38" s="2" customFormat="1" ht="26.25" customHeight="1" thickBot="1" x14ac:dyDescent="0.25">
      <c r="A93" s="63" t="s">
        <v>53</v>
      </c>
      <c r="B93" s="67" t="s">
        <v>206</v>
      </c>
      <c r="C93" s="64" t="s">
        <v>375</v>
      </c>
      <c r="D93" s="70"/>
      <c r="E93" s="136" t="s">
        <v>385</v>
      </c>
      <c r="F93" s="136">
        <v>2.1569874699992075</v>
      </c>
      <c r="G93" s="136" t="s">
        <v>385</v>
      </c>
      <c r="H93" s="136" t="s">
        <v>385</v>
      </c>
      <c r="I93" s="136">
        <v>4.510001257204144E-4</v>
      </c>
      <c r="J93" s="136">
        <v>1.8040000124452068E-3</v>
      </c>
      <c r="K93" s="136">
        <v>4.5100000000000001E-3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736.28723652369638</v>
      </c>
      <c r="AL93" s="147" t="s">
        <v>428</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395</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395</v>
      </c>
      <c r="M95" s="136">
        <v>0.27491570000000004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392</v>
      </c>
      <c r="AH95" s="138">
        <v>0.109590039</v>
      </c>
      <c r="AI95" s="138">
        <v>0.46225304699999997</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5.4006789999999999E-2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0.54006790000000005</v>
      </c>
      <c r="AE97" s="137"/>
      <c r="AF97" s="138" t="s">
        <v>385</v>
      </c>
      <c r="AG97" s="138" t="s">
        <v>385</v>
      </c>
      <c r="AH97" s="138" t="s">
        <v>385</v>
      </c>
      <c r="AI97" s="138" t="s">
        <v>385</v>
      </c>
      <c r="AJ97" s="138" t="s">
        <v>385</v>
      </c>
      <c r="AK97" s="138">
        <v>5400679</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6.5811738500137218E-2</v>
      </c>
      <c r="F99" s="139">
        <v>4.9379189865021944</v>
      </c>
      <c r="G99" s="139" t="s">
        <v>385</v>
      </c>
      <c r="H99" s="139">
        <v>1.7378613228663939</v>
      </c>
      <c r="I99" s="139">
        <v>5.8564444931506851E-2</v>
      </c>
      <c r="J99" s="139">
        <v>8.9989269041095887E-2</v>
      </c>
      <c r="K99" s="139">
        <v>0.19711935123287669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8" t="s">
        <v>391</v>
      </c>
    </row>
    <row r="100" spans="1:38" s="2" customFormat="1" ht="26.25" customHeight="1" thickBot="1" x14ac:dyDescent="0.25">
      <c r="A100" s="63" t="s">
        <v>216</v>
      </c>
      <c r="B100" s="63" t="s">
        <v>218</v>
      </c>
      <c r="C100" s="64" t="s">
        <v>378</v>
      </c>
      <c r="D100" s="77"/>
      <c r="E100" s="139">
        <v>5.8016882232071937E-2</v>
      </c>
      <c r="F100" s="139">
        <v>3.7756848725937955</v>
      </c>
      <c r="G100" s="139" t="s">
        <v>385</v>
      </c>
      <c r="H100" s="139">
        <v>1.5942567913712871</v>
      </c>
      <c r="I100" s="139">
        <v>5.7273091999999998E-2</v>
      </c>
      <c r="J100" s="139">
        <v>8.6411041917808254E-2</v>
      </c>
      <c r="K100" s="139">
        <v>0.18834129523287668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8" t="s">
        <v>391</v>
      </c>
    </row>
    <row r="101" spans="1:38" s="2" customFormat="1" ht="26.25" customHeight="1" thickBot="1" x14ac:dyDescent="0.25">
      <c r="A101" s="63" t="s">
        <v>216</v>
      </c>
      <c r="B101" s="63" t="s">
        <v>219</v>
      </c>
      <c r="C101" s="64" t="s">
        <v>220</v>
      </c>
      <c r="D101" s="77"/>
      <c r="E101" s="139">
        <v>1.095570057305015E-2</v>
      </c>
      <c r="F101" s="139">
        <v>5.8809127000000003E-2</v>
      </c>
      <c r="G101" s="139" t="s">
        <v>385</v>
      </c>
      <c r="H101" s="139">
        <v>0.53211748783758162</v>
      </c>
      <c r="I101" s="139">
        <v>6.9596600000000003E-3</v>
      </c>
      <c r="J101" s="139">
        <v>1.0389715463999999E-2</v>
      </c>
      <c r="K101" s="139">
        <v>2.4242669416000003E-2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347983</v>
      </c>
      <c r="AL101" s="148" t="s">
        <v>391</v>
      </c>
    </row>
    <row r="102" spans="1:38" s="2" customFormat="1" ht="26.25" customHeight="1" thickBot="1" x14ac:dyDescent="0.25">
      <c r="A102" s="63" t="s">
        <v>216</v>
      </c>
      <c r="B102" s="63" t="s">
        <v>221</v>
      </c>
      <c r="C102" s="64" t="s">
        <v>356</v>
      </c>
      <c r="D102" s="77"/>
      <c r="E102" s="139">
        <v>1.1972101035269481E-2</v>
      </c>
      <c r="F102" s="139">
        <v>0.22329216000000002</v>
      </c>
      <c r="G102" s="139" t="s">
        <v>385</v>
      </c>
      <c r="H102" s="139">
        <v>3.5764517505079998</v>
      </c>
      <c r="I102" s="139">
        <v>9.2704140000000011E-3</v>
      </c>
      <c r="J102" s="139">
        <v>0.20474280000000003</v>
      </c>
      <c r="K102" s="139">
        <v>1.4015627899999998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1.836771738872071E-3</v>
      </c>
      <c r="F104" s="139">
        <v>2.7869098000000002E-2</v>
      </c>
      <c r="G104" s="139" t="s">
        <v>385</v>
      </c>
      <c r="H104" s="139">
        <v>0.10185731011374891</v>
      </c>
      <c r="I104" s="139">
        <v>5.1830352E-4</v>
      </c>
      <c r="J104" s="139">
        <v>1.5549105599999998E-3</v>
      </c>
      <c r="K104" s="139">
        <v>3.6281246400000004E-3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8" t="s">
        <v>391</v>
      </c>
    </row>
    <row r="105" spans="1:38" s="2" customFormat="1" ht="26.25" customHeight="1" thickBot="1" x14ac:dyDescent="0.25">
      <c r="A105" s="63" t="s">
        <v>216</v>
      </c>
      <c r="B105" s="63" t="s">
        <v>226</v>
      </c>
      <c r="C105" s="64" t="s">
        <v>227</v>
      </c>
      <c r="D105" s="77"/>
      <c r="E105" s="139">
        <v>1.2968031136330921E-3</v>
      </c>
      <c r="F105" s="139">
        <v>4.0680899999999999E-2</v>
      </c>
      <c r="G105" s="139" t="s">
        <v>385</v>
      </c>
      <c r="H105" s="139">
        <v>7.0923018453873679E-2</v>
      </c>
      <c r="I105" s="139">
        <v>9.3256800000000005E-4</v>
      </c>
      <c r="J105" s="139">
        <v>1.4654639999999999E-3</v>
      </c>
      <c r="K105" s="139">
        <v>3.1973759999999996E-3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9.6259808142213094E-3</v>
      </c>
      <c r="F107" s="139">
        <v>0.98068014000000003</v>
      </c>
      <c r="G107" s="139" t="s">
        <v>385</v>
      </c>
      <c r="H107" s="139">
        <v>1.140155575354018</v>
      </c>
      <c r="I107" s="139">
        <v>1.7830547999999998E-2</v>
      </c>
      <c r="J107" s="139">
        <v>0.23774064</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8" t="s">
        <v>391</v>
      </c>
    </row>
    <row r="108" spans="1:38" s="2" customFormat="1" ht="26.25" customHeight="1" thickBot="1" x14ac:dyDescent="0.25">
      <c r="A108" s="63" t="s">
        <v>216</v>
      </c>
      <c r="B108" s="63" t="s">
        <v>231</v>
      </c>
      <c r="C108" s="64" t="s">
        <v>350</v>
      </c>
      <c r="D108" s="77"/>
      <c r="E108" s="139">
        <v>3.1249987876173009E-2</v>
      </c>
      <c r="F108" s="139">
        <v>0.77104882799999996</v>
      </c>
      <c r="G108" s="139" t="s">
        <v>385</v>
      </c>
      <c r="H108" s="139">
        <v>1.369788268793505</v>
      </c>
      <c r="I108" s="139">
        <v>1.4278682000000001E-2</v>
      </c>
      <c r="J108" s="139">
        <v>0.14278682000000001</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8" t="s">
        <v>391</v>
      </c>
    </row>
    <row r="109" spans="1:38" s="2" customFormat="1" ht="26.25" customHeight="1" thickBot="1" x14ac:dyDescent="0.25">
      <c r="A109" s="63" t="s">
        <v>216</v>
      </c>
      <c r="B109" s="63" t="s">
        <v>232</v>
      </c>
      <c r="C109" s="64" t="s">
        <v>351</v>
      </c>
      <c r="D109" s="77"/>
      <c r="E109" s="139">
        <v>1.38751956070416E-3</v>
      </c>
      <c r="F109" s="139">
        <v>0.102958461</v>
      </c>
      <c r="G109" s="139" t="s">
        <v>385</v>
      </c>
      <c r="H109" s="139">
        <v>0.12735325858677171</v>
      </c>
      <c r="I109" s="139">
        <v>4.2109800000000005E-3</v>
      </c>
      <c r="J109" s="139">
        <v>2.3160389999999999E-2</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8" t="s">
        <v>391</v>
      </c>
    </row>
    <row r="110" spans="1:38" s="2" customFormat="1" ht="26.25" customHeight="1" thickBot="1" x14ac:dyDescent="0.25">
      <c r="A110" s="63" t="s">
        <v>216</v>
      </c>
      <c r="B110" s="63" t="s">
        <v>233</v>
      </c>
      <c r="C110" s="64" t="s">
        <v>352</v>
      </c>
      <c r="D110" s="77"/>
      <c r="E110" s="139">
        <v>1.36828905710448E-3</v>
      </c>
      <c r="F110" s="139">
        <v>0.14016500400000001</v>
      </c>
      <c r="G110" s="139" t="s">
        <v>385</v>
      </c>
      <c r="H110" s="139">
        <v>0.10816255828577979</v>
      </c>
      <c r="I110" s="139">
        <v>6.1354299999999999E-3</v>
      </c>
      <c r="J110" s="139">
        <v>4.4156140000000003E-2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3.38436</v>
      </c>
      <c r="F112" s="139" t="s">
        <v>385</v>
      </c>
      <c r="G112" s="139" t="s">
        <v>385</v>
      </c>
      <c r="H112" s="139">
        <v>3.2180550000000001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84609000</v>
      </c>
      <c r="AL112" s="148" t="s">
        <v>393</v>
      </c>
    </row>
    <row r="113" spans="1:38" s="2" customFormat="1" ht="26.25" customHeight="1" thickBot="1" x14ac:dyDescent="0.25">
      <c r="A113" s="63" t="s">
        <v>235</v>
      </c>
      <c r="B113" s="78" t="s">
        <v>238</v>
      </c>
      <c r="C113" s="79" t="s">
        <v>239</v>
      </c>
      <c r="D113" s="65"/>
      <c r="E113" s="139">
        <v>1.566869005775595</v>
      </c>
      <c r="F113" s="139" t="s">
        <v>394</v>
      </c>
      <c r="G113" s="139" t="s">
        <v>385</v>
      </c>
      <c r="H113" s="139">
        <v>15.557874160640999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65362884.054772362</v>
      </c>
      <c r="AL113" s="148" t="s">
        <v>393</v>
      </c>
    </row>
    <row r="114" spans="1:38" s="2" customFormat="1" ht="26.25" customHeight="1" thickBot="1" x14ac:dyDescent="0.25">
      <c r="A114" s="63" t="s">
        <v>235</v>
      </c>
      <c r="B114" s="78" t="s">
        <v>240</v>
      </c>
      <c r="C114" s="79" t="s">
        <v>357</v>
      </c>
      <c r="D114" s="65"/>
      <c r="E114" s="139">
        <v>3.4382956000000007E-3</v>
      </c>
      <c r="F114" s="139" t="s">
        <v>385</v>
      </c>
      <c r="G114" s="139" t="s">
        <v>385</v>
      </c>
      <c r="H114" s="139">
        <v>1.1174460700000001E-2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85957.390000000014</v>
      </c>
      <c r="AL114" s="148" t="s">
        <v>393</v>
      </c>
    </row>
    <row r="115" spans="1:38" s="2" customFormat="1" ht="26.25" customHeight="1" thickBot="1" x14ac:dyDescent="0.25">
      <c r="A115" s="63" t="s">
        <v>235</v>
      </c>
      <c r="B115" s="78" t="s">
        <v>241</v>
      </c>
      <c r="C115" s="79" t="s">
        <v>242</v>
      </c>
      <c r="D115" s="65"/>
      <c r="E115" s="139">
        <v>5.3724179159852267E-2</v>
      </c>
      <c r="F115" s="139" t="s">
        <v>385</v>
      </c>
      <c r="G115" s="139" t="s">
        <v>385</v>
      </c>
      <c r="H115" s="139">
        <v>0.10744835831970453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1343104.4789963067</v>
      </c>
      <c r="AL115" s="148" t="s">
        <v>393</v>
      </c>
    </row>
    <row r="116" spans="1:38" s="2" customFormat="1" ht="26.25" customHeight="1" thickBot="1" x14ac:dyDescent="0.25">
      <c r="A116" s="63" t="s">
        <v>235</v>
      </c>
      <c r="B116" s="63" t="s">
        <v>243</v>
      </c>
      <c r="C116" s="69" t="s">
        <v>379</v>
      </c>
      <c r="D116" s="65"/>
      <c r="E116" s="139">
        <v>0.91299384112940174</v>
      </c>
      <c r="F116" s="139" t="s">
        <v>394</v>
      </c>
      <c r="G116" s="139" t="s">
        <v>385</v>
      </c>
      <c r="H116" s="139">
        <v>1.2677113752964611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6914660.562101461</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0.19989328499999998</v>
      </c>
      <c r="J119" s="139">
        <v>3.1215772500000001</v>
      </c>
      <c r="K119" s="139">
        <v>2.2627659600000003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1450491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0.12610209999999999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1450491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2.0007849999999998E-6</v>
      </c>
      <c r="AD122" s="139" t="s">
        <v>385</v>
      </c>
      <c r="AE122" s="137"/>
      <c r="AF122" s="140" t="s">
        <v>385</v>
      </c>
      <c r="AG122" s="140" t="s">
        <v>385</v>
      </c>
      <c r="AH122" s="140" t="s">
        <v>385</v>
      </c>
      <c r="AI122" s="140" t="s">
        <v>385</v>
      </c>
      <c r="AJ122" s="140" t="s">
        <v>385</v>
      </c>
      <c r="AK122" s="140">
        <v>108889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0.48910291002374673</v>
      </c>
      <c r="G125" s="136" t="s">
        <v>385</v>
      </c>
      <c r="H125" s="136" t="s">
        <v>395</v>
      </c>
      <c r="I125" s="136">
        <v>1.4891829350370566E-4</v>
      </c>
      <c r="J125" s="136">
        <v>9.8827594779731941E-4</v>
      </c>
      <c r="K125" s="136">
        <v>2.0893687846125979E-3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30.902949301157221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6.3873600000000016E-2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266.14000000000004</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5.6488717200000003E-3</v>
      </c>
      <c r="F129" s="136">
        <v>4.8047874400000003E-2</v>
      </c>
      <c r="G129" s="136">
        <v>3.0516893199999999E-4</v>
      </c>
      <c r="H129" s="136" t="s">
        <v>395</v>
      </c>
      <c r="I129" s="136">
        <v>2.5971824E-5</v>
      </c>
      <c r="J129" s="136">
        <v>4.5450692000000007E-5</v>
      </c>
      <c r="K129" s="136">
        <v>6.4929560000000013E-5</v>
      </c>
      <c r="L129" s="136">
        <v>9.0901384000000012E-7</v>
      </c>
      <c r="M129" s="136">
        <v>4.5450692000000004E-4</v>
      </c>
      <c r="N129" s="136">
        <v>8.4408428000000008E-3</v>
      </c>
      <c r="O129" s="136">
        <v>6.4929560000000002E-4</v>
      </c>
      <c r="P129" s="136">
        <v>3.6360553600000005E-4</v>
      </c>
      <c r="Q129" s="136">
        <v>1.03887296E-4</v>
      </c>
      <c r="R129" s="136" t="s">
        <v>395</v>
      </c>
      <c r="S129" s="136" t="s">
        <v>395</v>
      </c>
      <c r="T129" s="136">
        <v>9.0901384000000008E-4</v>
      </c>
      <c r="U129" s="136" t="s">
        <v>395</v>
      </c>
      <c r="V129" s="136" t="s">
        <v>395</v>
      </c>
      <c r="W129" s="136">
        <v>2.2725346000000002</v>
      </c>
      <c r="X129" s="136" t="s">
        <v>395</v>
      </c>
      <c r="Y129" s="136" t="s">
        <v>395</v>
      </c>
      <c r="Z129" s="136" t="s">
        <v>395</v>
      </c>
      <c r="AA129" s="136" t="s">
        <v>395</v>
      </c>
      <c r="AB129" s="136">
        <v>1.2985912000000003E-4</v>
      </c>
      <c r="AC129" s="136">
        <v>1.2985912E-2</v>
      </c>
      <c r="AD129" s="136" t="s">
        <v>385</v>
      </c>
      <c r="AE129" s="137"/>
      <c r="AF129" s="138" t="s">
        <v>385</v>
      </c>
      <c r="AG129" s="138" t="s">
        <v>385</v>
      </c>
      <c r="AH129" s="138" t="s">
        <v>385</v>
      </c>
      <c r="AI129" s="138" t="s">
        <v>385</v>
      </c>
      <c r="AJ129" s="138" t="s">
        <v>385</v>
      </c>
      <c r="AK129" s="138">
        <v>6.4929560000000004</v>
      </c>
      <c r="AL129" s="147" t="s">
        <v>398</v>
      </c>
    </row>
    <row r="130" spans="1:38" s="2" customFormat="1" ht="26.25" customHeight="1" thickBot="1" x14ac:dyDescent="0.25">
      <c r="A130" s="63" t="s">
        <v>260</v>
      </c>
      <c r="B130" s="67" t="s">
        <v>272</v>
      </c>
      <c r="C130" s="81" t="s">
        <v>273</v>
      </c>
      <c r="D130" s="65"/>
      <c r="E130" s="136">
        <v>3.6296225999999998E-4</v>
      </c>
      <c r="F130" s="136">
        <v>3.0872651999999997E-3</v>
      </c>
      <c r="G130" s="136">
        <v>1.9608306E-5</v>
      </c>
      <c r="H130" s="136" t="s">
        <v>395</v>
      </c>
      <c r="I130" s="136">
        <v>1.668792E-6</v>
      </c>
      <c r="J130" s="136">
        <v>2.9203859999999996E-6</v>
      </c>
      <c r="K130" s="136">
        <v>4.1719799999999995E-6</v>
      </c>
      <c r="L130" s="136">
        <v>5.8407720000000006E-8</v>
      </c>
      <c r="M130" s="136">
        <v>2.9203860000000004E-5</v>
      </c>
      <c r="N130" s="136">
        <v>5.4235739999999996E-4</v>
      </c>
      <c r="O130" s="136">
        <v>4.17198E-5</v>
      </c>
      <c r="P130" s="136">
        <v>2.3363087999999997E-5</v>
      </c>
      <c r="Q130" s="136">
        <v>6.675168E-6</v>
      </c>
      <c r="R130" s="136" t="s">
        <v>395</v>
      </c>
      <c r="S130" s="136" t="s">
        <v>395</v>
      </c>
      <c r="T130" s="136">
        <v>5.8407720000000008E-5</v>
      </c>
      <c r="U130" s="136" t="s">
        <v>395</v>
      </c>
      <c r="V130" s="136" t="s">
        <v>395</v>
      </c>
      <c r="W130" s="136">
        <v>0.14601929999999999</v>
      </c>
      <c r="X130" s="136" t="s">
        <v>395</v>
      </c>
      <c r="Y130" s="136" t="s">
        <v>395</v>
      </c>
      <c r="Z130" s="136" t="s">
        <v>395</v>
      </c>
      <c r="AA130" s="136" t="s">
        <v>395</v>
      </c>
      <c r="AB130" s="136">
        <v>8.343959999999999E-6</v>
      </c>
      <c r="AC130" s="136">
        <v>8.3439600000000005E-4</v>
      </c>
      <c r="AD130" s="136" t="s">
        <v>385</v>
      </c>
      <c r="AE130" s="137"/>
      <c r="AF130" s="138" t="s">
        <v>385</v>
      </c>
      <c r="AG130" s="138" t="s">
        <v>385</v>
      </c>
      <c r="AH130" s="138" t="s">
        <v>385</v>
      </c>
      <c r="AI130" s="138" t="s">
        <v>385</v>
      </c>
      <c r="AJ130" s="138" t="s">
        <v>385</v>
      </c>
      <c r="AK130" s="138">
        <v>0.41719799999999996</v>
      </c>
      <c r="AL130" s="147" t="s">
        <v>398</v>
      </c>
    </row>
    <row r="131" spans="1:38" s="2" customFormat="1" ht="26.25" customHeight="1" thickBot="1" x14ac:dyDescent="0.25">
      <c r="A131" s="63" t="s">
        <v>260</v>
      </c>
      <c r="B131" s="67" t="s">
        <v>274</v>
      </c>
      <c r="C131" s="75" t="s">
        <v>275</v>
      </c>
      <c r="D131" s="65"/>
      <c r="E131" s="136">
        <v>4.2270091200000007E-3</v>
      </c>
      <c r="F131" s="136">
        <v>1.64383688E-3</v>
      </c>
      <c r="G131" s="136">
        <v>2.1083418400000007E-3</v>
      </c>
      <c r="H131" s="136" t="s">
        <v>395</v>
      </c>
      <c r="I131" s="136" t="s">
        <v>395</v>
      </c>
      <c r="J131" s="136" t="s">
        <v>395</v>
      </c>
      <c r="K131" s="136">
        <v>4.4299343200000004E-3</v>
      </c>
      <c r="L131" s="136">
        <v>1.0188848936E-4</v>
      </c>
      <c r="M131" s="136">
        <v>3.5225076E-3</v>
      </c>
      <c r="N131" s="136">
        <v>6.7648982400000002E-2</v>
      </c>
      <c r="O131" s="136">
        <v>5.6937192000000008E-3</v>
      </c>
      <c r="P131" s="136">
        <v>0.1022335776</v>
      </c>
      <c r="Q131" s="136">
        <v>1.8838304000000003E-4</v>
      </c>
      <c r="R131" s="136">
        <v>7.5916256000000011E-4</v>
      </c>
      <c r="S131" s="136">
        <v>1.2429062400000001E-2</v>
      </c>
      <c r="T131" s="136">
        <v>7.0450152000000005E-4</v>
      </c>
      <c r="U131" s="136" t="s">
        <v>395</v>
      </c>
      <c r="V131" s="136" t="s">
        <v>395</v>
      </c>
      <c r="W131" s="136">
        <v>76.479296000000005</v>
      </c>
      <c r="X131" s="136" t="s">
        <v>395</v>
      </c>
      <c r="Y131" s="136" t="s">
        <v>395</v>
      </c>
      <c r="Z131" s="136" t="s">
        <v>395</v>
      </c>
      <c r="AA131" s="136" t="s">
        <v>395</v>
      </c>
      <c r="AB131" s="136">
        <v>9.393353600000001E-8</v>
      </c>
      <c r="AC131" s="136">
        <v>0.23483384000000002</v>
      </c>
      <c r="AD131" s="136">
        <v>4.6966767999999999E-2</v>
      </c>
      <c r="AE131" s="137"/>
      <c r="AF131" s="138" t="s">
        <v>385</v>
      </c>
      <c r="AG131" s="138" t="s">
        <v>385</v>
      </c>
      <c r="AH131" s="138" t="s">
        <v>385</v>
      </c>
      <c r="AI131" s="138" t="s">
        <v>385</v>
      </c>
      <c r="AJ131" s="138" t="s">
        <v>385</v>
      </c>
      <c r="AK131" s="138">
        <v>2.3483384000000003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395</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6.6259999999999995E-4</v>
      </c>
      <c r="F136" s="136">
        <v>9.9031827579117326E-2</v>
      </c>
      <c r="G136" s="136">
        <v>6.9999999999999997E-7</v>
      </c>
      <c r="H136" s="136">
        <v>0.83672089000000138</v>
      </c>
      <c r="I136" s="136">
        <v>1.042E-4</v>
      </c>
      <c r="J136" s="136">
        <v>1.042E-4</v>
      </c>
      <c r="K136" s="136">
        <v>1.042E-4</v>
      </c>
      <c r="L136" s="136" t="s">
        <v>395</v>
      </c>
      <c r="M136" s="136">
        <v>1.104E-4</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7" t="s">
        <v>445</v>
      </c>
    </row>
    <row r="137" spans="1:38" s="2" customFormat="1" ht="26.25" customHeight="1" thickBot="1" x14ac:dyDescent="0.25">
      <c r="A137" s="63" t="s">
        <v>260</v>
      </c>
      <c r="B137" s="63" t="s">
        <v>286</v>
      </c>
      <c r="C137" s="64" t="s">
        <v>287</v>
      </c>
      <c r="D137" s="65"/>
      <c r="E137" s="136">
        <v>8.7572000000000008E-4</v>
      </c>
      <c r="F137" s="136">
        <v>5.0641608891230483</v>
      </c>
      <c r="G137" s="136">
        <v>3.7400000000000001E-5</v>
      </c>
      <c r="H137" s="136">
        <v>4.0968280115053404E-3</v>
      </c>
      <c r="I137" s="136">
        <v>4.3792099999999997E-3</v>
      </c>
      <c r="J137" s="136">
        <v>4.3792099999999997E-3</v>
      </c>
      <c r="K137" s="136">
        <v>4.3792099999999997E-3</v>
      </c>
      <c r="L137" s="136" t="s">
        <v>395</v>
      </c>
      <c r="M137" s="136">
        <v>4.67243E-3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0.13857347</v>
      </c>
      <c r="J139" s="136">
        <v>0.13857347</v>
      </c>
      <c r="K139" s="136">
        <v>0.13857347</v>
      </c>
      <c r="L139" s="136" t="s">
        <v>395</v>
      </c>
      <c r="M139" s="136" t="s">
        <v>395</v>
      </c>
      <c r="N139" s="136">
        <v>4.0232000000000001E-4</v>
      </c>
      <c r="O139" s="136">
        <v>8.1055999999999999E-4</v>
      </c>
      <c r="P139" s="136">
        <v>8.1055999999999999E-4</v>
      </c>
      <c r="Q139" s="136">
        <v>1.28305E-3</v>
      </c>
      <c r="R139" s="136">
        <v>1.2247200000000003E-3</v>
      </c>
      <c r="S139" s="136">
        <v>2.8494500000000003E-3</v>
      </c>
      <c r="T139" s="136" t="s">
        <v>395</v>
      </c>
      <c r="U139" s="136" t="s">
        <v>395</v>
      </c>
      <c r="V139" s="136" t="s">
        <v>395</v>
      </c>
      <c r="W139" s="136">
        <v>1.4051819999999999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2597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110.36027119829811</v>
      </c>
      <c r="F141" s="19">
        <f t="shared" ref="F141:AJ141" si="0">SUM(F14:F140)</f>
        <v>154.04727487759658</v>
      </c>
      <c r="G141" s="19">
        <f t="shared" si="0"/>
        <v>117.29832754450669</v>
      </c>
      <c r="H141" s="19">
        <f t="shared" si="0"/>
        <v>33.043277421721179</v>
      </c>
      <c r="I141" s="19">
        <f t="shared" si="0"/>
        <v>43.996255844525678</v>
      </c>
      <c r="J141" s="19">
        <f t="shared" si="0"/>
        <v>53.709279807102696</v>
      </c>
      <c r="K141" s="19">
        <f t="shared" si="0"/>
        <v>74.147007293312413</v>
      </c>
      <c r="L141" s="19">
        <f t="shared" si="0"/>
        <v>4.0011054555432581</v>
      </c>
      <c r="M141" s="19">
        <f t="shared" si="0"/>
        <v>542.52967705128276</v>
      </c>
      <c r="N141" s="19">
        <f t="shared" si="0"/>
        <v>48.462278328346748</v>
      </c>
      <c r="O141" s="19">
        <f t="shared" si="0"/>
        <v>1.4151601122949635</v>
      </c>
      <c r="P141" s="19">
        <f t="shared" si="0"/>
        <v>1.9028105125270931</v>
      </c>
      <c r="Q141" s="19">
        <f t="shared" si="0"/>
        <v>2.1950360581746939</v>
      </c>
      <c r="R141" s="19">
        <f t="shared" si="0"/>
        <v>3.5127459142213393</v>
      </c>
      <c r="S141" s="19">
        <f t="shared" si="0"/>
        <v>7.0378627982271329</v>
      </c>
      <c r="T141" s="19">
        <f t="shared" si="0"/>
        <v>2.5397818955603477</v>
      </c>
      <c r="U141" s="19">
        <f t="shared" si="0"/>
        <v>2.7060161451302971</v>
      </c>
      <c r="V141" s="19">
        <f t="shared" si="0"/>
        <v>34.654925484569596</v>
      </c>
      <c r="W141" s="19">
        <f t="shared" si="0"/>
        <v>908.09585558028994</v>
      </c>
      <c r="X141" s="19">
        <f t="shared" si="0"/>
        <v>6.6843086439803132</v>
      </c>
      <c r="Y141" s="19">
        <f t="shared" si="0"/>
        <v>5.8534071584779133</v>
      </c>
      <c r="Z141" s="19">
        <f t="shared" si="0"/>
        <v>2.9956484917948689</v>
      </c>
      <c r="AA141" s="19">
        <f t="shared" si="0"/>
        <v>3.3909016547838822</v>
      </c>
      <c r="AB141" s="19">
        <f t="shared" si="0"/>
        <v>28.941365086050517</v>
      </c>
      <c r="AC141" s="19">
        <f t="shared" si="0"/>
        <v>4.9043127468754788</v>
      </c>
      <c r="AD141" s="19">
        <f t="shared" si="0"/>
        <v>24.722460159730616</v>
      </c>
      <c r="AE141" s="55"/>
      <c r="AF141" s="19">
        <f t="shared" si="0"/>
        <v>97961.005572830181</v>
      </c>
      <c r="AG141" s="19">
        <f t="shared" si="0"/>
        <v>189910.95102741543</v>
      </c>
      <c r="AH141" s="19">
        <f t="shared" si="0"/>
        <v>239867.17785356098</v>
      </c>
      <c r="AI141" s="19">
        <f t="shared" si="0"/>
        <v>28210.998742553147</v>
      </c>
      <c r="AJ141" s="19">
        <f t="shared" si="0"/>
        <v>1634.4336020000001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110.36027119829811</v>
      </c>
      <c r="F152" s="13">
        <f t="shared" ref="F152:AD152" si="1">SUM(F$141, F$151, IF(AND(ISNUMBER(SEARCH($B$4,"AT|BE|CH|GB|IE|LT|LU|NL")),SUM(F$143:F$149)&gt;0),SUM(F$143:F$149)-SUM(F$27:F$33),0))</f>
        <v>154.04727487759658</v>
      </c>
      <c r="G152" s="13">
        <f t="shared" si="1"/>
        <v>117.29832754450669</v>
      </c>
      <c r="H152" s="13">
        <f t="shared" si="1"/>
        <v>33.043277421721179</v>
      </c>
      <c r="I152" s="13">
        <f t="shared" si="1"/>
        <v>43.996255844525678</v>
      </c>
      <c r="J152" s="13">
        <f t="shared" si="1"/>
        <v>53.709279807102696</v>
      </c>
      <c r="K152" s="13">
        <f t="shared" si="1"/>
        <v>74.147007293312413</v>
      </c>
      <c r="L152" s="13">
        <f t="shared" si="1"/>
        <v>4.0011054555432581</v>
      </c>
      <c r="M152" s="13">
        <f t="shared" si="1"/>
        <v>542.52967705128276</v>
      </c>
      <c r="N152" s="13">
        <f t="shared" si="1"/>
        <v>48.462278328346748</v>
      </c>
      <c r="O152" s="13">
        <f t="shared" si="1"/>
        <v>1.4151601122949635</v>
      </c>
      <c r="P152" s="13">
        <f t="shared" si="1"/>
        <v>1.9028105125270931</v>
      </c>
      <c r="Q152" s="13">
        <f t="shared" si="1"/>
        <v>2.1950360581746939</v>
      </c>
      <c r="R152" s="13">
        <f t="shared" si="1"/>
        <v>3.5127459142213393</v>
      </c>
      <c r="S152" s="13">
        <f t="shared" si="1"/>
        <v>7.0378627982271329</v>
      </c>
      <c r="T152" s="13">
        <f t="shared" si="1"/>
        <v>2.5397818955603477</v>
      </c>
      <c r="U152" s="13">
        <f t="shared" si="1"/>
        <v>2.7060161451302971</v>
      </c>
      <c r="V152" s="13">
        <f t="shared" si="1"/>
        <v>34.654925484569596</v>
      </c>
      <c r="W152" s="13">
        <f t="shared" si="1"/>
        <v>908.09585558028994</v>
      </c>
      <c r="X152" s="13">
        <f t="shared" si="1"/>
        <v>6.6843086439803132</v>
      </c>
      <c r="Y152" s="13">
        <f t="shared" si="1"/>
        <v>5.8534071584779133</v>
      </c>
      <c r="Z152" s="13">
        <f t="shared" si="1"/>
        <v>2.9956484917948689</v>
      </c>
      <c r="AA152" s="13">
        <f t="shared" si="1"/>
        <v>3.3909016547838822</v>
      </c>
      <c r="AB152" s="13">
        <f t="shared" si="1"/>
        <v>28.941365086050517</v>
      </c>
      <c r="AC152" s="13">
        <f t="shared" si="1"/>
        <v>4.9043127468754788</v>
      </c>
      <c r="AD152" s="13">
        <f t="shared" si="1"/>
        <v>24.722460159730616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110.36027119829811</v>
      </c>
      <c r="F154" s="13">
        <f>SUM(F$141, F$153, -1 * IF(OR($B$6=2005,$B$6&gt;=2020),SUM(F$99:F$122),0), IF(AND(ISNUMBER(SEARCH($B$4,"AT|BE|CH|GB|IE|LT|LU|NL")),SUM(F$143:F$149)&gt;0),SUM(F$143:F$149)-SUM(F$27:F$33),0))</f>
        <v>154.04727487759658</v>
      </c>
      <c r="G154" s="13">
        <f>SUM(G$141, G$153, IF(AND(ISNUMBER(SEARCH($B$4,"AT|BE|CH|GB|IE|LT|LU|NL")),SUM(G$143:G$149)&gt;0),SUM(G$143:G$149)-SUM(G$27:G$33),0))</f>
        <v>117.29832754450669</v>
      </c>
      <c r="H154" s="13">
        <f>SUM(H$141, H$153, IF(AND(ISNUMBER(SEARCH($B$4,"AT|BE|CH|GB|IE|LT|LU|NL")),SUM(H$143:H$149)&gt;0),SUM(H$143:H$149)-SUM(H$27:H$33),0))</f>
        <v>33.043277421721179</v>
      </c>
      <c r="I154" s="13">
        <f t="shared" ref="I154:AD154" si="2">SUM(I$141, I$153, IF(AND(ISNUMBER(SEARCH($B$4,"AT|BE|CH|GB|IE|LT|LU|NL")),SUM(I$143:I$149)&gt;0),SUM(I$143:I$149)-SUM(I$27:I$33),0))</f>
        <v>43.996255844525678</v>
      </c>
      <c r="J154" s="13">
        <f t="shared" si="2"/>
        <v>53.709279807102696</v>
      </c>
      <c r="K154" s="13">
        <f t="shared" si="2"/>
        <v>74.147007293312413</v>
      </c>
      <c r="L154" s="13">
        <f t="shared" si="2"/>
        <v>4.0011054555432581</v>
      </c>
      <c r="M154" s="13">
        <f t="shared" si="2"/>
        <v>542.52967705128276</v>
      </c>
      <c r="N154" s="13">
        <f t="shared" si="2"/>
        <v>48.462278328346748</v>
      </c>
      <c r="O154" s="13">
        <f t="shared" si="2"/>
        <v>1.4151601122949635</v>
      </c>
      <c r="P154" s="13">
        <f t="shared" si="2"/>
        <v>1.9028105125270931</v>
      </c>
      <c r="Q154" s="13">
        <f t="shared" si="2"/>
        <v>2.1950360581746939</v>
      </c>
      <c r="R154" s="13">
        <f t="shared" si="2"/>
        <v>3.5127459142213393</v>
      </c>
      <c r="S154" s="13">
        <f t="shared" si="2"/>
        <v>7.0378627982271329</v>
      </c>
      <c r="T154" s="13">
        <f t="shared" si="2"/>
        <v>2.5397818955603477</v>
      </c>
      <c r="U154" s="13">
        <f t="shared" si="2"/>
        <v>2.7060161451302971</v>
      </c>
      <c r="V154" s="13">
        <f t="shared" si="2"/>
        <v>34.654925484569596</v>
      </c>
      <c r="W154" s="13">
        <f t="shared" si="2"/>
        <v>908.09585558028994</v>
      </c>
      <c r="X154" s="13">
        <f t="shared" si="2"/>
        <v>6.6843086439803132</v>
      </c>
      <c r="Y154" s="13">
        <f t="shared" si="2"/>
        <v>5.8534071584779133</v>
      </c>
      <c r="Z154" s="13">
        <f t="shared" si="2"/>
        <v>2.9956484917948689</v>
      </c>
      <c r="AA154" s="13">
        <f t="shared" si="2"/>
        <v>3.3909016547838822</v>
      </c>
      <c r="AB154" s="13">
        <f t="shared" si="2"/>
        <v>28.941365086050517</v>
      </c>
      <c r="AC154" s="13">
        <f t="shared" si="2"/>
        <v>4.9043127468754788</v>
      </c>
      <c r="AD154" s="13">
        <f t="shared" si="2"/>
        <v>24.722460159730616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395</v>
      </c>
      <c r="I157" s="22">
        <v>5.9621707408526077E-3</v>
      </c>
      <c r="J157" s="22">
        <v>5.9621707408526077E-3</v>
      </c>
      <c r="K157" s="22">
        <v>5.9621707408526077E-3</v>
      </c>
      <c r="L157" s="22">
        <v>2.8618419556092514E-3</v>
      </c>
      <c r="M157" s="22">
        <v>0.16078751189798424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562.41865071028735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395</v>
      </c>
      <c r="I158" s="22">
        <v>1.5000909244605588E-3</v>
      </c>
      <c r="J158" s="22">
        <v>1.5000909244605588E-3</v>
      </c>
      <c r="K158" s="22">
        <v>1.5000909244605588E-3</v>
      </c>
      <c r="L158" s="22">
        <v>7.2004364374106812E-4</v>
      </c>
      <c r="M158" s="22">
        <v>6.0932486511948367E-2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26.009018913845839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0.62528546478640945</v>
      </c>
      <c r="F163" s="23">
        <v>0.46362500000000001</v>
      </c>
      <c r="G163" s="23">
        <v>3.5235500000000003E-2</v>
      </c>
      <c r="H163" s="23">
        <v>3.9871749999999997E-2</v>
      </c>
      <c r="I163" s="23">
        <v>2.2936693699284403</v>
      </c>
      <c r="J163" s="23">
        <v>2.8033736743569824</v>
      </c>
      <c r="K163" s="23">
        <v>4.3324865876426095</v>
      </c>
      <c r="L163" s="23">
        <v>0.20643024329355961</v>
      </c>
      <c r="M163" s="23">
        <v>22.301848244048607</v>
      </c>
      <c r="N163" s="23" t="s">
        <v>395</v>
      </c>
      <c r="O163" s="23" t="s">
        <v>395</v>
      </c>
      <c r="P163" s="23" t="s">
        <v>395</v>
      </c>
      <c r="Q163" s="23" t="s">
        <v>395</v>
      </c>
      <c r="R163" s="23" t="s">
        <v>395</v>
      </c>
      <c r="S163" s="23" t="s">
        <v>395</v>
      </c>
      <c r="T163" s="23" t="s">
        <v>395</v>
      </c>
      <c r="U163" s="23" t="s">
        <v>395</v>
      </c>
      <c r="V163" s="23" t="s">
        <v>395</v>
      </c>
      <c r="W163" s="23">
        <v>1.2742607610713557</v>
      </c>
      <c r="X163" s="23">
        <v>7.6455645664281341E-2</v>
      </c>
      <c r="Y163" s="23">
        <v>0.10194086088570846</v>
      </c>
      <c r="Z163" s="23">
        <v>4.3324865876426089E-2</v>
      </c>
      <c r="AA163" s="23">
        <v>2.9307997504641182E-2</v>
      </c>
      <c r="AB163" s="23">
        <v>0.25102936993105707</v>
      </c>
      <c r="AC163" s="23">
        <v>2.2426989394855858E-2</v>
      </c>
      <c r="AD163" s="23">
        <v>0.15291129132856268</v>
      </c>
      <c r="AE163" s="58"/>
      <c r="AF163" s="23" t="s">
        <v>392</v>
      </c>
      <c r="AG163" s="23" t="s">
        <v>392</v>
      </c>
      <c r="AH163" s="23" t="s">
        <v>392</v>
      </c>
      <c r="AI163" s="23" t="s">
        <v>392</v>
      </c>
      <c r="AJ163" s="23" t="s">
        <v>392</v>
      </c>
      <c r="AK163" s="23">
        <v>254.85215221427114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63" priority="23" stopIfTrue="1" operator="equal">
      <formula>"NO"</formula>
    </cfRule>
    <cfRule type="cellIs" dxfId="262" priority="24" stopIfTrue="1" operator="equal">
      <formula>"NA"</formula>
    </cfRule>
    <cfRule type="cellIs" dxfId="261" priority="25" stopIfTrue="1" operator="equal">
      <formula>"IE"</formula>
    </cfRule>
    <cfRule type="cellIs" dxfId="260" priority="26" stopIfTrue="1" operator="equal">
      <formula>"NE"</formula>
    </cfRule>
  </conditionalFormatting>
  <conditionalFormatting sqref="AL37:AL38">
    <cfRule type="cellIs" dxfId="259" priority="17" stopIfTrue="1" operator="equal">
      <formula>"NO"</formula>
    </cfRule>
    <cfRule type="cellIs" dxfId="258" priority="18" stopIfTrue="1" operator="equal">
      <formula>"NA"</formula>
    </cfRule>
    <cfRule type="cellIs" dxfId="257" priority="19" stopIfTrue="1" operator="equal">
      <formula>"IE"</formula>
    </cfRule>
    <cfRule type="cellIs" dxfId="256" priority="20" stopIfTrue="1" operator="equal">
      <formula>"NE"</formula>
    </cfRule>
  </conditionalFormatting>
  <conditionalFormatting sqref="E14:AK89 E91:AK140">
    <cfRule type="cellIs" dxfId="255" priority="13" stopIfTrue="1" operator="equal">
      <formula>"NO"</formula>
    </cfRule>
    <cfRule type="cellIs" dxfId="254" priority="14" stopIfTrue="1" operator="equal">
      <formula>"NA"</formula>
    </cfRule>
    <cfRule type="cellIs" dxfId="253" priority="15" stopIfTrue="1" operator="equal">
      <formula>"IE"</formula>
    </cfRule>
    <cfRule type="cellIs" dxfId="252" priority="16" stopIfTrue="1" operator="equal">
      <formula>"NE"</formula>
    </cfRule>
  </conditionalFormatting>
  <conditionalFormatting sqref="E157:AD164 E143:AD149 E14:AD89 E91:AD141">
    <cfRule type="cellIs" dxfId="251" priority="12" operator="equal">
      <formula>0</formula>
    </cfRule>
  </conditionalFormatting>
  <conditionalFormatting sqref="AF14:AK89 AF91:AK140">
    <cfRule type="cellIs" dxfId="250" priority="11" operator="equal">
      <formula>0</formula>
    </cfRule>
  </conditionalFormatting>
  <conditionalFormatting sqref="E157:AD164 AF157:AK164 E143:AD149 AF143:AK149">
    <cfRule type="cellIs" dxfId="249" priority="10" operator="equal">
      <formula>0</formula>
    </cfRule>
  </conditionalFormatting>
  <conditionalFormatting sqref="AF37:AK38">
    <cfRule type="cellIs" dxfId="248" priority="9" operator="equal">
      <formula>0</formula>
    </cfRule>
  </conditionalFormatting>
  <conditionalFormatting sqref="E90:AL90">
    <cfRule type="cellIs" dxfId="247" priority="5" stopIfTrue="1" operator="equal">
      <formula>"NO"</formula>
    </cfRule>
    <cfRule type="cellIs" dxfId="246" priority="6" stopIfTrue="1" operator="equal">
      <formula>"NA"</formula>
    </cfRule>
    <cfRule type="cellIs" dxfId="245" priority="7" stopIfTrue="1" operator="equal">
      <formula>"IE"</formula>
    </cfRule>
    <cfRule type="cellIs" dxfId="244" priority="8" stopIfTrue="1" operator="equal">
      <formula>"NE"</formula>
    </cfRule>
  </conditionalFormatting>
  <conditionalFormatting sqref="E90:AD90">
    <cfRule type="cellIs" dxfId="243" priority="4" operator="equal">
      <formula>0</formula>
    </cfRule>
  </conditionalFormatting>
  <conditionalFormatting sqref="AF90:AK90">
    <cfRule type="cellIs" dxfId="242" priority="3" operator="equal">
      <formula>0</formula>
    </cfRule>
  </conditionalFormatting>
  <conditionalFormatting sqref="AL90">
    <cfRule type="cellIs" dxfId="241" priority="2" operator="equal">
      <formula>0</formula>
    </cfRule>
  </conditionalFormatting>
  <conditionalFormatting sqref="AF90:AL90">
    <cfRule type="cellIs" dxfId="240"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topLeftCell="A73"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21.025040290999719</v>
      </c>
      <c r="F14" s="136">
        <v>0.17122708296027317</v>
      </c>
      <c r="G14" s="136">
        <v>61.121878318333735</v>
      </c>
      <c r="H14" s="136" t="s">
        <v>392</v>
      </c>
      <c r="I14" s="136">
        <v>5.1371823919077499</v>
      </c>
      <c r="J14" s="136">
        <v>6.1665238563323115</v>
      </c>
      <c r="K14" s="136">
        <v>8.179657631521156</v>
      </c>
      <c r="L14" s="136">
        <v>9.8547604331999161E-2</v>
      </c>
      <c r="M14" s="136">
        <v>2.682005522374459</v>
      </c>
      <c r="N14" s="136">
        <v>19.892702340707856</v>
      </c>
      <c r="O14" s="136">
        <v>0.71428664369864237</v>
      </c>
      <c r="P14" s="136">
        <v>0.65774644893672096</v>
      </c>
      <c r="Q14" s="136">
        <v>1.0885100956487219</v>
      </c>
      <c r="R14" s="136">
        <v>0.47289177684803657</v>
      </c>
      <c r="S14" s="136">
        <v>0.33855660968452123</v>
      </c>
      <c r="T14" s="136">
        <v>0.65350861051303644</v>
      </c>
      <c r="U14" s="136">
        <v>2.1894810803668352</v>
      </c>
      <c r="V14" s="136">
        <v>2.7750541403656195</v>
      </c>
      <c r="W14" s="136">
        <v>645.90195416278323</v>
      </c>
      <c r="X14" s="136">
        <v>8.5637933224813687E-4</v>
      </c>
      <c r="Y14" s="136">
        <v>3.0231459174267015E-3</v>
      </c>
      <c r="Z14" s="136">
        <v>2.4813730449704651E-3</v>
      </c>
      <c r="AA14" s="136">
        <v>2.1971038960921487E-4</v>
      </c>
      <c r="AB14" s="136">
        <v>6.5806086842545176E-3</v>
      </c>
      <c r="AC14" s="136">
        <v>0.80281022209118125</v>
      </c>
      <c r="AD14" s="136">
        <v>0.97729245065711479</v>
      </c>
      <c r="AE14" s="137"/>
      <c r="AF14" s="138">
        <v>338.49380212080007</v>
      </c>
      <c r="AG14" s="138">
        <v>68560.491818800001</v>
      </c>
      <c r="AH14" s="138">
        <v>35703.947040216</v>
      </c>
      <c r="AI14" s="138" t="s">
        <v>392</v>
      </c>
      <c r="AJ14" s="138" t="s">
        <v>392</v>
      </c>
      <c r="AK14" s="138" t="s">
        <v>385</v>
      </c>
      <c r="AL14" s="147" t="s">
        <v>397</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394</v>
      </c>
      <c r="S15" s="136" t="s">
        <v>394</v>
      </c>
      <c r="T15" s="136">
        <v>1.8061642530413226E-3</v>
      </c>
      <c r="U15" s="136" t="s">
        <v>394</v>
      </c>
      <c r="V15" s="136" t="s">
        <v>394</v>
      </c>
      <c r="W15" s="136">
        <v>4.5154106326033059</v>
      </c>
      <c r="X15" s="136" t="s">
        <v>395</v>
      </c>
      <c r="Y15" s="136" t="s">
        <v>395</v>
      </c>
      <c r="Z15" s="136" t="s">
        <v>395</v>
      </c>
      <c r="AA15" s="136" t="s">
        <v>395</v>
      </c>
      <c r="AB15" s="136">
        <v>0.25802346472018894</v>
      </c>
      <c r="AC15" s="136">
        <v>2.5802346472018893E-2</v>
      </c>
      <c r="AD15" s="136" t="s">
        <v>385</v>
      </c>
      <c r="AE15" s="137"/>
      <c r="AF15" s="138">
        <v>30779.202988823108</v>
      </c>
      <c r="AG15" s="138">
        <v>1239.8138440799999</v>
      </c>
      <c r="AH15" s="138">
        <v>8892.8621544685575</v>
      </c>
      <c r="AI15" s="138" t="s">
        <v>392</v>
      </c>
      <c r="AJ15" s="138" t="s">
        <v>392</v>
      </c>
      <c r="AK15" s="138">
        <v>12.901173236009447</v>
      </c>
      <c r="AL15" s="147" t="s">
        <v>398</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0.199304430743768</v>
      </c>
      <c r="O16" s="136">
        <v>1.13888246139296E-2</v>
      </c>
      <c r="P16" s="136">
        <v>0.21354046151117997</v>
      </c>
      <c r="Q16" s="136">
        <v>7.829816922076599E-2</v>
      </c>
      <c r="R16" s="136">
        <v>4.0572687687124201E-2</v>
      </c>
      <c r="S16" s="136">
        <v>0.17795038459265</v>
      </c>
      <c r="T16" s="136">
        <v>3.70136799952712E-2</v>
      </c>
      <c r="U16" s="136">
        <v>2.0642244612747399E-2</v>
      </c>
      <c r="V16" s="136">
        <v>0.32742870765047594</v>
      </c>
      <c r="W16" s="136">
        <v>0.18506839997635599</v>
      </c>
      <c r="X16" s="136">
        <v>2.0642244612747401E-3</v>
      </c>
      <c r="Y16" s="136">
        <v>2.1354046151117998E-5</v>
      </c>
      <c r="Z16" s="136">
        <v>7.1180153837060001E-6</v>
      </c>
      <c r="AA16" s="136">
        <v>7.1180153837060001E-6</v>
      </c>
      <c r="AB16" s="136">
        <v>2.0998145381932701E-3</v>
      </c>
      <c r="AC16" s="136" t="s">
        <v>385</v>
      </c>
      <c r="AD16" s="136" t="s">
        <v>385</v>
      </c>
      <c r="AE16" s="137"/>
      <c r="AF16" s="138" t="s">
        <v>392</v>
      </c>
      <c r="AG16" s="138">
        <v>7121.4595745819997</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392</v>
      </c>
      <c r="I17" s="136">
        <v>3.9517421774404862</v>
      </c>
      <c r="J17" s="136">
        <v>4.2378778347836379</v>
      </c>
      <c r="K17" s="136">
        <v>4.9048511321041701</v>
      </c>
      <c r="L17" s="136">
        <v>0.25252364193841376</v>
      </c>
      <c r="M17" s="136">
        <v>0.45413714853574638</v>
      </c>
      <c r="N17" s="136">
        <v>1.5457371765100174</v>
      </c>
      <c r="O17" s="136">
        <v>2.0771309603915055E-2</v>
      </c>
      <c r="P17" s="136">
        <v>9.6609737184629396E-2</v>
      </c>
      <c r="Q17" s="136">
        <v>4.7154233964755446E-2</v>
      </c>
      <c r="R17" s="136">
        <v>0.15584936941571739</v>
      </c>
      <c r="S17" s="136">
        <v>0.20188189943284349</v>
      </c>
      <c r="T17" s="136">
        <v>0.15008081305671739</v>
      </c>
      <c r="U17" s="136">
        <v>2.1352135078919827E-2</v>
      </c>
      <c r="V17" s="136">
        <v>2.3145156757522067</v>
      </c>
      <c r="W17" s="136">
        <v>2.3467988886856954</v>
      </c>
      <c r="X17" s="136">
        <v>0.53214826497987255</v>
      </c>
      <c r="Y17" s="136">
        <v>0.70894765896475775</v>
      </c>
      <c r="Z17" s="136">
        <v>0.2845552105460265</v>
      </c>
      <c r="AA17" s="136">
        <v>0.22437118920455881</v>
      </c>
      <c r="AB17" s="136">
        <v>1.7500223236952157</v>
      </c>
      <c r="AC17" s="136">
        <v>7.1513986886800008E-3</v>
      </c>
      <c r="AD17" s="136">
        <v>1.9608673823800002</v>
      </c>
      <c r="AE17" s="137"/>
      <c r="AF17" s="138">
        <v>6.7674583333333329</v>
      </c>
      <c r="AG17" s="138">
        <v>20450.521231350398</v>
      </c>
      <c r="AH17" s="138">
        <v>1243.7416327040005</v>
      </c>
      <c r="AI17" s="138" t="s">
        <v>392</v>
      </c>
      <c r="AJ17" s="138" t="s">
        <v>392</v>
      </c>
      <c r="AK17" s="138" t="s">
        <v>385</v>
      </c>
      <c r="AL17" s="147"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392</v>
      </c>
      <c r="I18" s="136">
        <v>2.9225887188605098E-4</v>
      </c>
      <c r="J18" s="136">
        <v>3.1679032048445029E-4</v>
      </c>
      <c r="K18" s="136">
        <v>3.7344094148935642E-4</v>
      </c>
      <c r="L18" s="136">
        <v>1.1690354875442039E-5</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395</v>
      </c>
      <c r="AD18" s="136" t="s">
        <v>395</v>
      </c>
      <c r="AE18" s="137"/>
      <c r="AF18" s="138" t="s">
        <v>392</v>
      </c>
      <c r="AG18" s="138" t="s">
        <v>392</v>
      </c>
      <c r="AH18" s="138">
        <v>109.59141825599995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0.58860181546693469</v>
      </c>
      <c r="F19" s="136">
        <v>3.0639408703748539E-2</v>
      </c>
      <c r="G19" s="136">
        <v>0.35881126342787034</v>
      </c>
      <c r="H19" s="136" t="s">
        <v>392</v>
      </c>
      <c r="I19" s="136">
        <v>2.5390224161354016E-2</v>
      </c>
      <c r="J19" s="136">
        <v>3.7730646671640007E-2</v>
      </c>
      <c r="K19" s="136">
        <v>5.6104573570517118E-2</v>
      </c>
      <c r="L19" s="136">
        <v>2.0594730872613909E-3</v>
      </c>
      <c r="M19" s="136">
        <v>0.15350317822213358</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0.19085703805649656</v>
      </c>
      <c r="Z19" s="136">
        <v>7.3908802816561245E-2</v>
      </c>
      <c r="AA19" s="136">
        <v>5.9409072674390162E-2</v>
      </c>
      <c r="AB19" s="136">
        <v>0.60505704308372277</v>
      </c>
      <c r="AC19" s="136">
        <v>1.6691732585660292E-2</v>
      </c>
      <c r="AD19" s="136">
        <v>0.46562565919280002</v>
      </c>
      <c r="AE19" s="137"/>
      <c r="AF19" s="138">
        <v>553.21362246565945</v>
      </c>
      <c r="AG19" s="138">
        <v>2738.97446584</v>
      </c>
      <c r="AH19" s="138">
        <v>7320.9343759839994</v>
      </c>
      <c r="AI19" s="138" t="s">
        <v>392</v>
      </c>
      <c r="AJ19" s="138" t="s">
        <v>392</v>
      </c>
      <c r="AK19" s="138">
        <v>7.4967842084197462</v>
      </c>
      <c r="AL19" s="147" t="s">
        <v>398</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392</v>
      </c>
      <c r="I20" s="136">
        <v>0.19948780119342399</v>
      </c>
      <c r="J20" s="136">
        <v>0.22532182610546783</v>
      </c>
      <c r="K20" s="136">
        <v>0.30029952764951784</v>
      </c>
      <c r="L20" s="136">
        <v>4.1832390012244515E-2</v>
      </c>
      <c r="M20" s="136">
        <v>5.5714011062232034</v>
      </c>
      <c r="N20" s="136">
        <v>1.0372934546014236</v>
      </c>
      <c r="O20" s="136">
        <v>0.12974328993363526</v>
      </c>
      <c r="P20" s="136">
        <v>5.3461687452247886E-2</v>
      </c>
      <c r="Q20" s="136">
        <v>2.5647853209759194E-2</v>
      </c>
      <c r="R20" s="136">
        <v>0.29046197351495479</v>
      </c>
      <c r="S20" s="136">
        <v>0.15823012084792895</v>
      </c>
      <c r="T20" s="136">
        <v>9.4994921947407968E-2</v>
      </c>
      <c r="U20" s="136">
        <v>1.5422200365873275E-2</v>
      </c>
      <c r="V20" s="136">
        <v>5.885281716180061</v>
      </c>
      <c r="W20" s="136">
        <v>2.1151142892645112</v>
      </c>
      <c r="X20" s="136">
        <v>0.36291192390161581</v>
      </c>
      <c r="Y20" s="136">
        <v>0.50936620015145173</v>
      </c>
      <c r="Z20" s="136">
        <v>0.18972539141495823</v>
      </c>
      <c r="AA20" s="136">
        <v>0.14976405691686379</v>
      </c>
      <c r="AB20" s="136">
        <v>1.2117675723848895</v>
      </c>
      <c r="AC20" s="136">
        <v>4.94729995626004E-2</v>
      </c>
      <c r="AD20" s="136">
        <v>1.0025394984727598</v>
      </c>
      <c r="AE20" s="137"/>
      <c r="AF20" s="138">
        <v>424.73509290000004</v>
      </c>
      <c r="AG20" s="138">
        <v>5894.0569074199993</v>
      </c>
      <c r="AH20" s="138">
        <v>3179.4658125220003</v>
      </c>
      <c r="AI20" s="138">
        <v>9162.0062900000048</v>
      </c>
      <c r="AJ20" s="138" t="s">
        <v>392</v>
      </c>
      <c r="AK20" s="138" t="s">
        <v>385</v>
      </c>
      <c r="AL20" s="147" t="s">
        <v>49</v>
      </c>
    </row>
    <row r="21" spans="1:38" s="2" customFormat="1" ht="26.25" customHeight="1" thickBot="1" x14ac:dyDescent="0.25">
      <c r="A21" s="63" t="s">
        <v>53</v>
      </c>
      <c r="B21" s="63" t="s">
        <v>66</v>
      </c>
      <c r="C21" s="64" t="s">
        <v>67</v>
      </c>
      <c r="D21" s="65"/>
      <c r="E21" s="136">
        <v>0.74983730272922156</v>
      </c>
      <c r="F21" s="136">
        <v>5.0024486179545337E-2</v>
      </c>
      <c r="G21" s="136">
        <v>0.84047762343590859</v>
      </c>
      <c r="H21" s="136">
        <v>7.2229758575124607E-3</v>
      </c>
      <c r="I21" s="136">
        <v>6.2622955940364308E-2</v>
      </c>
      <c r="J21" s="136">
        <v>9.9973458721283881E-2</v>
      </c>
      <c r="K21" s="136">
        <v>0.16689797384035041</v>
      </c>
      <c r="L21" s="136">
        <v>9.4337681165657227E-3</v>
      </c>
      <c r="M21" s="136">
        <v>0.40427782428889891</v>
      </c>
      <c r="N21" s="136">
        <v>5.7508793769044213E-2</v>
      </c>
      <c r="O21" s="136">
        <v>1.1684607399927375E-3</v>
      </c>
      <c r="P21" s="136">
        <v>8.2077695302079506E-3</v>
      </c>
      <c r="Q21" s="136">
        <v>2.5971069134603166E-3</v>
      </c>
      <c r="R21" s="136">
        <v>6.6176359111890497E-3</v>
      </c>
      <c r="S21" s="136">
        <v>7.7030226637882114E-3</v>
      </c>
      <c r="T21" s="136">
        <v>5.6663585207792893E-3</v>
      </c>
      <c r="U21" s="136">
        <v>1.3458882974067114E-3</v>
      </c>
      <c r="V21" s="136">
        <v>0.12128609128882201</v>
      </c>
      <c r="W21" s="136">
        <v>9.4050571262513982E-2</v>
      </c>
      <c r="X21" s="136">
        <v>2.6866110437777802E-2</v>
      </c>
      <c r="Y21" s="136">
        <v>5.8723758745675578E-2</v>
      </c>
      <c r="Z21" s="136">
        <v>2.0787490619697081E-2</v>
      </c>
      <c r="AA21" s="136">
        <v>1.8283360552288696E-2</v>
      </c>
      <c r="AB21" s="136">
        <v>0.12466072035543918</v>
      </c>
      <c r="AC21" s="136">
        <v>4.1464901844399997E-4</v>
      </c>
      <c r="AD21" s="136">
        <v>7.1736878479200003E-2</v>
      </c>
      <c r="AE21" s="137"/>
      <c r="AF21" s="138">
        <v>512.25163142895929</v>
      </c>
      <c r="AG21" s="138">
        <v>421.97083620000001</v>
      </c>
      <c r="AH21" s="138">
        <v>8865.4554187180056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5.48894419163216</v>
      </c>
      <c r="F22" s="136">
        <v>7.1698673628816337E-2</v>
      </c>
      <c r="G22" s="136">
        <v>0.63788492694555676</v>
      </c>
      <c r="H22" s="136" t="s">
        <v>392</v>
      </c>
      <c r="I22" s="136">
        <v>2.3702052883720952E-2</v>
      </c>
      <c r="J22" s="136">
        <v>3.3366359169233126E-2</v>
      </c>
      <c r="K22" s="136">
        <v>3.7364623328581752E-2</v>
      </c>
      <c r="L22" s="136">
        <v>1.7571084584102131E-3</v>
      </c>
      <c r="M22" s="136">
        <v>11.005929900827796</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10178.630458193602</v>
      </c>
      <c r="AI22" s="138">
        <v>95.989571999999995</v>
      </c>
      <c r="AJ22" s="138">
        <v>33.592945999999998</v>
      </c>
      <c r="AK22" s="138" t="s">
        <v>385</v>
      </c>
      <c r="AL22" s="147" t="s">
        <v>49</v>
      </c>
    </row>
    <row r="23" spans="1:38" s="2" customFormat="1" ht="26.25" customHeight="1" thickBot="1" x14ac:dyDescent="0.25">
      <c r="A23" s="63" t="s">
        <v>70</v>
      </c>
      <c r="B23" s="67" t="s">
        <v>363</v>
      </c>
      <c r="C23" s="64" t="s">
        <v>359</v>
      </c>
      <c r="D23" s="110"/>
      <c r="E23" s="136">
        <v>0.46852711499999999</v>
      </c>
      <c r="F23" s="136">
        <v>8.8798335000000006E-2</v>
      </c>
      <c r="G23" s="136">
        <v>3.2190000000000002E-4</v>
      </c>
      <c r="H23" s="136">
        <v>1.1988E-4</v>
      </c>
      <c r="I23" s="136">
        <v>2.9541540000000002E-2</v>
      </c>
      <c r="J23" s="136">
        <v>2.9541540000000002E-2</v>
      </c>
      <c r="K23" s="136">
        <v>2.9541540000000002E-2</v>
      </c>
      <c r="L23" s="136">
        <v>1.813851E-2</v>
      </c>
      <c r="M23" s="136">
        <v>1.8597062100000001</v>
      </c>
      <c r="N23" s="136" t="s">
        <v>395</v>
      </c>
      <c r="O23" s="136">
        <v>1.6095000000000001E-4</v>
      </c>
      <c r="P23" s="136" t="s">
        <v>395</v>
      </c>
      <c r="Q23" s="136" t="s">
        <v>395</v>
      </c>
      <c r="R23" s="136">
        <v>8.0475000000000013E-4</v>
      </c>
      <c r="S23" s="136">
        <v>2.7361499999999997E-2</v>
      </c>
      <c r="T23" s="136">
        <v>1.1266500000000001E-3</v>
      </c>
      <c r="U23" s="136">
        <v>1.6095000000000001E-4</v>
      </c>
      <c r="V23" s="136">
        <v>1.6095000000000002E-2</v>
      </c>
      <c r="W23" s="136" t="s">
        <v>395</v>
      </c>
      <c r="X23" s="136">
        <v>5.0505000000000005E-4</v>
      </c>
      <c r="Y23" s="136">
        <v>7.8255000000000002E-4</v>
      </c>
      <c r="Z23" s="136" t="s">
        <v>395</v>
      </c>
      <c r="AA23" s="136" t="s">
        <v>395</v>
      </c>
      <c r="AB23" s="136">
        <v>1.2876000000000001E-3</v>
      </c>
      <c r="AC23" s="136" t="s">
        <v>395</v>
      </c>
      <c r="AD23" s="136" t="s">
        <v>395</v>
      </c>
      <c r="AE23" s="137"/>
      <c r="AF23" s="136">
        <v>688.36198438680003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2.3133307957758644</v>
      </c>
      <c r="F24" s="136">
        <v>0.11003141787724049</v>
      </c>
      <c r="G24" s="136">
        <v>2.124368148749503</v>
      </c>
      <c r="H24" s="136">
        <v>2.4247027343315668E-2</v>
      </c>
      <c r="I24" s="136">
        <v>0.62858444526686263</v>
      </c>
      <c r="J24" s="136">
        <v>0.85834996847201128</v>
      </c>
      <c r="K24" s="136">
        <v>1.3192468984865049</v>
      </c>
      <c r="L24" s="136">
        <v>0.10234831571021115</v>
      </c>
      <c r="M24" s="136">
        <v>3.3328425959788528</v>
      </c>
      <c r="N24" s="136">
        <v>0.34525571148342127</v>
      </c>
      <c r="O24" s="136">
        <v>2.2546859606622945E-2</v>
      </c>
      <c r="P24" s="136">
        <v>2.8391727081820171E-2</v>
      </c>
      <c r="Q24" s="136">
        <v>1.1191473111670014E-2</v>
      </c>
      <c r="R24" s="136">
        <v>6.3777244666023525E-2</v>
      </c>
      <c r="S24" s="136">
        <v>4.8688887170523117E-2</v>
      </c>
      <c r="T24" s="136">
        <v>3.2827197411261569E-2</v>
      </c>
      <c r="U24" s="136">
        <v>5.8860844166820532E-3</v>
      </c>
      <c r="V24" s="136">
        <v>1.2062333214232208</v>
      </c>
      <c r="W24" s="136">
        <v>0.61600610136766509</v>
      </c>
      <c r="X24" s="136">
        <v>0.13164925635589897</v>
      </c>
      <c r="Y24" s="136">
        <v>0.21380801490755413</v>
      </c>
      <c r="Z24" s="136">
        <v>8.1246398036447148E-2</v>
      </c>
      <c r="AA24" s="136">
        <v>6.7501306990941992E-2</v>
      </c>
      <c r="AB24" s="136">
        <v>0.49420497629084231</v>
      </c>
      <c r="AC24" s="136">
        <v>8.4994077342227976E-3</v>
      </c>
      <c r="AD24" s="136">
        <v>0.3893119532322642</v>
      </c>
      <c r="AE24" s="137"/>
      <c r="AF24" s="138">
        <v>378.64056610731012</v>
      </c>
      <c r="AG24" s="138">
        <v>2270.8362721839999</v>
      </c>
      <c r="AH24" s="138">
        <v>17535.066338703993</v>
      </c>
      <c r="AI24" s="138">
        <v>1417.0060557368797</v>
      </c>
      <c r="AJ24" s="138" t="s">
        <v>392</v>
      </c>
      <c r="AK24" s="138" t="s">
        <v>392</v>
      </c>
      <c r="AL24" s="147" t="s">
        <v>398</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395</v>
      </c>
      <c r="I25" s="136">
        <v>4.3869133957701652E-4</v>
      </c>
      <c r="J25" s="136">
        <v>4.3869133957701652E-4</v>
      </c>
      <c r="K25" s="136">
        <v>4.3869133957701652E-4</v>
      </c>
      <c r="L25" s="136">
        <v>2.1057184299696797E-4</v>
      </c>
      <c r="M25" s="136">
        <v>4.2537797578281973E-2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86.945923318277735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395</v>
      </c>
      <c r="I26" s="136">
        <v>2.7356726501243854E-4</v>
      </c>
      <c r="J26" s="136">
        <v>2.7356726501243854E-4</v>
      </c>
      <c r="K26" s="136">
        <v>2.7356726501243854E-4</v>
      </c>
      <c r="L26" s="136">
        <v>1.3131228720597051E-4</v>
      </c>
      <c r="M26" s="136">
        <v>1.2128648324101498E-2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10.186392861562002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v>6.2622955940364316E-4</v>
      </c>
      <c r="M32" s="136" t="s">
        <v>395</v>
      </c>
      <c r="N32" s="136">
        <v>0.47071572546238766</v>
      </c>
      <c r="O32" s="136">
        <v>2.1753836120953778E-3</v>
      </c>
      <c r="P32" s="136">
        <v>1.4507869298346653E-6</v>
      </c>
      <c r="Q32" s="136">
        <v>1.4507869298346675E-12</v>
      </c>
      <c r="R32" s="136">
        <v>0.17447514701626232</v>
      </c>
      <c r="S32" s="136">
        <v>3.8206583091822144</v>
      </c>
      <c r="T32" s="136">
        <v>2.756243870483702E-2</v>
      </c>
      <c r="U32" s="136">
        <v>3.6545726428932226E-3</v>
      </c>
      <c r="V32" s="136">
        <v>1.4507869298346663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15157.303288408801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15157.303288408801</v>
      </c>
      <c r="AL33" s="147" t="s">
        <v>382</v>
      </c>
    </row>
    <row r="34" spans="1:38" s="2" customFormat="1" ht="26.25" customHeight="1" thickBot="1" x14ac:dyDescent="0.25">
      <c r="A34" s="63" t="s">
        <v>70</v>
      </c>
      <c r="B34" s="63" t="s">
        <v>93</v>
      </c>
      <c r="C34" s="64" t="s">
        <v>94</v>
      </c>
      <c r="D34" s="65"/>
      <c r="E34" s="136">
        <v>2.5973683939774155</v>
      </c>
      <c r="F34" s="136">
        <v>0.23049166091593476</v>
      </c>
      <c r="G34" s="136">
        <v>9.9136198243412804E-4</v>
      </c>
      <c r="H34" s="136">
        <v>3.4697669385194479E-4</v>
      </c>
      <c r="I34" s="136">
        <v>6.7908295796737767E-2</v>
      </c>
      <c r="J34" s="136">
        <v>7.1378062735257222E-2</v>
      </c>
      <c r="K34" s="136">
        <v>7.5343510664993729E-2</v>
      </c>
      <c r="L34" s="136">
        <v>4.4140392267879552E-2</v>
      </c>
      <c r="M34" s="136">
        <v>0.53037866060225836</v>
      </c>
      <c r="N34" s="136" t="s">
        <v>395</v>
      </c>
      <c r="O34" s="136">
        <v>4.9568099121706402E-4</v>
      </c>
      <c r="P34" s="136" t="s">
        <v>395</v>
      </c>
      <c r="Q34" s="136" t="s">
        <v>395</v>
      </c>
      <c r="R34" s="136">
        <v>2.4784049560853199E-3</v>
      </c>
      <c r="S34" s="136">
        <v>8.4265768506900873E-2</v>
      </c>
      <c r="T34" s="136">
        <v>3.4697669385194484E-3</v>
      </c>
      <c r="U34" s="136">
        <v>4.9568099121706402E-4</v>
      </c>
      <c r="V34" s="136">
        <v>4.9568099121706399E-2</v>
      </c>
      <c r="W34" s="136">
        <v>4.9568099121706398E-3</v>
      </c>
      <c r="X34" s="136">
        <v>1.4870429736511918E-3</v>
      </c>
      <c r="Y34" s="136">
        <v>2.4784049560853199E-3</v>
      </c>
      <c r="Z34" s="136">
        <v>1.8439332873274784E-6</v>
      </c>
      <c r="AA34" s="136">
        <v>4.2628565244667509E-7</v>
      </c>
      <c r="AB34" s="136">
        <v>3.967718148676286E-3</v>
      </c>
      <c r="AC34" s="136">
        <v>3.9654479297365124E-4</v>
      </c>
      <c r="AD34" s="136">
        <v>0.49568099121706399</v>
      </c>
      <c r="AE34" s="137"/>
      <c r="AF34" s="138">
        <v>2106.6439999999998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0.21479139505357847</v>
      </c>
      <c r="F36" s="136">
        <v>7.3132000837914492E-3</v>
      </c>
      <c r="G36" s="136">
        <v>5.4171852472529251E-2</v>
      </c>
      <c r="H36" s="136">
        <v>1.8960148365385239E-5</v>
      </c>
      <c r="I36" s="136">
        <v>1.5168118692308189E-2</v>
      </c>
      <c r="J36" s="136">
        <v>1.6793274266484071E-2</v>
      </c>
      <c r="K36" s="136">
        <v>1.6793274266484071E-2</v>
      </c>
      <c r="L36" s="136">
        <v>2.0151929119780884E-3</v>
      </c>
      <c r="M36" s="136">
        <v>2.0043585414835825E-2</v>
      </c>
      <c r="N36" s="136">
        <v>4.8754667225276322E-4</v>
      </c>
      <c r="O36" s="136">
        <v>5.4171852472529253E-5</v>
      </c>
      <c r="P36" s="136">
        <v>5.4171852472529253E-5</v>
      </c>
      <c r="Q36" s="136">
        <v>1.8418429840659949E-3</v>
      </c>
      <c r="R36" s="136">
        <v>1.9501866890110529E-3</v>
      </c>
      <c r="S36" s="136">
        <v>3.3857407795330782E-3</v>
      </c>
      <c r="T36" s="136">
        <v>8.6674963956046805E-2</v>
      </c>
      <c r="U36" s="136">
        <v>5.6880445096155706E-4</v>
      </c>
      <c r="V36" s="136">
        <v>3.250311148351755E-3</v>
      </c>
      <c r="W36" s="136">
        <v>1.2730385331044376E-4</v>
      </c>
      <c r="X36" s="136">
        <v>8.1257778708793883E-5</v>
      </c>
      <c r="Y36" s="136">
        <v>1.3542963118132314E-4</v>
      </c>
      <c r="Z36" s="136">
        <v>1.0075964559890442E-7</v>
      </c>
      <c r="AA36" s="136">
        <v>2.3293896563187581E-8</v>
      </c>
      <c r="AB36" s="136">
        <v>2.1681146343227912E-4</v>
      </c>
      <c r="AC36" s="136">
        <v>3.7920296730770478E-4</v>
      </c>
      <c r="AD36" s="136">
        <v>1.5438977954670835E-3</v>
      </c>
      <c r="AE36" s="137"/>
      <c r="AF36" s="138">
        <v>115.57699634595515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v>4.2390858406106922E-6</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17033.592981885999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2.7133320336842766</v>
      </c>
      <c r="F39" s="136">
        <v>0.22469734155111082</v>
      </c>
      <c r="G39" s="136">
        <v>2.1568100971935493</v>
      </c>
      <c r="H39" s="136" t="s">
        <v>392</v>
      </c>
      <c r="I39" s="136">
        <v>0.82420552003256276</v>
      </c>
      <c r="J39" s="136">
        <v>0.99591086857976363</v>
      </c>
      <c r="K39" s="136">
        <v>1.4659910977522419</v>
      </c>
      <c r="L39" s="136">
        <v>6.9926012906615445E-2</v>
      </c>
      <c r="M39" s="136">
        <v>4.2788283977365724</v>
      </c>
      <c r="N39" s="136">
        <v>0.21080846718849727</v>
      </c>
      <c r="O39" s="136">
        <v>5.4656964732354698E-3</v>
      </c>
      <c r="P39" s="136">
        <v>1.2295043172676679E-2</v>
      </c>
      <c r="Q39" s="136">
        <v>8.3333442802240622E-3</v>
      </c>
      <c r="R39" s="136">
        <v>2.4889252457818579E-2</v>
      </c>
      <c r="S39" s="136">
        <v>2.9428553106148558E-2</v>
      </c>
      <c r="T39" s="136">
        <v>2.9891277933635812E-2</v>
      </c>
      <c r="U39" s="136">
        <v>2.9452268560905084E-3</v>
      </c>
      <c r="V39" s="136">
        <v>0.41352337946874418</v>
      </c>
      <c r="W39" s="136">
        <v>0.38363161980176236</v>
      </c>
      <c r="X39" s="136">
        <v>9.4748138467339552E-2</v>
      </c>
      <c r="Y39" s="136">
        <v>0.12694202848721803</v>
      </c>
      <c r="Z39" s="136">
        <v>5.9699275342307123E-2</v>
      </c>
      <c r="AA39" s="136">
        <v>5.0300721957342559E-2</v>
      </c>
      <c r="AB39" s="136">
        <v>0.33169016425420722</v>
      </c>
      <c r="AC39" s="136">
        <v>1.8363381215062231E-3</v>
      </c>
      <c r="AD39" s="136">
        <v>0.22163407891283501</v>
      </c>
      <c r="AE39" s="137"/>
      <c r="AF39" s="138">
        <v>339.61901287740903</v>
      </c>
      <c r="AG39" s="138">
        <v>3227.7169639648632</v>
      </c>
      <c r="AH39" s="138">
        <v>43118.772611796863</v>
      </c>
      <c r="AI39" s="138">
        <v>193.9529050540001</v>
      </c>
      <c r="AJ39" s="138" t="s">
        <v>392</v>
      </c>
      <c r="AK39" s="138" t="s">
        <v>385</v>
      </c>
      <c r="AL39" s="147" t="s">
        <v>49</v>
      </c>
    </row>
    <row r="40" spans="1:38" s="2" customFormat="1" ht="26.25" customHeight="1" thickBot="1" x14ac:dyDescent="0.25">
      <c r="A40" s="63" t="s">
        <v>70</v>
      </c>
      <c r="B40" s="63" t="s">
        <v>105</v>
      </c>
      <c r="C40" s="64" t="s">
        <v>361</v>
      </c>
      <c r="D40" s="65"/>
      <c r="E40" s="136">
        <v>0.13255531249999999</v>
      </c>
      <c r="F40" s="136">
        <v>1.37190625E-2</v>
      </c>
      <c r="G40" s="136">
        <v>8.1249999999999996E-5</v>
      </c>
      <c r="H40" s="136">
        <v>3.2499999999999997E-5</v>
      </c>
      <c r="I40" s="136">
        <v>8.5474999999999995E-3</v>
      </c>
      <c r="J40" s="136">
        <v>8.5474999999999995E-3</v>
      </c>
      <c r="K40" s="136">
        <v>8.5474999999999995E-3</v>
      </c>
      <c r="L40" s="136">
        <v>5.3056249999999996E-3</v>
      </c>
      <c r="M40" s="136">
        <v>4.3769374999999999E-2</v>
      </c>
      <c r="N40" s="136" t="s">
        <v>395</v>
      </c>
      <c r="O40" s="136">
        <v>4.0624999999999998E-5</v>
      </c>
      <c r="P40" s="136" t="s">
        <v>395</v>
      </c>
      <c r="Q40" s="136" t="s">
        <v>395</v>
      </c>
      <c r="R40" s="136">
        <v>2.0312499999999999E-4</v>
      </c>
      <c r="S40" s="136">
        <v>6.9062500000000001E-3</v>
      </c>
      <c r="T40" s="136">
        <v>2.8437500000000007E-4</v>
      </c>
      <c r="U40" s="136">
        <v>4.0624999999999998E-5</v>
      </c>
      <c r="V40" s="136">
        <v>4.0625000000000001E-3</v>
      </c>
      <c r="W40" s="136" t="s">
        <v>395</v>
      </c>
      <c r="X40" s="136">
        <v>1.2187499999999999E-4</v>
      </c>
      <c r="Y40" s="136">
        <v>2.0312499999999999E-4</v>
      </c>
      <c r="Z40" s="136" t="s">
        <v>395</v>
      </c>
      <c r="AA40" s="136" t="s">
        <v>395</v>
      </c>
      <c r="AB40" s="136">
        <v>3.2499999999999999E-4</v>
      </c>
      <c r="AC40" s="136" t="s">
        <v>395</v>
      </c>
      <c r="AD40" s="136" t="s">
        <v>395</v>
      </c>
      <c r="AE40" s="137"/>
      <c r="AF40" s="138">
        <v>173.34889845000001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0.82138224564178408</v>
      </c>
      <c r="I41" s="136">
        <v>22.653889113781609</v>
      </c>
      <c r="J41" s="136">
        <v>23.06814123244331</v>
      </c>
      <c r="K41" s="136">
        <v>25.01676221303552</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3.1695690326419026</v>
      </c>
      <c r="AD41" s="136">
        <v>0.16327680295291597</v>
      </c>
      <c r="AE41" s="137"/>
      <c r="AF41" s="138">
        <v>968</v>
      </c>
      <c r="AG41" s="138">
        <v>10413.306148792653</v>
      </c>
      <c r="AH41" s="138">
        <v>65899.93457064814</v>
      </c>
      <c r="AI41" s="138">
        <v>12140.7071000899</v>
      </c>
      <c r="AJ41" s="138" t="s">
        <v>392</v>
      </c>
      <c r="AK41" s="138" t="s">
        <v>385</v>
      </c>
      <c r="AL41" s="147" t="s">
        <v>49</v>
      </c>
    </row>
    <row r="42" spans="1:38" s="2" customFormat="1" ht="26.25" customHeight="1" thickBot="1" x14ac:dyDescent="0.25">
      <c r="A42" s="63" t="s">
        <v>70</v>
      </c>
      <c r="B42" s="63" t="s">
        <v>107</v>
      </c>
      <c r="C42" s="64" t="s">
        <v>108</v>
      </c>
      <c r="D42" s="65"/>
      <c r="E42" s="136">
        <v>8.6756627200000019E-2</v>
      </c>
      <c r="F42" s="136">
        <v>5.4834876800000015E-2</v>
      </c>
      <c r="G42" s="136">
        <v>9.2672000000000023E-5</v>
      </c>
      <c r="H42" s="136">
        <v>2.6966400000000007E-5</v>
      </c>
      <c r="I42" s="136">
        <v>4.8317512000000005E-3</v>
      </c>
      <c r="J42" s="136">
        <v>4.8317512000000005E-3</v>
      </c>
      <c r="K42" s="136">
        <v>4.8317512000000005E-3</v>
      </c>
      <c r="L42" s="136">
        <v>2.7732528000000006E-3</v>
      </c>
      <c r="M42" s="136">
        <v>1.9683530128000006</v>
      </c>
      <c r="N42" s="136" t="s">
        <v>395</v>
      </c>
      <c r="O42" s="136">
        <v>4.6336000000000012E-5</v>
      </c>
      <c r="P42" s="136" t="s">
        <v>395</v>
      </c>
      <c r="Q42" s="136" t="s">
        <v>395</v>
      </c>
      <c r="R42" s="136">
        <v>2.3168000000000009E-4</v>
      </c>
      <c r="S42" s="136">
        <v>7.8771200000000013E-3</v>
      </c>
      <c r="T42" s="136">
        <v>3.2435200000000008E-4</v>
      </c>
      <c r="U42" s="136">
        <v>4.6336000000000012E-5</v>
      </c>
      <c r="V42" s="136">
        <v>4.6336000000000016E-3</v>
      </c>
      <c r="W42" s="136" t="s">
        <v>395</v>
      </c>
      <c r="X42" s="136">
        <v>1.6426400000000004E-4</v>
      </c>
      <c r="Y42" s="136">
        <v>2.0642400000000006E-4</v>
      </c>
      <c r="Z42" s="136" t="s">
        <v>395</v>
      </c>
      <c r="AA42" s="136" t="s">
        <v>395</v>
      </c>
      <c r="AB42" s="136">
        <v>3.7068800000000009E-4</v>
      </c>
      <c r="AC42" s="136" t="s">
        <v>395</v>
      </c>
      <c r="AD42" s="136" t="s">
        <v>395</v>
      </c>
      <c r="AE42" s="137"/>
      <c r="AF42" s="138">
        <v>199.51588053790405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t="s">
        <v>395</v>
      </c>
      <c r="I43" s="136">
        <v>3.7655176326992772E-2</v>
      </c>
      <c r="J43" s="136">
        <v>8.5965154059399931E-2</v>
      </c>
      <c r="K43" s="136">
        <v>0.18802570936109939</v>
      </c>
      <c r="L43" s="136">
        <v>5.9701981281947312E-3</v>
      </c>
      <c r="M43" s="136">
        <v>0.34099468859149989</v>
      </c>
      <c r="N43" s="136">
        <v>5.8738946753476066E-2</v>
      </c>
      <c r="O43" s="136">
        <v>1.1052031083404884E-3</v>
      </c>
      <c r="P43" s="136">
        <v>2.411375539486255E-3</v>
      </c>
      <c r="Q43" s="136">
        <v>1.6859656889568753E-3</v>
      </c>
      <c r="R43" s="136">
        <v>6.061608699922348E-3</v>
      </c>
      <c r="S43" s="136">
        <v>8.8955420251380351E-3</v>
      </c>
      <c r="T43" s="136">
        <v>1.9173705452551624E-2</v>
      </c>
      <c r="U43" s="136">
        <v>6.5049534938996668E-4</v>
      </c>
      <c r="V43" s="136">
        <v>9.7205896226274208E-2</v>
      </c>
      <c r="W43" s="136">
        <v>0.11244797278430985</v>
      </c>
      <c r="X43" s="136">
        <v>2.7895583504390656E-2</v>
      </c>
      <c r="Y43" s="136">
        <v>3.6531228324637142E-2</v>
      </c>
      <c r="Z43" s="136">
        <v>1.4755998153743427E-2</v>
      </c>
      <c r="AA43" s="136">
        <v>1.1844394283069088E-2</v>
      </c>
      <c r="AB43" s="136">
        <v>9.1027204265840336E-2</v>
      </c>
      <c r="AC43" s="136">
        <v>2.9506595007229905E-4</v>
      </c>
      <c r="AD43" s="136">
        <v>5.3111813320060833E-2</v>
      </c>
      <c r="AE43" s="137"/>
      <c r="AF43" s="138">
        <v>98.518344659137114</v>
      </c>
      <c r="AG43" s="138">
        <v>194.84100155876681</v>
      </c>
      <c r="AH43" s="138">
        <v>1277.4537399595997</v>
      </c>
      <c r="AI43" s="138">
        <v>76.055979198439545</v>
      </c>
      <c r="AJ43" s="138" t="s">
        <v>392</v>
      </c>
      <c r="AK43" s="138" t="s">
        <v>385</v>
      </c>
      <c r="AL43" s="147" t="s">
        <v>49</v>
      </c>
    </row>
    <row r="44" spans="1:38" s="2" customFormat="1" ht="26.25" customHeight="1" thickBot="1" x14ac:dyDescent="0.25">
      <c r="A44" s="63" t="s">
        <v>70</v>
      </c>
      <c r="B44" s="63" t="s">
        <v>111</v>
      </c>
      <c r="C44" s="64" t="s">
        <v>112</v>
      </c>
      <c r="D44" s="65"/>
      <c r="E44" s="136">
        <v>2.8565295159211392</v>
      </c>
      <c r="F44" s="136">
        <v>0.51090836684299046</v>
      </c>
      <c r="G44" s="136">
        <v>1.8478733458490938E-3</v>
      </c>
      <c r="H44" s="136">
        <v>6.9129577901630586E-4</v>
      </c>
      <c r="I44" s="136">
        <v>0.15574137298752325</v>
      </c>
      <c r="J44" s="136">
        <v>0.15574137298752325</v>
      </c>
      <c r="K44" s="136">
        <v>0.15574137298752325</v>
      </c>
      <c r="L44" s="136">
        <v>8.9453745378508462E-2</v>
      </c>
      <c r="M44" s="136">
        <v>10.138667549406422</v>
      </c>
      <c r="N44" s="136" t="s">
        <v>395</v>
      </c>
      <c r="O44" s="136">
        <v>9.2393667292454691E-4</v>
      </c>
      <c r="P44" s="136" t="s">
        <v>395</v>
      </c>
      <c r="Q44" s="136" t="s">
        <v>395</v>
      </c>
      <c r="R44" s="136">
        <v>4.6196833646227351E-3</v>
      </c>
      <c r="S44" s="136">
        <v>0.15706923439717296</v>
      </c>
      <c r="T44" s="136">
        <v>6.4675567104718291E-3</v>
      </c>
      <c r="U44" s="136">
        <v>9.2393667292454691E-4</v>
      </c>
      <c r="V44" s="136">
        <v>9.2393667292454698E-2</v>
      </c>
      <c r="W44" s="136" t="s">
        <v>395</v>
      </c>
      <c r="X44" s="136">
        <v>2.8914439170819699E-3</v>
      </c>
      <c r="Y44" s="136">
        <v>4.5000494663144054E-3</v>
      </c>
      <c r="Z44" s="136" t="s">
        <v>395</v>
      </c>
      <c r="AA44" s="136" t="s">
        <v>395</v>
      </c>
      <c r="AB44" s="136">
        <v>7.3914933833963753E-3</v>
      </c>
      <c r="AC44" s="136" t="s">
        <v>395</v>
      </c>
      <c r="AD44" s="136" t="s">
        <v>395</v>
      </c>
      <c r="AE44" s="137"/>
      <c r="AF44" s="138">
        <v>3950.9999999999995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0.20256543945348868</v>
      </c>
      <c r="F46" s="136">
        <v>7.4051910238763455E-3</v>
      </c>
      <c r="G46" s="136">
        <v>0.35184097805921638</v>
      </c>
      <c r="H46" s="136">
        <v>5.7836113151024373E-3</v>
      </c>
      <c r="I46" s="136">
        <v>4.1916132240912285E-2</v>
      </c>
      <c r="J46" s="136">
        <v>5.587580488889738E-2</v>
      </c>
      <c r="K46" s="136">
        <v>0.10586454619988822</v>
      </c>
      <c r="L46" s="136">
        <v>2.8533869132280547E-3</v>
      </c>
      <c r="M46" s="136">
        <v>0.24482955721591232</v>
      </c>
      <c r="N46" s="136">
        <v>6.1349853855843003E-2</v>
      </c>
      <c r="O46" s="136">
        <v>7.8534797419960753E-4</v>
      </c>
      <c r="P46" s="136">
        <v>4.1389310449222623E-3</v>
      </c>
      <c r="Q46" s="136">
        <v>2.2529470320781166E-3</v>
      </c>
      <c r="R46" s="136">
        <v>7.9551768279343543E-3</v>
      </c>
      <c r="S46" s="136">
        <v>7.6306578986867369E-3</v>
      </c>
      <c r="T46" s="136">
        <v>1.5023167335704687E-2</v>
      </c>
      <c r="U46" s="136">
        <v>9.8853740108659064E-4</v>
      </c>
      <c r="V46" s="136">
        <v>9.3054246492116216E-2</v>
      </c>
      <c r="W46" s="136">
        <v>8.9472565298116466E-2</v>
      </c>
      <c r="X46" s="136">
        <v>1.9021629324787674E-2</v>
      </c>
      <c r="Y46" s="136">
        <v>2.5344478020894325E-2</v>
      </c>
      <c r="Z46" s="136">
        <v>1.1296441559285908E-2</v>
      </c>
      <c r="AA46" s="136">
        <v>8.9070678007612258E-3</v>
      </c>
      <c r="AB46" s="136">
        <v>6.4569616705729138E-2</v>
      </c>
      <c r="AC46" s="136">
        <v>3.0481201248809623E-4</v>
      </c>
      <c r="AD46" s="136">
        <v>8.021605878674587E-2</v>
      </c>
      <c r="AE46" s="137"/>
      <c r="AF46" s="138">
        <v>16.2336171848521</v>
      </c>
      <c r="AG46" s="138">
        <v>303.85197235514289</v>
      </c>
      <c r="AH46" s="138">
        <v>2155.8832089856005</v>
      </c>
      <c r="AI46" s="138">
        <v>190.188175618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11.419500000000001</v>
      </c>
      <c r="G48" s="136" t="s">
        <v>385</v>
      </c>
      <c r="H48" s="136" t="s">
        <v>385</v>
      </c>
      <c r="I48" s="136">
        <v>0.15226000000000001</v>
      </c>
      <c r="J48" s="136">
        <v>1.0658200000000002</v>
      </c>
      <c r="K48" s="136">
        <v>2.245835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7" t="s">
        <v>399</v>
      </c>
    </row>
    <row r="49" spans="1:38" s="2" customFormat="1" ht="26.25" customHeight="1" thickBot="1" x14ac:dyDescent="0.25">
      <c r="A49" s="63" t="s">
        <v>119</v>
      </c>
      <c r="B49" s="63" t="s">
        <v>122</v>
      </c>
      <c r="C49" s="64" t="s">
        <v>123</v>
      </c>
      <c r="D49" s="65"/>
      <c r="E49" s="136">
        <v>1.3610322000000002E-3</v>
      </c>
      <c r="F49" s="136">
        <v>1.1644386600000001E-2</v>
      </c>
      <c r="G49" s="136">
        <v>1.2098064000000003E-3</v>
      </c>
      <c r="H49" s="136">
        <v>5.5953546000000005E-3</v>
      </c>
      <c r="I49" s="136">
        <v>9.224773800000001E-2</v>
      </c>
      <c r="J49" s="136">
        <v>0.22078966799999999</v>
      </c>
      <c r="K49" s="136">
        <v>0.52475352600000003</v>
      </c>
      <c r="L49" s="136">
        <v>4.5201391620000003E-2</v>
      </c>
      <c r="M49" s="136">
        <v>0.69563868000000006</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0.80149674000000004</v>
      </c>
      <c r="AC49" s="136" t="s">
        <v>395</v>
      </c>
      <c r="AD49" s="136" t="s">
        <v>395</v>
      </c>
      <c r="AE49" s="137"/>
      <c r="AF49" s="138" t="s">
        <v>385</v>
      </c>
      <c r="AG49" s="138" t="s">
        <v>385</v>
      </c>
      <c r="AH49" s="138" t="s">
        <v>385</v>
      </c>
      <c r="AI49" s="138" t="s">
        <v>385</v>
      </c>
      <c r="AJ49" s="138" t="s">
        <v>385</v>
      </c>
      <c r="AK49" s="138">
        <v>1.5122580000000001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0.58998000000000006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2.7687900000000001E-2</v>
      </c>
      <c r="O52" s="136">
        <v>2.7687900000000001E-2</v>
      </c>
      <c r="P52" s="136">
        <v>2.7687900000000001E-2</v>
      </c>
      <c r="Q52" s="136">
        <v>2.7687900000000001E-2</v>
      </c>
      <c r="R52" s="136">
        <v>2.7687900000000001E-2</v>
      </c>
      <c r="S52" s="136">
        <v>2.7687900000000001E-2</v>
      </c>
      <c r="T52" s="136">
        <v>2.7687900000000001E-2</v>
      </c>
      <c r="U52" s="136">
        <v>2.7687900000000001E-2</v>
      </c>
      <c r="V52" s="136">
        <v>2.7687900000000001E-2</v>
      </c>
      <c r="W52" s="136">
        <v>3.0945299999999999E-2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5.4290000000000003</v>
      </c>
      <c r="AL52" s="147" t="s">
        <v>403</v>
      </c>
    </row>
    <row r="53" spans="1:38" s="2" customFormat="1" ht="26.25" customHeight="1" thickBot="1" x14ac:dyDescent="0.25">
      <c r="A53" s="63" t="s">
        <v>119</v>
      </c>
      <c r="B53" s="67" t="s">
        <v>129</v>
      </c>
      <c r="C53" s="69" t="s">
        <v>130</v>
      </c>
      <c r="D53" s="66"/>
      <c r="E53" s="136" t="s">
        <v>385</v>
      </c>
      <c r="F53" s="136">
        <v>2.9847537330027913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7" t="s">
        <v>404</v>
      </c>
    </row>
    <row r="54" spans="1:38" s="2" customFormat="1" ht="37.5" customHeight="1" thickBot="1" x14ac:dyDescent="0.25">
      <c r="A54" s="63" t="s">
        <v>119</v>
      </c>
      <c r="B54" s="67" t="s">
        <v>131</v>
      </c>
      <c r="C54" s="69" t="s">
        <v>132</v>
      </c>
      <c r="D54" s="66"/>
      <c r="E54" s="136" t="s">
        <v>385</v>
      </c>
      <c r="F54" s="136">
        <v>8.6130399999999998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7" t="s">
        <v>405</v>
      </c>
    </row>
    <row r="55" spans="1:38" s="2" customFormat="1" ht="26.25" customHeight="1" thickBot="1" x14ac:dyDescent="0.25">
      <c r="A55" s="63" t="s">
        <v>119</v>
      </c>
      <c r="B55" s="67" t="s">
        <v>133</v>
      </c>
      <c r="C55" s="69" t="s">
        <v>134</v>
      </c>
      <c r="D55" s="66"/>
      <c r="E55" s="136">
        <v>0.25346999999999997</v>
      </c>
      <c r="F55" s="136">
        <v>0.32589000000000001</v>
      </c>
      <c r="G55" s="136">
        <v>2.3536499999999997E-3</v>
      </c>
      <c r="H55" s="136" t="s">
        <v>395</v>
      </c>
      <c r="I55" s="136">
        <v>0.47072999999999998</v>
      </c>
      <c r="J55" s="136">
        <v>0.47072999999999998</v>
      </c>
      <c r="K55" s="136">
        <v>0.47072999999999998</v>
      </c>
      <c r="L55" s="136">
        <v>0.1129752</v>
      </c>
      <c r="M55" s="136">
        <v>1.1406149999999997</v>
      </c>
      <c r="N55" s="136">
        <v>8.8714499999999999E-4</v>
      </c>
      <c r="O55" s="136">
        <v>3.6209999999999997E-3</v>
      </c>
      <c r="P55" s="136">
        <v>8.5093499999999993E-4</v>
      </c>
      <c r="Q55" s="136">
        <v>6.8798999999999987E-4</v>
      </c>
      <c r="R55" s="136">
        <v>2.3536499999999999E-4</v>
      </c>
      <c r="S55" s="136">
        <v>2.8968E-4</v>
      </c>
      <c r="T55" s="136">
        <v>6.8798999999999996E-3</v>
      </c>
      <c r="U55" s="136">
        <v>7.7851499999999991E-5</v>
      </c>
      <c r="V55" s="136">
        <v>9.414599999999998E-2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9.6463082353337185E-2</v>
      </c>
      <c r="J57" s="136">
        <v>0.22755829930698965</v>
      </c>
      <c r="K57" s="136">
        <v>0.56012310669482235</v>
      </c>
      <c r="L57" s="136">
        <v>2.8938924706001156E-3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3538.4259999999999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5.8432917234753808E-3</v>
      </c>
      <c r="J58" s="136">
        <v>7.0119489376233135E-2</v>
      </c>
      <c r="K58" s="136">
        <v>0.58432909753906215</v>
      </c>
      <c r="L58" s="136">
        <v>2.6879141927986749E-5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7.4151292408636188E-2</v>
      </c>
      <c r="J59" s="136">
        <v>7.7410689877147665E-2</v>
      </c>
      <c r="K59" s="136">
        <v>8.1484936712787018E-2</v>
      </c>
      <c r="L59" s="136">
        <v>4.5973801293354438E-5</v>
      </c>
      <c r="M59" s="136" t="s">
        <v>394</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202.05399999999997</v>
      </c>
      <c r="AL59" s="147" t="s">
        <v>409</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3.8055412122068324E-2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395</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392</v>
      </c>
      <c r="AJ63" s="138" t="s">
        <v>385</v>
      </c>
      <c r="AK63" s="138" t="s">
        <v>385</v>
      </c>
      <c r="AL63" s="147" t="s">
        <v>401</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3.6399999999999996E-3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5187.8054999999995</v>
      </c>
      <c r="AI64" s="138" t="s">
        <v>385</v>
      </c>
      <c r="AJ64" s="138" t="s">
        <v>385</v>
      </c>
      <c r="AK64" s="138">
        <v>364</v>
      </c>
      <c r="AL64" s="147" t="s">
        <v>413</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306.51</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395</v>
      </c>
      <c r="M67" s="136">
        <v>6.1227471899355262E-2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232.51083522400003</v>
      </c>
      <c r="AI67" s="138" t="s">
        <v>392</v>
      </c>
      <c r="AJ67" s="138" t="s">
        <v>392</v>
      </c>
      <c r="AK67" s="138">
        <v>80.864999999999995</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131.319534484</v>
      </c>
      <c r="AG70" s="138" t="s">
        <v>392</v>
      </c>
      <c r="AH70" s="138">
        <v>1591.9235440204002</v>
      </c>
      <c r="AI70" s="138" t="s">
        <v>392</v>
      </c>
      <c r="AJ70" s="138" t="s">
        <v>392</v>
      </c>
      <c r="AK70" s="138" t="s">
        <v>385</v>
      </c>
      <c r="AL70" s="147" t="s">
        <v>401</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395</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3.1364842665871593</v>
      </c>
      <c r="F72" s="136">
        <v>0.21603064476476172</v>
      </c>
      <c r="G72" s="136">
        <v>7.4719519993244923</v>
      </c>
      <c r="H72" s="136">
        <v>1.0497941056705649E-3</v>
      </c>
      <c r="I72" s="136">
        <v>1.1422125579762563</v>
      </c>
      <c r="J72" s="136">
        <v>1.8066897919748182</v>
      </c>
      <c r="K72" s="136">
        <v>7.7175287630339939</v>
      </c>
      <c r="L72" s="136">
        <v>4.1119652087145226E-3</v>
      </c>
      <c r="M72" s="136">
        <v>61.485015906420763</v>
      </c>
      <c r="N72" s="136">
        <v>17.500066261798402</v>
      </c>
      <c r="O72" s="136">
        <v>8.5092941350580792E-2</v>
      </c>
      <c r="P72" s="136">
        <v>0.17513405856124942</v>
      </c>
      <c r="Q72" s="136">
        <v>0.49546214445387193</v>
      </c>
      <c r="R72" s="136">
        <v>0.78125927956697927</v>
      </c>
      <c r="S72" s="136">
        <v>1.3917791358814333</v>
      </c>
      <c r="T72" s="136">
        <v>0.86981858861832595</v>
      </c>
      <c r="U72" s="136">
        <v>7.8760000000000011E-2</v>
      </c>
      <c r="V72" s="136">
        <v>8.6313093292748899</v>
      </c>
      <c r="W72" s="136">
        <v>30.724753999999997</v>
      </c>
      <c r="X72" s="136" t="s">
        <v>395</v>
      </c>
      <c r="Y72" s="136" t="s">
        <v>395</v>
      </c>
      <c r="Z72" s="136" t="s">
        <v>395</v>
      </c>
      <c r="AA72" s="136" t="s">
        <v>395</v>
      </c>
      <c r="AB72" s="136">
        <v>8.9904368000000012</v>
      </c>
      <c r="AC72" s="136">
        <v>0.10274999999999999</v>
      </c>
      <c r="AD72" s="136">
        <v>17.1249</v>
      </c>
      <c r="AE72" s="137"/>
      <c r="AF72" s="138">
        <v>4.7426381999999982</v>
      </c>
      <c r="AG72" s="138">
        <v>60694.809372037998</v>
      </c>
      <c r="AH72" s="138">
        <v>6757.1250819860024</v>
      </c>
      <c r="AI72" s="138" t="s">
        <v>392</v>
      </c>
      <c r="AJ72" s="138" t="s">
        <v>392</v>
      </c>
      <c r="AK72" s="138">
        <v>7159.66</v>
      </c>
      <c r="AL72" s="147" t="s">
        <v>419</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278.64298752000002</v>
      </c>
      <c r="AH73" s="138">
        <v>532.60439859999985</v>
      </c>
      <c r="AI73" s="138" t="s">
        <v>392</v>
      </c>
      <c r="AJ73" s="138" t="s">
        <v>392</v>
      </c>
      <c r="AK73" s="138">
        <v>116.205</v>
      </c>
      <c r="AL73" s="147" t="s">
        <v>420</v>
      </c>
    </row>
    <row r="74" spans="1:38" s="2" customFormat="1" ht="26.25" customHeight="1" thickBot="1" x14ac:dyDescent="0.25">
      <c r="A74" s="63" t="s">
        <v>53</v>
      </c>
      <c r="B74" s="63" t="s">
        <v>169</v>
      </c>
      <c r="C74" s="64" t="s">
        <v>170</v>
      </c>
      <c r="D74" s="65"/>
      <c r="E74" s="136">
        <v>0.36590377125119955</v>
      </c>
      <c r="F74" s="136">
        <v>2.5233993493938814E-3</v>
      </c>
      <c r="G74" s="136">
        <v>1.160718002706266</v>
      </c>
      <c r="H74" s="136" t="s">
        <v>395</v>
      </c>
      <c r="I74" s="136">
        <v>7.8383580547512155E-2</v>
      </c>
      <c r="J74" s="136">
        <v>8.8262237403450239E-2</v>
      </c>
      <c r="K74" s="136">
        <v>9.5703905865898886E-2</v>
      </c>
      <c r="L74" s="136">
        <v>1.8028223525927796E-3</v>
      </c>
      <c r="M74" s="136">
        <v>9.2366550767480362</v>
      </c>
      <c r="N74" s="136" t="s">
        <v>395</v>
      </c>
      <c r="O74" s="136" t="s">
        <v>395</v>
      </c>
      <c r="P74" s="136" t="s">
        <v>395</v>
      </c>
      <c r="Q74" s="136" t="s">
        <v>395</v>
      </c>
      <c r="R74" s="136" t="s">
        <v>395</v>
      </c>
      <c r="S74" s="136" t="s">
        <v>395</v>
      </c>
      <c r="T74" s="136" t="s">
        <v>395</v>
      </c>
      <c r="U74" s="136" t="s">
        <v>395</v>
      </c>
      <c r="V74" s="136" t="s">
        <v>395</v>
      </c>
      <c r="W74" s="136" t="s">
        <v>395</v>
      </c>
      <c r="X74" s="136">
        <v>7.6440000000000006E-3</v>
      </c>
      <c r="Y74" s="136">
        <v>2.1840000000000002E-3</v>
      </c>
      <c r="Z74" s="136">
        <v>2.1840000000000002E-3</v>
      </c>
      <c r="AA74" s="136">
        <v>1.0920000000000001E-3</v>
      </c>
      <c r="AB74" s="136">
        <v>1.3104000000000001E-2</v>
      </c>
      <c r="AC74" s="136" t="s">
        <v>395</v>
      </c>
      <c r="AD74" s="136" t="s">
        <v>385</v>
      </c>
      <c r="AE74" s="137"/>
      <c r="AF74" s="138">
        <v>1.9385949999999999E-2</v>
      </c>
      <c r="AG74" s="138" t="s">
        <v>392</v>
      </c>
      <c r="AH74" s="138">
        <v>8892.8621544685575</v>
      </c>
      <c r="AI74" s="138" t="s">
        <v>392</v>
      </c>
      <c r="AJ74" s="138">
        <v>162.02621599999998</v>
      </c>
      <c r="AK74" s="138">
        <v>109.2</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9.8946236203419709E-4</v>
      </c>
      <c r="F78" s="136">
        <v>2.1929034876348963E-4</v>
      </c>
      <c r="G78" s="136">
        <v>6.0541520666847724E-4</v>
      </c>
      <c r="H78" s="136" t="s">
        <v>395</v>
      </c>
      <c r="I78" s="136">
        <v>2.9558323462399979E-4</v>
      </c>
      <c r="J78" s="136">
        <v>3.7468295483717205E-4</v>
      </c>
      <c r="K78" s="136">
        <v>8.9349440243128458E-4</v>
      </c>
      <c r="L78" s="136">
        <v>2.9558323462399978E-7</v>
      </c>
      <c r="M78" s="136">
        <v>9.1105399024221434E-2</v>
      </c>
      <c r="N78" s="136">
        <v>5.532505519999998E-2</v>
      </c>
      <c r="O78" s="136">
        <v>6.8804676699999977E-3</v>
      </c>
      <c r="P78" s="136">
        <v>5.391848599999999E-5</v>
      </c>
      <c r="Q78" s="136">
        <v>5.2746344999999983E-3</v>
      </c>
      <c r="R78" s="136">
        <v>3.7508511999999987E-2</v>
      </c>
      <c r="S78" s="136">
        <v>6.9039104899999981E-2</v>
      </c>
      <c r="T78" s="136">
        <v>2.5165867269999996E-3</v>
      </c>
      <c r="U78" s="136" t="s">
        <v>395</v>
      </c>
      <c r="V78" s="136" t="s">
        <v>395</v>
      </c>
      <c r="W78" s="136">
        <v>0.11135456714099996</v>
      </c>
      <c r="X78" s="136" t="s">
        <v>395</v>
      </c>
      <c r="Y78" s="136" t="s">
        <v>395</v>
      </c>
      <c r="Z78" s="136" t="s">
        <v>395</v>
      </c>
      <c r="AA78" s="136" t="s">
        <v>395</v>
      </c>
      <c r="AB78" s="136" t="s">
        <v>395</v>
      </c>
      <c r="AC78" s="136" t="s">
        <v>395</v>
      </c>
      <c r="AD78" s="136">
        <v>8.3456439199999969E-6</v>
      </c>
      <c r="AE78" s="137"/>
      <c r="AF78" s="138" t="s">
        <v>392</v>
      </c>
      <c r="AG78" s="138">
        <v>100.21679523513716</v>
      </c>
      <c r="AH78" s="138">
        <v>35.149066716824031</v>
      </c>
      <c r="AI78" s="138" t="s">
        <v>392</v>
      </c>
      <c r="AJ78" s="138" t="s">
        <v>392</v>
      </c>
      <c r="AK78" s="138">
        <v>2.3442819999999998</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1.3491443588866039</v>
      </c>
      <c r="F80" s="136">
        <v>7.6696849590076568E-2</v>
      </c>
      <c r="G80" s="136">
        <v>0.67756599473808221</v>
      </c>
      <c r="H80" s="136">
        <v>6.2380505213959717E-3</v>
      </c>
      <c r="I80" s="136">
        <v>0.14786884286883739</v>
      </c>
      <c r="J80" s="136">
        <v>0.2028604492020247</v>
      </c>
      <c r="K80" s="136">
        <v>0.36070382458276673</v>
      </c>
      <c r="L80" s="136" t="s">
        <v>395</v>
      </c>
      <c r="M80" s="136">
        <v>4.5239767003664895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0.77304822528896788</v>
      </c>
      <c r="AG80" s="138">
        <v>-1.0716916666666674E-4</v>
      </c>
      <c r="AH80" s="138">
        <v>3.5111615173113999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395</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7" t="s">
        <v>431</v>
      </c>
    </row>
    <row r="83" spans="1:38" s="2" customFormat="1" ht="26.25" customHeight="1" thickBot="1" x14ac:dyDescent="0.25">
      <c r="A83" s="63" t="s">
        <v>53</v>
      </c>
      <c r="B83" s="74" t="s">
        <v>188</v>
      </c>
      <c r="C83" s="75" t="s">
        <v>189</v>
      </c>
      <c r="D83" s="65"/>
      <c r="E83" s="136" t="s">
        <v>395</v>
      </c>
      <c r="F83" s="136">
        <v>2.9064270924959494E-2</v>
      </c>
      <c r="G83" s="136" t="s">
        <v>395</v>
      </c>
      <c r="H83" s="136" t="s">
        <v>385</v>
      </c>
      <c r="I83" s="136">
        <v>6.7293138827929869E-3</v>
      </c>
      <c r="J83" s="136">
        <v>9.0043449552311607E-3</v>
      </c>
      <c r="K83" s="136">
        <v>7.7293647426278922E-2</v>
      </c>
      <c r="L83" s="136">
        <v>3.8357089131920027E-4</v>
      </c>
      <c r="M83" s="136" t="s">
        <v>395</v>
      </c>
      <c r="N83" s="136" t="s">
        <v>385</v>
      </c>
      <c r="O83" s="136" t="s">
        <v>385</v>
      </c>
      <c r="P83" s="136" t="s">
        <v>385</v>
      </c>
      <c r="Q83" s="136" t="s">
        <v>385</v>
      </c>
      <c r="R83" s="136" t="s">
        <v>385</v>
      </c>
      <c r="S83" s="136" t="s">
        <v>385</v>
      </c>
      <c r="T83" s="136" t="s">
        <v>385</v>
      </c>
      <c r="U83" s="136" t="s">
        <v>385</v>
      </c>
      <c r="V83" s="136" t="s">
        <v>385</v>
      </c>
      <c r="W83" s="136">
        <v>1.05924E-2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151320</v>
      </c>
      <c r="AL83" s="147" t="s">
        <v>432</v>
      </c>
    </row>
    <row r="84" spans="1:38" s="2" customFormat="1" ht="26.25" customHeight="1" thickBot="1" x14ac:dyDescent="0.25">
      <c r="A84" s="63" t="s">
        <v>53</v>
      </c>
      <c r="B84" s="74" t="s">
        <v>190</v>
      </c>
      <c r="C84" s="75" t="s">
        <v>191</v>
      </c>
      <c r="D84" s="65"/>
      <c r="E84" s="136" t="s">
        <v>395</v>
      </c>
      <c r="F84" s="136">
        <v>2.2459341645586942E-2</v>
      </c>
      <c r="G84" s="136" t="s">
        <v>385</v>
      </c>
      <c r="H84" s="136" t="s">
        <v>385</v>
      </c>
      <c r="I84" s="136">
        <v>3.9737957146076079E-2</v>
      </c>
      <c r="J84" s="136">
        <v>4.9798195394259982E-2</v>
      </c>
      <c r="K84" s="136">
        <v>5.0301216333382755E-2</v>
      </c>
      <c r="L84" s="136">
        <v>5.1659344289898905E-4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62.58</v>
      </c>
      <c r="AL84" s="147" t="s">
        <v>433</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7" t="s">
        <v>435</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7" t="s">
        <v>435</v>
      </c>
    </row>
    <row r="88" spans="1:38" s="2" customFormat="1" ht="26.25" customHeight="1" thickBot="1" x14ac:dyDescent="0.25">
      <c r="A88" s="63" t="s">
        <v>185</v>
      </c>
      <c r="B88" s="69" t="s">
        <v>197</v>
      </c>
      <c r="C88" s="73" t="s">
        <v>198</v>
      </c>
      <c r="D88" s="65"/>
      <c r="E88" s="136" t="s">
        <v>395</v>
      </c>
      <c r="F88" s="136">
        <v>2.8688619873584447</v>
      </c>
      <c r="G88" s="136" t="s">
        <v>395</v>
      </c>
      <c r="H88" s="136" t="s">
        <v>395</v>
      </c>
      <c r="I88" s="136" t="s">
        <v>395</v>
      </c>
      <c r="J88" s="136" t="s">
        <v>395</v>
      </c>
      <c r="K88" s="136" t="s">
        <v>395</v>
      </c>
      <c r="L88" s="136" t="s">
        <v>395</v>
      </c>
      <c r="M88" s="136" t="s">
        <v>395</v>
      </c>
      <c r="N88" s="136" t="s">
        <v>395</v>
      </c>
      <c r="O88" s="136">
        <v>6.2580000000000009E-6</v>
      </c>
      <c r="P88" s="136" t="s">
        <v>395</v>
      </c>
      <c r="Q88" s="136">
        <v>3.129E-5</v>
      </c>
      <c r="R88" s="136">
        <v>3.7547999999999998E-4</v>
      </c>
      <c r="S88" s="136" t="s">
        <v>395</v>
      </c>
      <c r="T88" s="136">
        <v>3.1289999999999998E-3</v>
      </c>
      <c r="U88" s="136">
        <v>3.129E-5</v>
      </c>
      <c r="V88" s="136" t="s">
        <v>395</v>
      </c>
      <c r="W88" s="136" t="s">
        <v>395</v>
      </c>
      <c r="X88" s="136" t="s">
        <v>395</v>
      </c>
      <c r="Y88" s="136" t="s">
        <v>395</v>
      </c>
      <c r="Z88" s="136" t="s">
        <v>395</v>
      </c>
      <c r="AA88" s="136" t="s">
        <v>395</v>
      </c>
      <c r="AB88" s="136">
        <v>0.15957899999999997</v>
      </c>
      <c r="AC88" s="136" t="s">
        <v>395</v>
      </c>
      <c r="AD88" s="136" t="s">
        <v>395</v>
      </c>
      <c r="AE88" s="137"/>
      <c r="AF88" s="138" t="s">
        <v>385</v>
      </c>
      <c r="AG88" s="138" t="s">
        <v>385</v>
      </c>
      <c r="AH88" s="138" t="s">
        <v>385</v>
      </c>
      <c r="AI88" s="138" t="s">
        <v>385</v>
      </c>
      <c r="AJ88" s="138" t="s">
        <v>385</v>
      </c>
      <c r="AK88" s="138">
        <v>8.9551755000000117</v>
      </c>
      <c r="AL88" s="147" t="s">
        <v>435</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7" t="s">
        <v>435</v>
      </c>
    </row>
    <row r="90" spans="1:38" s="7" customFormat="1" ht="26.25" customHeight="1" thickBot="1" x14ac:dyDescent="0.25">
      <c r="A90" s="63" t="s">
        <v>185</v>
      </c>
      <c r="B90" s="69" t="s">
        <v>201</v>
      </c>
      <c r="C90" s="73" t="s">
        <v>202</v>
      </c>
      <c r="D90" s="65"/>
      <c r="E90" s="136" t="s">
        <v>395</v>
      </c>
      <c r="F90" s="136">
        <v>0.33421529305011566</v>
      </c>
      <c r="G90" s="136">
        <v>1.6655193072149542E-2</v>
      </c>
      <c r="H90" s="136" t="s">
        <v>395</v>
      </c>
      <c r="I90" s="136" t="s">
        <v>395</v>
      </c>
      <c r="J90" s="136" t="s">
        <v>395</v>
      </c>
      <c r="K90" s="136" t="s">
        <v>395</v>
      </c>
      <c r="L90" s="136" t="s">
        <v>395</v>
      </c>
      <c r="M90" s="136" t="s">
        <v>395</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0.51238745232051774</v>
      </c>
      <c r="AL90" s="145" t="s">
        <v>435</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395</v>
      </c>
      <c r="V91" s="136">
        <v>0.19369385080000004</v>
      </c>
      <c r="W91" s="136">
        <v>6.3422040000000004E-4</v>
      </c>
      <c r="X91" s="136">
        <v>7.0398464399999998E-4</v>
      </c>
      <c r="Y91" s="136">
        <v>2.8539917999999997E-4</v>
      </c>
      <c r="Z91" s="136">
        <v>2.8539917999999997E-4</v>
      </c>
      <c r="AA91" s="136">
        <v>2.8539917999999997E-4</v>
      </c>
      <c r="AB91" s="136">
        <v>1.5601821839999999E-3</v>
      </c>
      <c r="AC91" s="136" t="s">
        <v>395</v>
      </c>
      <c r="AD91" s="136" t="s">
        <v>395</v>
      </c>
      <c r="AE91" s="137"/>
      <c r="AF91" s="138" t="s">
        <v>392</v>
      </c>
      <c r="AG91" s="138" t="s">
        <v>392</v>
      </c>
      <c r="AH91" s="138" t="s">
        <v>392</v>
      </c>
      <c r="AI91" s="138" t="s">
        <v>392</v>
      </c>
      <c r="AJ91" s="138" t="s">
        <v>392</v>
      </c>
      <c r="AK91" s="138">
        <v>7.0213190000000001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3.5870463396533082E-2</v>
      </c>
      <c r="J92" s="136">
        <v>0.13399086706547222</v>
      </c>
      <c r="K92" s="136">
        <v>0.32852593871096902</v>
      </c>
      <c r="L92" s="136">
        <v>9.326320483098601E-4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367.04263148394966</v>
      </c>
      <c r="AL92" s="147" t="s">
        <v>427</v>
      </c>
    </row>
    <row r="93" spans="1:38" s="2" customFormat="1" ht="26.25" customHeight="1" thickBot="1" x14ac:dyDescent="0.25">
      <c r="A93" s="63" t="s">
        <v>53</v>
      </c>
      <c r="B93" s="67" t="s">
        <v>206</v>
      </c>
      <c r="C93" s="64" t="s">
        <v>375</v>
      </c>
      <c r="D93" s="70"/>
      <c r="E93" s="136" t="s">
        <v>385</v>
      </c>
      <c r="F93" s="136">
        <v>2.2863041257898509</v>
      </c>
      <c r="G93" s="136" t="s">
        <v>385</v>
      </c>
      <c r="H93" s="136" t="s">
        <v>385</v>
      </c>
      <c r="I93" s="136">
        <v>1.5564992028064589E-3</v>
      </c>
      <c r="J93" s="136">
        <v>6.2259951186233254E-3</v>
      </c>
      <c r="K93" s="136">
        <v>1.5564987689180548E-2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780.42945081695484</v>
      </c>
      <c r="AL93" s="147" t="s">
        <v>428</v>
      </c>
    </row>
    <row r="94" spans="1:38" s="2" customFormat="1" ht="26.25" customHeight="1" thickBot="1" x14ac:dyDescent="0.25">
      <c r="A94" s="63" t="s">
        <v>53</v>
      </c>
      <c r="B94" s="76" t="s">
        <v>376</v>
      </c>
      <c r="C94" s="64" t="s">
        <v>207</v>
      </c>
      <c r="D94" s="65"/>
      <c r="E94" s="136">
        <v>3.7638733400859465E-4</v>
      </c>
      <c r="F94" s="136">
        <v>3.4637508691601739E-2</v>
      </c>
      <c r="G94" s="136">
        <v>5.3120732113195066E-6</v>
      </c>
      <c r="H94" s="136">
        <v>2.8280308133445827E-3</v>
      </c>
      <c r="I94" s="136">
        <v>6.1006475590719741E-4</v>
      </c>
      <c r="J94" s="136">
        <v>2.1365343209871191E-3</v>
      </c>
      <c r="K94" s="136">
        <v>5.1962350855433662E-3</v>
      </c>
      <c r="L94" s="136" t="s">
        <v>395</v>
      </c>
      <c r="M94" s="136">
        <v>6.2507081399271942E-5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7"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395</v>
      </c>
      <c r="M95" s="136">
        <v>0.36093082879119198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392</v>
      </c>
      <c r="AH95" s="138">
        <v>0.16190763092400001</v>
      </c>
      <c r="AI95" s="138">
        <v>0.31269714628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5.395324E-2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0.53953240000000002</v>
      </c>
      <c r="AE97" s="137"/>
      <c r="AF97" s="138" t="s">
        <v>385</v>
      </c>
      <c r="AG97" s="138" t="s">
        <v>385</v>
      </c>
      <c r="AH97" s="138" t="s">
        <v>385</v>
      </c>
      <c r="AI97" s="138" t="s">
        <v>385</v>
      </c>
      <c r="AJ97" s="138" t="s">
        <v>385</v>
      </c>
      <c r="AK97" s="138">
        <v>5395324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6.6230599761794948E-2</v>
      </c>
      <c r="F99" s="139">
        <v>4.9830042345883303</v>
      </c>
      <c r="G99" s="139" t="s">
        <v>385</v>
      </c>
      <c r="H99" s="139">
        <v>1.7532195176659291</v>
      </c>
      <c r="I99" s="139">
        <v>6.0611939999999996E-2</v>
      </c>
      <c r="J99" s="139">
        <v>9.3135419999999997E-2</v>
      </c>
      <c r="K99" s="139">
        <v>0.20401091999999998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8" t="s">
        <v>391</v>
      </c>
    </row>
    <row r="100" spans="1:38" s="2" customFormat="1" ht="26.25" customHeight="1" thickBot="1" x14ac:dyDescent="0.25">
      <c r="A100" s="63" t="s">
        <v>216</v>
      </c>
      <c r="B100" s="63" t="s">
        <v>218</v>
      </c>
      <c r="C100" s="64" t="s">
        <v>378</v>
      </c>
      <c r="D100" s="77"/>
      <c r="E100" s="139">
        <v>6.0387925854052837E-2</v>
      </c>
      <c r="F100" s="139">
        <v>3.8668149266372542</v>
      </c>
      <c r="G100" s="139" t="s">
        <v>385</v>
      </c>
      <c r="H100" s="139">
        <v>1.6552500424970891</v>
      </c>
      <c r="I100" s="139">
        <v>5.8825013589041096E-2</v>
      </c>
      <c r="J100" s="139">
        <v>8.8780666849315057E-2</v>
      </c>
      <c r="K100" s="139">
        <v>0.19347916799999998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8" t="s">
        <v>391</v>
      </c>
    </row>
    <row r="101" spans="1:38" s="2" customFormat="1" ht="26.25" customHeight="1" thickBot="1" x14ac:dyDescent="0.25">
      <c r="A101" s="63" t="s">
        <v>216</v>
      </c>
      <c r="B101" s="63" t="s">
        <v>219</v>
      </c>
      <c r="C101" s="64" t="s">
        <v>220</v>
      </c>
      <c r="D101" s="77"/>
      <c r="E101" s="139">
        <v>1.073318731812738E-2</v>
      </c>
      <c r="F101" s="139">
        <v>5.7518474E-2</v>
      </c>
      <c r="G101" s="139" t="s">
        <v>385</v>
      </c>
      <c r="H101" s="139">
        <v>0.52106917424709231</v>
      </c>
      <c r="I101" s="139">
        <v>6.8069200000000002E-3</v>
      </c>
      <c r="J101" s="139">
        <v>1.0164731567999999E-2</v>
      </c>
      <c r="K101" s="139">
        <v>2.3717706992000001E-2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8" t="s">
        <v>391</v>
      </c>
    </row>
    <row r="102" spans="1:38" s="2" customFormat="1" ht="26.25" customHeight="1" thickBot="1" x14ac:dyDescent="0.25">
      <c r="A102" s="63" t="s">
        <v>216</v>
      </c>
      <c r="B102" s="63" t="s">
        <v>221</v>
      </c>
      <c r="C102" s="64" t="s">
        <v>356</v>
      </c>
      <c r="D102" s="77"/>
      <c r="E102" s="139">
        <v>1.2336057478323441E-2</v>
      </c>
      <c r="F102" s="139">
        <v>0.23378879999999999</v>
      </c>
      <c r="G102" s="139" t="s">
        <v>385</v>
      </c>
      <c r="H102" s="139">
        <v>3.68770114027105</v>
      </c>
      <c r="I102" s="139">
        <v>9.7286360000000006E-3</v>
      </c>
      <c r="J102" s="139">
        <v>0.21491448000000002</v>
      </c>
      <c r="K102" s="139">
        <v>1.4718590399999998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1.8244853268770879E-3</v>
      </c>
      <c r="F104" s="139">
        <v>2.7682650000000003E-2</v>
      </c>
      <c r="G104" s="139" t="s">
        <v>385</v>
      </c>
      <c r="H104" s="139">
        <v>0.1011759584588081</v>
      </c>
      <c r="I104" s="139">
        <v>5.1483599999999996E-4</v>
      </c>
      <c r="J104" s="139">
        <v>1.5445079999999998E-3</v>
      </c>
      <c r="K104" s="139">
        <v>3.6038520000000003E-3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8" t="s">
        <v>391</v>
      </c>
    </row>
    <row r="105" spans="1:38" s="2" customFormat="1" ht="26.25" customHeight="1" thickBot="1" x14ac:dyDescent="0.25">
      <c r="A105" s="63" t="s">
        <v>216</v>
      </c>
      <c r="B105" s="63" t="s">
        <v>226</v>
      </c>
      <c r="C105" s="64" t="s">
        <v>227</v>
      </c>
      <c r="D105" s="77"/>
      <c r="E105" s="139">
        <v>1.2729214688762789E-3</v>
      </c>
      <c r="F105" s="139">
        <v>3.9937050000000002E-2</v>
      </c>
      <c r="G105" s="139" t="s">
        <v>385</v>
      </c>
      <c r="H105" s="139">
        <v>6.9618946432356194E-2</v>
      </c>
      <c r="I105" s="139">
        <v>9.1551600000000012E-4</v>
      </c>
      <c r="J105" s="139">
        <v>1.4386679999999999E-3</v>
      </c>
      <c r="K105" s="139">
        <v>3.1389119999999998E-3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9.4374879842058241E-3</v>
      </c>
      <c r="F107" s="139">
        <v>0.96147678000000003</v>
      </c>
      <c r="G107" s="139" t="s">
        <v>385</v>
      </c>
      <c r="H107" s="139">
        <v>1.1178294191727269</v>
      </c>
      <c r="I107" s="139">
        <v>1.7481396E-2</v>
      </c>
      <c r="J107" s="139">
        <v>0.23308528000000001</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8" t="s">
        <v>391</v>
      </c>
    </row>
    <row r="108" spans="1:38" s="2" customFormat="1" ht="26.25" customHeight="1" thickBot="1" x14ac:dyDescent="0.25">
      <c r="A108" s="63" t="s">
        <v>216</v>
      </c>
      <c r="B108" s="63" t="s">
        <v>231</v>
      </c>
      <c r="C108" s="64" t="s">
        <v>350</v>
      </c>
      <c r="D108" s="77"/>
      <c r="E108" s="139">
        <v>2.5961100169190999E-2</v>
      </c>
      <c r="F108" s="139">
        <v>0.640553076</v>
      </c>
      <c r="G108" s="139" t="s">
        <v>385</v>
      </c>
      <c r="H108" s="139">
        <v>1.137959176100835</v>
      </c>
      <c r="I108" s="139">
        <v>1.1862094E-2</v>
      </c>
      <c r="J108" s="139">
        <v>0.11862094000000001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8" t="s">
        <v>391</v>
      </c>
    </row>
    <row r="109" spans="1:38" s="2" customFormat="1" ht="26.25" customHeight="1" thickBot="1" x14ac:dyDescent="0.25">
      <c r="A109" s="63" t="s">
        <v>216</v>
      </c>
      <c r="B109" s="63" t="s">
        <v>232</v>
      </c>
      <c r="C109" s="64" t="s">
        <v>351</v>
      </c>
      <c r="D109" s="77"/>
      <c r="E109" s="139">
        <v>1.24470091079568E-3</v>
      </c>
      <c r="F109" s="139">
        <v>9.2360853000000007E-2</v>
      </c>
      <c r="G109" s="139" t="s">
        <v>385</v>
      </c>
      <c r="H109" s="139">
        <v>0.1142446718915486</v>
      </c>
      <c r="I109" s="139">
        <v>3.7775399999999998E-3</v>
      </c>
      <c r="J109" s="139">
        <v>2.0776470000000002E-2</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8" t="s">
        <v>391</v>
      </c>
    </row>
    <row r="110" spans="1:38" s="2" customFormat="1" ht="26.25" customHeight="1" thickBot="1" x14ac:dyDescent="0.25">
      <c r="A110" s="63" t="s">
        <v>216</v>
      </c>
      <c r="B110" s="63" t="s">
        <v>233</v>
      </c>
      <c r="C110" s="64" t="s">
        <v>352</v>
      </c>
      <c r="D110" s="77"/>
      <c r="E110" s="139">
        <v>1.4409683258112E-3</v>
      </c>
      <c r="F110" s="139">
        <v>0.14688777600000003</v>
      </c>
      <c r="G110" s="139" t="s">
        <v>385</v>
      </c>
      <c r="H110" s="139">
        <v>0.11141646619343611</v>
      </c>
      <c r="I110" s="139">
        <v>6.3977600000000006E-3</v>
      </c>
      <c r="J110" s="139">
        <v>4.5954560000000005E-2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8" t="s">
        <v>393</v>
      </c>
    </row>
    <row r="113" spans="1:38" s="2" customFormat="1" ht="26.25" customHeight="1" thickBot="1" x14ac:dyDescent="0.25">
      <c r="A113" s="63" t="s">
        <v>235</v>
      </c>
      <c r="B113" s="78" t="s">
        <v>238</v>
      </c>
      <c r="C113" s="79" t="s">
        <v>239</v>
      </c>
      <c r="D113" s="65"/>
      <c r="E113" s="139">
        <v>1.535015238686779</v>
      </c>
      <c r="F113" s="139" t="s">
        <v>394</v>
      </c>
      <c r="G113" s="139" t="s">
        <v>385</v>
      </c>
      <c r="H113" s="139">
        <v>15.25977527891116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65362873.553708665</v>
      </c>
      <c r="AL113" s="148" t="s">
        <v>393</v>
      </c>
    </row>
    <row r="114" spans="1:38" s="2" customFormat="1" ht="26.25" customHeight="1" thickBot="1" x14ac:dyDescent="0.25">
      <c r="A114" s="63" t="s">
        <v>235</v>
      </c>
      <c r="B114" s="78" t="s">
        <v>240</v>
      </c>
      <c r="C114" s="79" t="s">
        <v>357</v>
      </c>
      <c r="D114" s="65"/>
      <c r="E114" s="139">
        <v>4.4173935999999997E-3</v>
      </c>
      <c r="F114" s="139" t="s">
        <v>385</v>
      </c>
      <c r="G114" s="139" t="s">
        <v>385</v>
      </c>
      <c r="H114" s="139">
        <v>1.4356529199999999E-2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110434.83999999998</v>
      </c>
      <c r="AL114" s="148" t="s">
        <v>393</v>
      </c>
    </row>
    <row r="115" spans="1:38" s="2" customFormat="1" ht="26.25" customHeight="1" thickBot="1" x14ac:dyDescent="0.25">
      <c r="A115" s="63" t="s">
        <v>235</v>
      </c>
      <c r="B115" s="78" t="s">
        <v>241</v>
      </c>
      <c r="C115" s="79" t="s">
        <v>242</v>
      </c>
      <c r="D115" s="65"/>
      <c r="E115" s="139">
        <v>2.030564E-2</v>
      </c>
      <c r="F115" s="139" t="s">
        <v>385</v>
      </c>
      <c r="G115" s="139" t="s">
        <v>385</v>
      </c>
      <c r="H115" s="139">
        <v>4.061128E-2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507640.99999999994</v>
      </c>
      <c r="AL115" s="148" t="s">
        <v>393</v>
      </c>
    </row>
    <row r="116" spans="1:38" s="2" customFormat="1" ht="26.25" customHeight="1" thickBot="1" x14ac:dyDescent="0.25">
      <c r="A116" s="63" t="s">
        <v>235</v>
      </c>
      <c r="B116" s="63" t="s">
        <v>243</v>
      </c>
      <c r="C116" s="69" t="s">
        <v>379</v>
      </c>
      <c r="D116" s="65"/>
      <c r="E116" s="139">
        <v>0.90320438036733985</v>
      </c>
      <c r="F116" s="139" t="s">
        <v>394</v>
      </c>
      <c r="G116" s="139" t="s">
        <v>385</v>
      </c>
      <c r="H116" s="139">
        <v>1.2554348860733029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6720962.0981239323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0.20517977000000004</v>
      </c>
      <c r="J119" s="139">
        <v>3.2007279999999998</v>
      </c>
      <c r="K119" s="139">
        <v>2.2785391200000005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1460602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0.12607470000000001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1460602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4.1938700000000002E-7</v>
      </c>
      <c r="AD122" s="139" t="s">
        <v>385</v>
      </c>
      <c r="AE122" s="137"/>
      <c r="AF122" s="140" t="s">
        <v>385</v>
      </c>
      <c r="AG122" s="140" t="s">
        <v>385</v>
      </c>
      <c r="AH122" s="140" t="s">
        <v>385</v>
      </c>
      <c r="AI122" s="140" t="s">
        <v>385</v>
      </c>
      <c r="AJ122" s="140" t="s">
        <v>385</v>
      </c>
      <c r="AK122" s="140">
        <v>99085</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0.47309557796427981</v>
      </c>
      <c r="G125" s="136" t="s">
        <v>385</v>
      </c>
      <c r="H125" s="136" t="s">
        <v>395</v>
      </c>
      <c r="I125" s="136">
        <v>1.4500895198484812E-4</v>
      </c>
      <c r="J125" s="136">
        <v>9.6233213589944652E-4</v>
      </c>
      <c r="K125" s="136">
        <v>2.0345195384540811E-3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29.891559344273759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6.4160640000000005E-2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267.33600000000001</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5.1563674646714309E-3</v>
      </c>
      <c r="F129" s="136">
        <v>4.385875774548114E-2</v>
      </c>
      <c r="G129" s="136">
        <v>2.7856238027535319E-4</v>
      </c>
      <c r="H129" s="136" t="s">
        <v>395</v>
      </c>
      <c r="I129" s="136">
        <v>2.3707436619178992E-5</v>
      </c>
      <c r="J129" s="136">
        <v>4.1488014083563234E-5</v>
      </c>
      <c r="K129" s="136">
        <v>5.9268591547947483E-5</v>
      </c>
      <c r="L129" s="136">
        <v>8.2976028167126482E-7</v>
      </c>
      <c r="M129" s="136">
        <v>4.1488014083563239E-4</v>
      </c>
      <c r="N129" s="136">
        <v>7.7049169012331732E-3</v>
      </c>
      <c r="O129" s="136">
        <v>5.926859154794748E-4</v>
      </c>
      <c r="P129" s="136">
        <v>3.3190411266850587E-4</v>
      </c>
      <c r="Q129" s="136">
        <v>9.4829746476715967E-5</v>
      </c>
      <c r="R129" s="136" t="s">
        <v>395</v>
      </c>
      <c r="S129" s="136" t="s">
        <v>395</v>
      </c>
      <c r="T129" s="136">
        <v>8.2976028167126479E-4</v>
      </c>
      <c r="U129" s="136" t="s">
        <v>395</v>
      </c>
      <c r="V129" s="136" t="s">
        <v>395</v>
      </c>
      <c r="W129" s="136">
        <v>2.0744007041781618</v>
      </c>
      <c r="X129" s="136" t="s">
        <v>395</v>
      </c>
      <c r="Y129" s="136" t="s">
        <v>395</v>
      </c>
      <c r="Z129" s="136" t="s">
        <v>395</v>
      </c>
      <c r="AA129" s="136" t="s">
        <v>395</v>
      </c>
      <c r="AB129" s="136">
        <v>1.1853718309589497E-4</v>
      </c>
      <c r="AC129" s="136">
        <v>1.1853718309589496E-2</v>
      </c>
      <c r="AD129" s="136" t="s">
        <v>385</v>
      </c>
      <c r="AE129" s="137"/>
      <c r="AF129" s="138" t="s">
        <v>385</v>
      </c>
      <c r="AG129" s="138" t="s">
        <v>385</v>
      </c>
      <c r="AH129" s="138" t="s">
        <v>385</v>
      </c>
      <c r="AI129" s="138" t="s">
        <v>385</v>
      </c>
      <c r="AJ129" s="138" t="s">
        <v>385</v>
      </c>
      <c r="AK129" s="138">
        <v>5.926859154794748</v>
      </c>
      <c r="AL129" s="147" t="s">
        <v>398</v>
      </c>
    </row>
    <row r="130" spans="1:38" s="2" customFormat="1" ht="26.25" customHeight="1" thickBot="1" x14ac:dyDescent="0.25">
      <c r="A130" s="63" t="s">
        <v>260</v>
      </c>
      <c r="B130" s="67" t="s">
        <v>272</v>
      </c>
      <c r="C130" s="81" t="s">
        <v>273</v>
      </c>
      <c r="D130" s="65"/>
      <c r="E130" s="136">
        <v>3.3131692152634201E-4</v>
      </c>
      <c r="F130" s="136">
        <v>2.8180979532125643E-3</v>
      </c>
      <c r="G130" s="136">
        <v>1.7898730243377096E-5</v>
      </c>
      <c r="H130" s="136" t="s">
        <v>395</v>
      </c>
      <c r="I130" s="136">
        <v>1.5232961909257103E-6</v>
      </c>
      <c r="J130" s="136">
        <v>2.6657683341199929E-6</v>
      </c>
      <c r="K130" s="136">
        <v>3.8082404773142759E-6</v>
      </c>
      <c r="L130" s="136">
        <v>5.3315366682399867E-8</v>
      </c>
      <c r="M130" s="136">
        <v>2.6657683341199936E-5</v>
      </c>
      <c r="N130" s="136">
        <v>4.9507126205085587E-4</v>
      </c>
      <c r="O130" s="136">
        <v>3.8082404773142764E-5</v>
      </c>
      <c r="P130" s="136">
        <v>2.1326146672959943E-5</v>
      </c>
      <c r="Q130" s="136">
        <v>6.0931847637028411E-6</v>
      </c>
      <c r="R130" s="136" t="s">
        <v>395</v>
      </c>
      <c r="S130" s="136" t="s">
        <v>395</v>
      </c>
      <c r="T130" s="136">
        <v>5.3315366682399871E-5</v>
      </c>
      <c r="U130" s="136" t="s">
        <v>395</v>
      </c>
      <c r="V130" s="136" t="s">
        <v>395</v>
      </c>
      <c r="W130" s="136">
        <v>0.13328841670599964</v>
      </c>
      <c r="X130" s="136" t="s">
        <v>395</v>
      </c>
      <c r="Y130" s="136" t="s">
        <v>395</v>
      </c>
      <c r="Z130" s="136" t="s">
        <v>395</v>
      </c>
      <c r="AA130" s="136" t="s">
        <v>395</v>
      </c>
      <c r="AB130" s="136">
        <v>7.6164809546285518E-6</v>
      </c>
      <c r="AC130" s="136">
        <v>7.6164809546285515E-4</v>
      </c>
      <c r="AD130" s="136" t="s">
        <v>385</v>
      </c>
      <c r="AE130" s="137"/>
      <c r="AF130" s="138" t="s">
        <v>385</v>
      </c>
      <c r="AG130" s="138" t="s">
        <v>385</v>
      </c>
      <c r="AH130" s="138" t="s">
        <v>385</v>
      </c>
      <c r="AI130" s="138" t="s">
        <v>385</v>
      </c>
      <c r="AJ130" s="138" t="s">
        <v>385</v>
      </c>
      <c r="AK130" s="138">
        <v>0.38082404773142758</v>
      </c>
      <c r="AL130" s="147" t="s">
        <v>398</v>
      </c>
    </row>
    <row r="131" spans="1:38" s="2" customFormat="1" ht="26.25" customHeight="1" thickBot="1" x14ac:dyDescent="0.25">
      <c r="A131" s="63" t="s">
        <v>260</v>
      </c>
      <c r="B131" s="67" t="s">
        <v>274</v>
      </c>
      <c r="C131" s="75" t="s">
        <v>275</v>
      </c>
      <c r="D131" s="65"/>
      <c r="E131" s="136">
        <v>3.8584718116483297E-3</v>
      </c>
      <c r="F131" s="136">
        <v>1.5005168156410171E-3</v>
      </c>
      <c r="G131" s="136">
        <v>1.9245233043071299E-3</v>
      </c>
      <c r="H131" s="136" t="s">
        <v>395</v>
      </c>
      <c r="I131" s="136" t="s">
        <v>395</v>
      </c>
      <c r="J131" s="136" t="s">
        <v>395</v>
      </c>
      <c r="K131" s="136">
        <v>4.0437047131740064E-3</v>
      </c>
      <c r="L131" s="136">
        <v>9.3005208403002139E-5</v>
      </c>
      <c r="M131" s="136">
        <v>3.215393176373608E-3</v>
      </c>
      <c r="N131" s="136">
        <v>6.1750917555884986E-2</v>
      </c>
      <c r="O131" s="136">
        <v>5.1973048585806881E-3</v>
      </c>
      <c r="P131" s="136">
        <v>9.3320209674296162E-2</v>
      </c>
      <c r="Q131" s="136">
        <v>1.7195861872959945E-4</v>
      </c>
      <c r="R131" s="136">
        <v>6.929739811440918E-4</v>
      </c>
      <c r="S131" s="136">
        <v>1.1345418368914742E-2</v>
      </c>
      <c r="T131" s="136">
        <v>6.4307863527472155E-4</v>
      </c>
      <c r="U131" s="136" t="s">
        <v>395</v>
      </c>
      <c r="V131" s="136" t="s">
        <v>395</v>
      </c>
      <c r="W131" s="136">
        <v>69.811348736978559</v>
      </c>
      <c r="X131" s="136" t="s">
        <v>395</v>
      </c>
      <c r="Y131" s="136" t="s">
        <v>395</v>
      </c>
      <c r="Z131" s="136" t="s">
        <v>395</v>
      </c>
      <c r="AA131" s="136" t="s">
        <v>395</v>
      </c>
      <c r="AB131" s="136">
        <v>8.5743818036629548E-8</v>
      </c>
      <c r="AC131" s="136">
        <v>0.2143595450915739</v>
      </c>
      <c r="AD131" s="136">
        <v>4.2871909018314773E-2</v>
      </c>
      <c r="AE131" s="137"/>
      <c r="AF131" s="138" t="s">
        <v>385</v>
      </c>
      <c r="AG131" s="138" t="s">
        <v>385</v>
      </c>
      <c r="AH131" s="138" t="s">
        <v>385</v>
      </c>
      <c r="AI131" s="138" t="s">
        <v>385</v>
      </c>
      <c r="AJ131" s="138" t="s">
        <v>385</v>
      </c>
      <c r="AK131" s="138">
        <v>2.1435954509157384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395</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4.8919709585784066E-3</v>
      </c>
      <c r="F136" s="136">
        <v>0.11226091821173897</v>
      </c>
      <c r="G136" s="136">
        <v>4.8407964256132231E-3</v>
      </c>
      <c r="H136" s="136">
        <v>0.90926486437566156</v>
      </c>
      <c r="I136" s="136">
        <v>1.0614787792249324E-3</v>
      </c>
      <c r="J136" s="136">
        <v>1.0614787792249324E-3</v>
      </c>
      <c r="K136" s="136">
        <v>1.0614787792249324E-3</v>
      </c>
      <c r="L136" s="136" t="s">
        <v>395</v>
      </c>
      <c r="M136" s="136">
        <v>2.4767209875106804E-3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7" t="s">
        <v>445</v>
      </c>
    </row>
    <row r="137" spans="1:38" s="2" customFormat="1" ht="26.25" customHeight="1" thickBot="1" x14ac:dyDescent="0.25">
      <c r="A137" s="63" t="s">
        <v>260</v>
      </c>
      <c r="B137" s="63" t="s">
        <v>286</v>
      </c>
      <c r="C137" s="64" t="s">
        <v>287</v>
      </c>
      <c r="D137" s="65"/>
      <c r="E137" s="136">
        <v>3.4455354304007272E-3</v>
      </c>
      <c r="F137" s="136">
        <v>4.4188872194648905</v>
      </c>
      <c r="G137" s="136">
        <v>8.2331295543943968E-5</v>
      </c>
      <c r="H137" s="136">
        <v>4.0189084739825822E-3</v>
      </c>
      <c r="I137" s="136">
        <v>5.8860710172888835E-3</v>
      </c>
      <c r="J137" s="136">
        <v>5.8860710172888835E-3</v>
      </c>
      <c r="K137" s="136">
        <v>5.8860710172888835E-3</v>
      </c>
      <c r="L137" s="136" t="s">
        <v>395</v>
      </c>
      <c r="M137" s="136">
        <v>4.6279796118328517E-3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0.13278096</v>
      </c>
      <c r="J139" s="136">
        <v>0.13278096</v>
      </c>
      <c r="K139" s="136">
        <v>0.13278096</v>
      </c>
      <c r="L139" s="136" t="s">
        <v>395</v>
      </c>
      <c r="M139" s="136" t="s">
        <v>395</v>
      </c>
      <c r="N139" s="136">
        <v>3.8506E-4</v>
      </c>
      <c r="O139" s="136">
        <v>7.7608000000000006E-4</v>
      </c>
      <c r="P139" s="136">
        <v>7.7608000000000006E-4</v>
      </c>
      <c r="Q139" s="136">
        <v>1.22876E-3</v>
      </c>
      <c r="R139" s="136">
        <v>1.1730599999999999E-3</v>
      </c>
      <c r="S139" s="136">
        <v>2.7286400000000005E-3</v>
      </c>
      <c r="T139" s="136" t="s">
        <v>395</v>
      </c>
      <c r="U139" s="136" t="s">
        <v>395</v>
      </c>
      <c r="V139" s="136" t="s">
        <v>395</v>
      </c>
      <c r="W139" s="136">
        <v>1.3471879999999998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2455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108.18667416397682</v>
      </c>
      <c r="F141" s="19">
        <f t="shared" ref="F141:AJ141" si="0">SUM(F14:F140)</f>
        <v>154.87003483728031</v>
      </c>
      <c r="G141" s="19">
        <f t="shared" si="0"/>
        <v>115.30149491771252</v>
      </c>
      <c r="H141" s="19">
        <f t="shared" si="0"/>
        <v>32.986886877981924</v>
      </c>
      <c r="I141" s="19">
        <f t="shared" si="0"/>
        <v>40.077456635260425</v>
      </c>
      <c r="J141" s="19">
        <f t="shared" si="0"/>
        <v>49.369605169043069</v>
      </c>
      <c r="K141" s="19">
        <f t="shared" si="0"/>
        <v>67.886123410856328</v>
      </c>
      <c r="L141" s="19">
        <f t="shared" si="0"/>
        <v>3.9854526696296486</v>
      </c>
      <c r="M141" s="19">
        <f t="shared" si="0"/>
        <v>546.24231581678237</v>
      </c>
      <c r="N141" s="19">
        <f t="shared" si="0"/>
        <v>50.782642115313742</v>
      </c>
      <c r="O141" s="19">
        <f t="shared" si="0"/>
        <v>1.2501678465080659</v>
      </c>
      <c r="P141" s="19">
        <f t="shared" si="0"/>
        <v>1.8248527309190095</v>
      </c>
      <c r="Q141" s="19">
        <f t="shared" si="0"/>
        <v>2.0784590116024897</v>
      </c>
      <c r="R141" s="19">
        <f t="shared" si="0"/>
        <v>3.3916673310754493</v>
      </c>
      <c r="S141" s="19">
        <f t="shared" si="0"/>
        <v>7.696112778763136</v>
      </c>
      <c r="T141" s="19">
        <f t="shared" si="0"/>
        <v>2.6322338176868985</v>
      </c>
      <c r="U141" s="19">
        <f t="shared" si="0"/>
        <v>2.5658997621502855</v>
      </c>
      <c r="V141" s="19">
        <f t="shared" si="0"/>
        <v>33.556725298840504</v>
      </c>
      <c r="W141" s="19">
        <f t="shared" si="0"/>
        <v>773.58078101867989</v>
      </c>
      <c r="X141" s="19">
        <f t="shared" si="0"/>
        <v>6.2431378440305982</v>
      </c>
      <c r="Y141" s="19">
        <f t="shared" si="0"/>
        <v>5.5036495201664035</v>
      </c>
      <c r="Z141" s="19">
        <f t="shared" si="0"/>
        <v>2.8136105658464428</v>
      </c>
      <c r="AA141" s="19">
        <f t="shared" si="0"/>
        <v>3.1606213490153801</v>
      </c>
      <c r="AB141" s="19">
        <f t="shared" si="0"/>
        <v>27.279120467355273</v>
      </c>
      <c r="AC141" s="19">
        <f t="shared" si="0"/>
        <v>4.4312238970226838</v>
      </c>
      <c r="AD141" s="19">
        <f t="shared" si="0"/>
        <v>23.957848871661461</v>
      </c>
      <c r="AE141" s="55"/>
      <c r="AF141" s="19">
        <f t="shared" si="0"/>
        <v>103461.60061797402</v>
      </c>
      <c r="AG141" s="19">
        <f t="shared" si="0"/>
        <v>190776.53129641476</v>
      </c>
      <c r="AH141" s="19">
        <f t="shared" si="0"/>
        <v>247684.93573454718</v>
      </c>
      <c r="AI141" s="19">
        <f t="shared" si="0"/>
        <v>23317.059319843502</v>
      </c>
      <c r="AJ141" s="19">
        <f t="shared" si="0"/>
        <v>195.61916199999996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108.18667416397682</v>
      </c>
      <c r="F152" s="13">
        <f t="shared" ref="F152:AD152" si="1">SUM(F$141, F$151, IF(AND(ISNUMBER(SEARCH($B$4,"AT|BE|CH|GB|IE|LT|LU|NL")),SUM(F$143:F$149)&gt;0),SUM(F$143:F$149)-SUM(F$27:F$33),0))</f>
        <v>154.87003483728031</v>
      </c>
      <c r="G152" s="13">
        <f t="shared" si="1"/>
        <v>115.30149491771252</v>
      </c>
      <c r="H152" s="13">
        <f t="shared" si="1"/>
        <v>32.986886877981924</v>
      </c>
      <c r="I152" s="13">
        <f t="shared" si="1"/>
        <v>40.077456635260425</v>
      </c>
      <c r="J152" s="13">
        <f t="shared" si="1"/>
        <v>49.369605169043069</v>
      </c>
      <c r="K152" s="13">
        <f t="shared" si="1"/>
        <v>67.886123410856328</v>
      </c>
      <c r="L152" s="13">
        <f t="shared" si="1"/>
        <v>3.9854526696296486</v>
      </c>
      <c r="M152" s="13">
        <f t="shared" si="1"/>
        <v>546.24231581678237</v>
      </c>
      <c r="N152" s="13">
        <f t="shared" si="1"/>
        <v>50.782642115313742</v>
      </c>
      <c r="O152" s="13">
        <f t="shared" si="1"/>
        <v>1.2501678465080659</v>
      </c>
      <c r="P152" s="13">
        <f t="shared" si="1"/>
        <v>1.8248527309190095</v>
      </c>
      <c r="Q152" s="13">
        <f t="shared" si="1"/>
        <v>2.0784590116024897</v>
      </c>
      <c r="R152" s="13">
        <f t="shared" si="1"/>
        <v>3.3916673310754493</v>
      </c>
      <c r="S152" s="13">
        <f t="shared" si="1"/>
        <v>7.696112778763136</v>
      </c>
      <c r="T152" s="13">
        <f t="shared" si="1"/>
        <v>2.6322338176868985</v>
      </c>
      <c r="U152" s="13">
        <f t="shared" si="1"/>
        <v>2.5658997621502855</v>
      </c>
      <c r="V152" s="13">
        <f t="shared" si="1"/>
        <v>33.556725298840504</v>
      </c>
      <c r="W152" s="13">
        <f t="shared" si="1"/>
        <v>773.58078101867989</v>
      </c>
      <c r="X152" s="13">
        <f t="shared" si="1"/>
        <v>6.2431378440305982</v>
      </c>
      <c r="Y152" s="13">
        <f t="shared" si="1"/>
        <v>5.5036495201664035</v>
      </c>
      <c r="Z152" s="13">
        <f t="shared" si="1"/>
        <v>2.8136105658464428</v>
      </c>
      <c r="AA152" s="13">
        <f t="shared" si="1"/>
        <v>3.1606213490153801</v>
      </c>
      <c r="AB152" s="13">
        <f t="shared" si="1"/>
        <v>27.279120467355273</v>
      </c>
      <c r="AC152" s="13">
        <f t="shared" si="1"/>
        <v>4.4312238970226838</v>
      </c>
      <c r="AD152" s="13">
        <f t="shared" si="1"/>
        <v>23.957848871661461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108.18667416397682</v>
      </c>
      <c r="F154" s="13">
        <f>SUM(F$141, F$153, -1 * IF(OR($B$6=2005,$B$6&gt;=2020),SUM(F$99:F$122),0), IF(AND(ISNUMBER(SEARCH($B$4,"AT|BE|CH|GB|IE|LT|LU|NL")),SUM(F$143:F$149)&gt;0),SUM(F$143:F$149)-SUM(F$27:F$33),0))</f>
        <v>154.87003483728031</v>
      </c>
      <c r="G154" s="13">
        <f>SUM(G$141, G$153, IF(AND(ISNUMBER(SEARCH($B$4,"AT|BE|CH|GB|IE|LT|LU|NL")),SUM(G$143:G$149)&gt;0),SUM(G$143:G$149)-SUM(G$27:G$33),0))</f>
        <v>115.30149491771252</v>
      </c>
      <c r="H154" s="13">
        <f>SUM(H$141, H$153, IF(AND(ISNUMBER(SEARCH($B$4,"AT|BE|CH|GB|IE|LT|LU|NL")),SUM(H$143:H$149)&gt;0),SUM(H$143:H$149)-SUM(H$27:H$33),0))</f>
        <v>32.986886877981924</v>
      </c>
      <c r="I154" s="13">
        <f t="shared" ref="I154:AD154" si="2">SUM(I$141, I$153, IF(AND(ISNUMBER(SEARCH($B$4,"AT|BE|CH|GB|IE|LT|LU|NL")),SUM(I$143:I$149)&gt;0),SUM(I$143:I$149)-SUM(I$27:I$33),0))</f>
        <v>40.077456635260425</v>
      </c>
      <c r="J154" s="13">
        <f t="shared" si="2"/>
        <v>49.369605169043069</v>
      </c>
      <c r="K154" s="13">
        <f t="shared" si="2"/>
        <v>67.886123410856328</v>
      </c>
      <c r="L154" s="13">
        <f t="shared" si="2"/>
        <v>3.9854526696296486</v>
      </c>
      <c r="M154" s="13">
        <f t="shared" si="2"/>
        <v>546.24231581678237</v>
      </c>
      <c r="N154" s="13">
        <f t="shared" si="2"/>
        <v>50.782642115313742</v>
      </c>
      <c r="O154" s="13">
        <f t="shared" si="2"/>
        <v>1.2501678465080659</v>
      </c>
      <c r="P154" s="13">
        <f t="shared" si="2"/>
        <v>1.8248527309190095</v>
      </c>
      <c r="Q154" s="13">
        <f t="shared" si="2"/>
        <v>2.0784590116024897</v>
      </c>
      <c r="R154" s="13">
        <f t="shared" si="2"/>
        <v>3.3916673310754493</v>
      </c>
      <c r="S154" s="13">
        <f t="shared" si="2"/>
        <v>7.696112778763136</v>
      </c>
      <c r="T154" s="13">
        <f t="shared" si="2"/>
        <v>2.6322338176868985</v>
      </c>
      <c r="U154" s="13">
        <f t="shared" si="2"/>
        <v>2.5658997621502855</v>
      </c>
      <c r="V154" s="13">
        <f t="shared" si="2"/>
        <v>33.556725298840504</v>
      </c>
      <c r="W154" s="13">
        <f t="shared" si="2"/>
        <v>773.58078101867989</v>
      </c>
      <c r="X154" s="13">
        <f t="shared" si="2"/>
        <v>6.2431378440305982</v>
      </c>
      <c r="Y154" s="13">
        <f t="shared" si="2"/>
        <v>5.5036495201664035</v>
      </c>
      <c r="Z154" s="13">
        <f t="shared" si="2"/>
        <v>2.8136105658464428</v>
      </c>
      <c r="AA154" s="13">
        <f t="shared" si="2"/>
        <v>3.1606213490153801</v>
      </c>
      <c r="AB154" s="13">
        <f t="shared" si="2"/>
        <v>27.279120467355273</v>
      </c>
      <c r="AC154" s="13">
        <f t="shared" si="2"/>
        <v>4.4312238970226838</v>
      </c>
      <c r="AD154" s="13">
        <f t="shared" si="2"/>
        <v>23.957848871661461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395</v>
      </c>
      <c r="I157" s="22">
        <v>5.1386059911206353E-3</v>
      </c>
      <c r="J157" s="22">
        <v>5.1386059911206353E-3</v>
      </c>
      <c r="K157" s="22">
        <v>5.1386059911206353E-3</v>
      </c>
      <c r="L157" s="22">
        <v>2.4665308757379047E-3</v>
      </c>
      <c r="M157" s="22">
        <v>0.1341961033336555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552.66093921556387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395</v>
      </c>
      <c r="I158" s="22">
        <v>1.1999536803332387E-3</v>
      </c>
      <c r="J158" s="22">
        <v>1.1999536803332387E-3</v>
      </c>
      <c r="K158" s="22">
        <v>1.1999536803332387E-3</v>
      </c>
      <c r="L158" s="22">
        <v>5.759777665599546E-4</v>
      </c>
      <c r="M158" s="22">
        <v>4.9082283228980499E-2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25.255112778438523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1.2383228340829178</v>
      </c>
      <c r="F163" s="23">
        <v>1.2482599999999999</v>
      </c>
      <c r="G163" s="23">
        <v>9.4867759999999995E-2</v>
      </c>
      <c r="H163" s="23">
        <v>0.10735036000000001</v>
      </c>
      <c r="I163" s="23">
        <v>4.1189444589631581</v>
      </c>
      <c r="J163" s="23">
        <v>5.0342654498438604</v>
      </c>
      <c r="K163" s="23">
        <v>7.7802284224859655</v>
      </c>
      <c r="L163" s="23">
        <v>0.37070500130668421</v>
      </c>
      <c r="M163" s="23">
        <v>44.166847748957402</v>
      </c>
      <c r="N163" s="23" t="s">
        <v>395</v>
      </c>
      <c r="O163" s="23" t="s">
        <v>395</v>
      </c>
      <c r="P163" s="23" t="s">
        <v>395</v>
      </c>
      <c r="Q163" s="23" t="s">
        <v>395</v>
      </c>
      <c r="R163" s="23" t="s">
        <v>395</v>
      </c>
      <c r="S163" s="23" t="s">
        <v>395</v>
      </c>
      <c r="T163" s="23" t="s">
        <v>395</v>
      </c>
      <c r="U163" s="23" t="s">
        <v>395</v>
      </c>
      <c r="V163" s="23" t="s">
        <v>395</v>
      </c>
      <c r="W163" s="23">
        <v>2.2883024772017548</v>
      </c>
      <c r="X163" s="23">
        <v>0.13729814863210527</v>
      </c>
      <c r="Y163" s="23">
        <v>0.18306419817614036</v>
      </c>
      <c r="Z163" s="23">
        <v>7.7802284224859658E-2</v>
      </c>
      <c r="AA163" s="23">
        <v>5.263095697564036E-2</v>
      </c>
      <c r="AB163" s="23">
        <v>0.4507955880087457</v>
      </c>
      <c r="AC163" s="23">
        <v>4.0274123598750877E-2</v>
      </c>
      <c r="AD163" s="23">
        <v>0.27459629726421053</v>
      </c>
      <c r="AE163" s="58"/>
      <c r="AF163" s="23" t="s">
        <v>392</v>
      </c>
      <c r="AG163" s="23" t="s">
        <v>392</v>
      </c>
      <c r="AH163" s="23" t="s">
        <v>392</v>
      </c>
      <c r="AI163" s="23" t="s">
        <v>392</v>
      </c>
      <c r="AJ163" s="23" t="s">
        <v>392</v>
      </c>
      <c r="AK163" s="23">
        <v>457.66049544035093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39" priority="23" stopIfTrue="1" operator="equal">
      <formula>"NO"</formula>
    </cfRule>
    <cfRule type="cellIs" dxfId="238" priority="24" stopIfTrue="1" operator="equal">
      <formula>"NA"</formula>
    </cfRule>
    <cfRule type="cellIs" dxfId="237" priority="25" stopIfTrue="1" operator="equal">
      <formula>"IE"</formula>
    </cfRule>
    <cfRule type="cellIs" dxfId="236" priority="26" stopIfTrue="1" operator="equal">
      <formula>"NE"</formula>
    </cfRule>
  </conditionalFormatting>
  <conditionalFormatting sqref="AL37:AL38">
    <cfRule type="cellIs" dxfId="235" priority="17" stopIfTrue="1" operator="equal">
      <formula>"NO"</formula>
    </cfRule>
    <cfRule type="cellIs" dxfId="234" priority="18" stopIfTrue="1" operator="equal">
      <formula>"NA"</formula>
    </cfRule>
    <cfRule type="cellIs" dxfId="233" priority="19" stopIfTrue="1" operator="equal">
      <formula>"IE"</formula>
    </cfRule>
    <cfRule type="cellIs" dxfId="232" priority="20" stopIfTrue="1" operator="equal">
      <formula>"NE"</formula>
    </cfRule>
  </conditionalFormatting>
  <conditionalFormatting sqref="E14:AK89 E91:AK140">
    <cfRule type="cellIs" dxfId="231" priority="13" stopIfTrue="1" operator="equal">
      <formula>"NO"</formula>
    </cfRule>
    <cfRule type="cellIs" dxfId="230" priority="14" stopIfTrue="1" operator="equal">
      <formula>"NA"</formula>
    </cfRule>
    <cfRule type="cellIs" dxfId="229" priority="15" stopIfTrue="1" operator="equal">
      <formula>"IE"</formula>
    </cfRule>
    <cfRule type="cellIs" dxfId="228" priority="16" stopIfTrue="1" operator="equal">
      <formula>"NE"</formula>
    </cfRule>
  </conditionalFormatting>
  <conditionalFormatting sqref="E157:AD164 E143:AD149 E14:AD89 E91:AD141">
    <cfRule type="cellIs" dxfId="227" priority="12" operator="equal">
      <formula>0</formula>
    </cfRule>
  </conditionalFormatting>
  <conditionalFormatting sqref="AF14:AK89 AF91:AK140">
    <cfRule type="cellIs" dxfId="226" priority="11" operator="equal">
      <formula>0</formula>
    </cfRule>
  </conditionalFormatting>
  <conditionalFormatting sqref="E157:AD164 AF157:AK164 E143:AD149 AF143:AK149">
    <cfRule type="cellIs" dxfId="225" priority="10" operator="equal">
      <formula>0</formula>
    </cfRule>
  </conditionalFormatting>
  <conditionalFormatting sqref="AF37:AK38">
    <cfRule type="cellIs" dxfId="224" priority="9" operator="equal">
      <formula>0</formula>
    </cfRule>
  </conditionalFormatting>
  <conditionalFormatting sqref="E90:AL90">
    <cfRule type="cellIs" dxfId="223" priority="5" stopIfTrue="1" operator="equal">
      <formula>"NO"</formula>
    </cfRule>
    <cfRule type="cellIs" dxfId="222" priority="6" stopIfTrue="1" operator="equal">
      <formula>"NA"</formula>
    </cfRule>
    <cfRule type="cellIs" dxfId="221" priority="7" stopIfTrue="1" operator="equal">
      <formula>"IE"</formula>
    </cfRule>
    <cfRule type="cellIs" dxfId="220" priority="8" stopIfTrue="1" operator="equal">
      <formula>"NE"</formula>
    </cfRule>
  </conditionalFormatting>
  <conditionalFormatting sqref="E90:AD90">
    <cfRule type="cellIs" dxfId="219" priority="4" operator="equal">
      <formula>0</formula>
    </cfRule>
  </conditionalFormatting>
  <conditionalFormatting sqref="AF90:AK90">
    <cfRule type="cellIs" dxfId="218" priority="3" operator="equal">
      <formula>0</formula>
    </cfRule>
  </conditionalFormatting>
  <conditionalFormatting sqref="AL90">
    <cfRule type="cellIs" dxfId="217" priority="2" operator="equal">
      <formula>0</formula>
    </cfRule>
  </conditionalFormatting>
  <conditionalFormatting sqref="AF90:AL90">
    <cfRule type="cellIs" dxfId="216"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topLeftCell="A79"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20.927062541563838</v>
      </c>
      <c r="F14" s="136">
        <v>0.1704291561074005</v>
      </c>
      <c r="G14" s="136">
        <v>60.83704727896172</v>
      </c>
      <c r="H14" s="136" t="s">
        <v>392</v>
      </c>
      <c r="I14" s="136">
        <v>5.113242862554447</v>
      </c>
      <c r="J14" s="136">
        <v>6.1377875437771943</v>
      </c>
      <c r="K14" s="136">
        <v>8.1415400139185135</v>
      </c>
      <c r="L14" s="136">
        <v>0.1018660355190542</v>
      </c>
      <c r="M14" s="136">
        <v>2.6695072412097218</v>
      </c>
      <c r="N14" s="136">
        <v>20.454602839021945</v>
      </c>
      <c r="O14" s="136">
        <v>0.73056872452993527</v>
      </c>
      <c r="P14" s="136">
        <v>0.66849304877063309</v>
      </c>
      <c r="Q14" s="136">
        <v>1.0760210370535188</v>
      </c>
      <c r="R14" s="136">
        <v>0.45831753846890166</v>
      </c>
      <c r="S14" s="136">
        <v>0.32849729341942141</v>
      </c>
      <c r="T14" s="136">
        <v>0.70091681037664877</v>
      </c>
      <c r="U14" s="136">
        <v>2.1090350035594692</v>
      </c>
      <c r="V14" s="136">
        <v>2.7064625691458222</v>
      </c>
      <c r="W14" s="136">
        <v>665.64828700663327</v>
      </c>
      <c r="X14" s="136">
        <v>8.7757613339602277E-4</v>
      </c>
      <c r="Y14" s="136">
        <v>2.953292649319482E-3</v>
      </c>
      <c r="Z14" s="136">
        <v>2.4301989106864366E-3</v>
      </c>
      <c r="AA14" s="136">
        <v>2.1689418011511849E-4</v>
      </c>
      <c r="AB14" s="136">
        <v>6.477961873517059E-3</v>
      </c>
      <c r="AC14" s="136">
        <v>0.79798427127143068</v>
      </c>
      <c r="AD14" s="136">
        <v>1.0072221934688785</v>
      </c>
      <c r="AE14" s="137"/>
      <c r="AF14" s="138">
        <v>344.79384258768005</v>
      </c>
      <c r="AG14" s="138">
        <v>67698.043372679997</v>
      </c>
      <c r="AH14" s="138">
        <v>36072.640497641594</v>
      </c>
      <c r="AI14" s="138" t="s">
        <v>392</v>
      </c>
      <c r="AJ14" s="138" t="s">
        <v>392</v>
      </c>
      <c r="AK14" s="138" t="s">
        <v>385</v>
      </c>
      <c r="AL14" s="147" t="s">
        <v>397</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394</v>
      </c>
      <c r="S15" s="136" t="s">
        <v>394</v>
      </c>
      <c r="T15" s="136">
        <v>1.8346140729926757E-3</v>
      </c>
      <c r="U15" s="136" t="s">
        <v>394</v>
      </c>
      <c r="V15" s="136" t="s">
        <v>394</v>
      </c>
      <c r="W15" s="136">
        <v>4.5865351824816898</v>
      </c>
      <c r="X15" s="136" t="s">
        <v>395</v>
      </c>
      <c r="Y15" s="136" t="s">
        <v>395</v>
      </c>
      <c r="Z15" s="136" t="s">
        <v>395</v>
      </c>
      <c r="AA15" s="136" t="s">
        <v>395</v>
      </c>
      <c r="AB15" s="136">
        <v>0.26208772471323938</v>
      </c>
      <c r="AC15" s="136">
        <v>2.6208772471323936E-2</v>
      </c>
      <c r="AD15" s="136" t="s">
        <v>385</v>
      </c>
      <c r="AE15" s="137"/>
      <c r="AF15" s="138">
        <v>30501.183622035387</v>
      </c>
      <c r="AG15" s="138">
        <v>1176.047067408</v>
      </c>
      <c r="AH15" s="138">
        <v>9728.4569032458949</v>
      </c>
      <c r="AI15" s="138" t="s">
        <v>392</v>
      </c>
      <c r="AJ15" s="138" t="s">
        <v>392</v>
      </c>
      <c r="AK15" s="138">
        <v>13.104386235661968</v>
      </c>
      <c r="AL15" s="147" t="s">
        <v>398</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0.19628436087919679</v>
      </c>
      <c r="O16" s="136">
        <v>1.121624919309696E-2</v>
      </c>
      <c r="P16" s="136">
        <v>0.21030467237056796</v>
      </c>
      <c r="Q16" s="136">
        <v>7.7111713202541593E-2</v>
      </c>
      <c r="R16" s="136">
        <v>3.9957887750407914E-2</v>
      </c>
      <c r="S16" s="136">
        <v>0.17525389364213997</v>
      </c>
      <c r="T16" s="136">
        <v>3.6452809877565114E-2</v>
      </c>
      <c r="U16" s="136">
        <v>2.032945166248824E-2</v>
      </c>
      <c r="V16" s="136">
        <v>0.32246716430153755</v>
      </c>
      <c r="W16" s="136">
        <v>0.18226404938782556</v>
      </c>
      <c r="X16" s="136">
        <v>2.0329451662488237E-3</v>
      </c>
      <c r="Y16" s="136">
        <v>2.1030467237056798E-5</v>
      </c>
      <c r="Z16" s="136">
        <v>7.0101557456855987E-6</v>
      </c>
      <c r="AA16" s="136">
        <v>7.0101557456855987E-6</v>
      </c>
      <c r="AB16" s="136">
        <v>2.0679959449772514E-3</v>
      </c>
      <c r="AC16" s="136" t="s">
        <v>385</v>
      </c>
      <c r="AD16" s="136" t="s">
        <v>385</v>
      </c>
      <c r="AE16" s="137"/>
      <c r="AF16" s="138" t="s">
        <v>392</v>
      </c>
      <c r="AG16" s="138">
        <v>7019.5621217752014</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392</v>
      </c>
      <c r="I17" s="136">
        <v>3.8121251222256829</v>
      </c>
      <c r="J17" s="136">
        <v>4.0881514616841139</v>
      </c>
      <c r="K17" s="136">
        <v>4.7315602541615913</v>
      </c>
      <c r="L17" s="136">
        <v>0.24355556423525659</v>
      </c>
      <c r="M17" s="136">
        <v>0.43809225276694502</v>
      </c>
      <c r="N17" s="136">
        <v>1.4619767656619467</v>
      </c>
      <c r="O17" s="136">
        <v>1.9646058833875654E-2</v>
      </c>
      <c r="P17" s="136">
        <v>9.159567254588713E-2</v>
      </c>
      <c r="Q17" s="136">
        <v>4.4639880935152004E-2</v>
      </c>
      <c r="R17" s="136">
        <v>0.14740894747849087</v>
      </c>
      <c r="S17" s="136">
        <v>0.19094265661821619</v>
      </c>
      <c r="T17" s="136">
        <v>0.14195312510347757</v>
      </c>
      <c r="U17" s="136">
        <v>2.021874734794302E-2</v>
      </c>
      <c r="V17" s="136">
        <v>2.1893695435751308</v>
      </c>
      <c r="W17" s="136">
        <v>2.2198360103788817</v>
      </c>
      <c r="X17" s="136">
        <v>0.50360456400876086</v>
      </c>
      <c r="Y17" s="136">
        <v>0.67170785401884714</v>
      </c>
      <c r="Z17" s="136">
        <v>0.26958472159878788</v>
      </c>
      <c r="AA17" s="136">
        <v>0.21265406249405627</v>
      </c>
      <c r="AB17" s="136">
        <v>1.6575512021204519</v>
      </c>
      <c r="AC17" s="136">
        <v>6.7638580626592009E-3</v>
      </c>
      <c r="AD17" s="136">
        <v>1.8546062429872003</v>
      </c>
      <c r="AE17" s="137"/>
      <c r="AF17" s="138">
        <v>5.7194319444444437</v>
      </c>
      <c r="AG17" s="138">
        <v>19569.694552370245</v>
      </c>
      <c r="AH17" s="138">
        <v>1358.9079313264006</v>
      </c>
      <c r="AI17" s="138" t="s">
        <v>392</v>
      </c>
      <c r="AJ17" s="138" t="s">
        <v>392</v>
      </c>
      <c r="AK17" s="138" t="s">
        <v>385</v>
      </c>
      <c r="AL17" s="147"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392</v>
      </c>
      <c r="I18" s="136">
        <v>2.633730636195543E-4</v>
      </c>
      <c r="J18" s="136">
        <v>2.8547991269719359E-4</v>
      </c>
      <c r="K18" s="136">
        <v>3.3653139152391566E-4</v>
      </c>
      <c r="L18" s="136">
        <v>1.0534922544782172E-5</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395</v>
      </c>
      <c r="AD18" s="136" t="s">
        <v>395</v>
      </c>
      <c r="AE18" s="137"/>
      <c r="AF18" s="138" t="s">
        <v>392</v>
      </c>
      <c r="AG18" s="138" t="s">
        <v>392</v>
      </c>
      <c r="AH18" s="138">
        <v>98.759799441599995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0.63755667342245947</v>
      </c>
      <c r="F19" s="136">
        <v>3.3187732309824025E-2</v>
      </c>
      <c r="G19" s="136">
        <v>0.38865411129611743</v>
      </c>
      <c r="H19" s="136" t="s">
        <v>392</v>
      </c>
      <c r="I19" s="136">
        <v>2.7501965553609106E-2</v>
      </c>
      <c r="J19" s="136">
        <v>4.086875871928114E-2</v>
      </c>
      <c r="K19" s="136">
        <v>6.077087149489762E-2</v>
      </c>
      <c r="L19" s="136">
        <v>2.1103664305222726E-3</v>
      </c>
      <c r="M19" s="136">
        <v>0.16627025791526151</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392</v>
      </c>
      <c r="AJ19" s="138" t="s">
        <v>392</v>
      </c>
      <c r="AK19" s="138">
        <v>7.6394525450638513</v>
      </c>
      <c r="AL19" s="147" t="s">
        <v>398</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392</v>
      </c>
      <c r="I20" s="136">
        <v>0.21081018636764123</v>
      </c>
      <c r="J20" s="136">
        <v>0.23811048028914134</v>
      </c>
      <c r="K20" s="136">
        <v>0.31734371230312775</v>
      </c>
      <c r="L20" s="136">
        <v>4.5124948758859203E-2</v>
      </c>
      <c r="M20" s="136">
        <v>5.8876186839765161</v>
      </c>
      <c r="N20" s="136">
        <v>1.0558493115528835</v>
      </c>
      <c r="O20" s="136">
        <v>0.14088983527491089</v>
      </c>
      <c r="P20" s="136">
        <v>5.3796673292197006E-2</v>
      </c>
      <c r="Q20" s="136">
        <v>2.5694684855286382E-2</v>
      </c>
      <c r="R20" s="136">
        <v>0.30981914179203418</v>
      </c>
      <c r="S20" s="136">
        <v>0.16278422850404961</v>
      </c>
      <c r="T20" s="136">
        <v>9.6263927977919703E-2</v>
      </c>
      <c r="U20" s="136">
        <v>1.5802620993288986E-2</v>
      </c>
      <c r="V20" s="136">
        <v>6.3195220849816183</v>
      </c>
      <c r="W20" s="136">
        <v>2.1942910946388805</v>
      </c>
      <c r="X20" s="136">
        <v>0.37008119448643251</v>
      </c>
      <c r="Y20" s="136">
        <v>0.52159929816285411</v>
      </c>
      <c r="Z20" s="136">
        <v>0.19344812181491444</v>
      </c>
      <c r="AA20" s="136">
        <v>0.1528056754453628</v>
      </c>
      <c r="AB20" s="136">
        <v>1.237934289909564</v>
      </c>
      <c r="AC20" s="136">
        <v>5.3762628989765839E-2</v>
      </c>
      <c r="AD20" s="136">
        <v>0.99659313178621589</v>
      </c>
      <c r="AE20" s="137"/>
      <c r="AF20" s="138">
        <v>411.40120306666523</v>
      </c>
      <c r="AG20" s="138">
        <v>5858.7739383320004</v>
      </c>
      <c r="AH20" s="138">
        <v>3424.1953233352001</v>
      </c>
      <c r="AI20" s="138">
        <v>10024.999490000004</v>
      </c>
      <c r="AJ20" s="138" t="s">
        <v>392</v>
      </c>
      <c r="AK20" s="138" t="s">
        <v>385</v>
      </c>
      <c r="AL20" s="147" t="s">
        <v>49</v>
      </c>
    </row>
    <row r="21" spans="1:38" s="2" customFormat="1" ht="26.25" customHeight="1" thickBot="1" x14ac:dyDescent="0.25">
      <c r="A21" s="63" t="s">
        <v>53</v>
      </c>
      <c r="B21" s="63" t="s">
        <v>66</v>
      </c>
      <c r="C21" s="64" t="s">
        <v>67</v>
      </c>
      <c r="D21" s="65"/>
      <c r="E21" s="136">
        <v>0.76323307478948232</v>
      </c>
      <c r="F21" s="136">
        <v>5.0918168864914272E-2</v>
      </c>
      <c r="G21" s="136">
        <v>0.85549267620044522</v>
      </c>
      <c r="H21" s="136">
        <v>7.3520136338831891E-3</v>
      </c>
      <c r="I21" s="136">
        <v>6.3741709089165446E-2</v>
      </c>
      <c r="J21" s="136">
        <v>0.10175947504806807</v>
      </c>
      <c r="K21" s="136">
        <v>0.16987959026133559</v>
      </c>
      <c r="L21" s="136">
        <v>9.5465356697996186E-3</v>
      </c>
      <c r="M21" s="136">
        <v>0.41150020914956237</v>
      </c>
      <c r="N21" s="136">
        <v>5.9425130995433152E-2</v>
      </c>
      <c r="O21" s="136">
        <v>1.1943681833376098E-3</v>
      </c>
      <c r="P21" s="136">
        <v>8.4034018489975333E-3</v>
      </c>
      <c r="Q21" s="136">
        <v>2.6696520508452848E-3</v>
      </c>
      <c r="R21" s="136">
        <v>6.814522461475115E-3</v>
      </c>
      <c r="S21" s="136">
        <v>7.9556794452050848E-3</v>
      </c>
      <c r="T21" s="136">
        <v>5.8540760942742418E-3</v>
      </c>
      <c r="U21" s="136">
        <v>1.3815156667962851E-3</v>
      </c>
      <c r="V21" s="136">
        <v>0.12455906327904279</v>
      </c>
      <c r="W21" s="136">
        <v>9.7043183957131574E-2</v>
      </c>
      <c r="X21" s="136">
        <v>2.7644735863135421E-2</v>
      </c>
      <c r="Y21" s="136">
        <v>6.016128152557948E-2</v>
      </c>
      <c r="Z21" s="136">
        <v>2.1310025257533918E-2</v>
      </c>
      <c r="AA21" s="136">
        <v>1.8726494999242945E-2</v>
      </c>
      <c r="AB21" s="136">
        <v>0.12784253764549178</v>
      </c>
      <c r="AC21" s="136">
        <v>4.2350405931504447E-4</v>
      </c>
      <c r="AD21" s="136">
        <v>7.4164873556744448E-2</v>
      </c>
      <c r="AE21" s="137"/>
      <c r="AF21" s="138">
        <v>523.06517190210081</v>
      </c>
      <c r="AG21" s="138">
        <v>436.25316018555554</v>
      </c>
      <c r="AH21" s="138">
        <v>9017.0404059548073</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392</v>
      </c>
      <c r="I22" s="136">
        <v>2.4110006491479135E-2</v>
      </c>
      <c r="J22" s="136">
        <v>3.3940652318759972E-2</v>
      </c>
      <c r="K22" s="136">
        <v>3.8007733567353083E-2</v>
      </c>
      <c r="L22" s="136">
        <v>1.827958668189649E-3</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10511.622337444962</v>
      </c>
      <c r="AI22" s="138">
        <v>95.989571999999995</v>
      </c>
      <c r="AJ22" s="138">
        <v>22.526400199999987</v>
      </c>
      <c r="AK22" s="138" t="s">
        <v>385</v>
      </c>
      <c r="AL22" s="147" t="s">
        <v>49</v>
      </c>
    </row>
    <row r="23" spans="1:38" s="2" customFormat="1" ht="26.25" customHeight="1" thickBot="1" x14ac:dyDescent="0.25">
      <c r="A23" s="63" t="s">
        <v>70</v>
      </c>
      <c r="B23" s="67" t="s">
        <v>363</v>
      </c>
      <c r="C23" s="64" t="s">
        <v>359</v>
      </c>
      <c r="D23" s="110"/>
      <c r="E23" s="136">
        <v>0.47229733666666668</v>
      </c>
      <c r="F23" s="136">
        <v>8.8401763333333327E-2</v>
      </c>
      <c r="G23" s="136">
        <v>3.235333333333333E-4</v>
      </c>
      <c r="H23" s="136">
        <v>1.2070666666666666E-4</v>
      </c>
      <c r="I23" s="136">
        <v>2.9797736666666665E-2</v>
      </c>
      <c r="J23" s="136">
        <v>2.9797736666666665E-2</v>
      </c>
      <c r="K23" s="136">
        <v>2.9797736666666665E-2</v>
      </c>
      <c r="L23" s="136">
        <v>1.8301413333333336E-2</v>
      </c>
      <c r="M23" s="136">
        <v>1.8276703466666666</v>
      </c>
      <c r="N23" s="136" t="s">
        <v>395</v>
      </c>
      <c r="O23" s="136">
        <v>1.6176666666666668E-4</v>
      </c>
      <c r="P23" s="136" t="s">
        <v>395</v>
      </c>
      <c r="Q23" s="136" t="s">
        <v>395</v>
      </c>
      <c r="R23" s="136">
        <v>8.088333333333335E-4</v>
      </c>
      <c r="S23" s="136">
        <v>2.7500333333333335E-2</v>
      </c>
      <c r="T23" s="136">
        <v>1.1323666666666669E-3</v>
      </c>
      <c r="U23" s="136">
        <v>1.6176666666666668E-4</v>
      </c>
      <c r="V23" s="136">
        <v>1.6176666666666666E-2</v>
      </c>
      <c r="W23" s="136" t="s">
        <v>395</v>
      </c>
      <c r="X23" s="136">
        <v>5.0706666666666667E-4</v>
      </c>
      <c r="Y23" s="136">
        <v>7.8706666666666664E-4</v>
      </c>
      <c r="Z23" s="136" t="s">
        <v>395</v>
      </c>
      <c r="AA23" s="136" t="s">
        <v>395</v>
      </c>
      <c r="AB23" s="136">
        <v>1.2941333333333332E-3</v>
      </c>
      <c r="AC23" s="136" t="s">
        <v>395</v>
      </c>
      <c r="AD23" s="136" t="s">
        <v>395</v>
      </c>
      <c r="AE23" s="137"/>
      <c r="AF23" s="136">
        <v>686.42483733443964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2.4106466132318398</v>
      </c>
      <c r="F24" s="136">
        <v>0.11466015380904761</v>
      </c>
      <c r="G24" s="136">
        <v>2.2137347984956146</v>
      </c>
      <c r="H24" s="136">
        <v>2.5267036799421477E-2</v>
      </c>
      <c r="I24" s="136">
        <v>0.65502736006441509</v>
      </c>
      <c r="J24" s="136">
        <v>0.89445852199046705</v>
      </c>
      <c r="K24" s="136">
        <v>1.3747441886219678</v>
      </c>
      <c r="L24" s="136">
        <v>0.10312527398596653</v>
      </c>
      <c r="M24" s="136">
        <v>3.4730466265792401</v>
      </c>
      <c r="N24" s="136">
        <v>0.34539816314095417</v>
      </c>
      <c r="O24" s="136">
        <v>2.0704393097488599E-2</v>
      </c>
      <c r="P24" s="136">
        <v>2.9082807471901569E-2</v>
      </c>
      <c r="Q24" s="136">
        <v>1.1384292490298275E-2</v>
      </c>
      <c r="R24" s="136">
        <v>6.0851125828785081E-2</v>
      </c>
      <c r="S24" s="136">
        <v>4.8357499924357471E-2</v>
      </c>
      <c r="T24" s="136">
        <v>3.2943124001328296E-2</v>
      </c>
      <c r="U24" s="136">
        <v>5.9296752623032838E-3</v>
      </c>
      <c r="V24" s="136">
        <v>1.1396573486498565</v>
      </c>
      <c r="W24" s="136">
        <v>0.60814536713376155</v>
      </c>
      <c r="X24" s="136">
        <v>0.13236569235967838</v>
      </c>
      <c r="Y24" s="136">
        <v>0.21681582008182257</v>
      </c>
      <c r="Z24" s="136">
        <v>8.2391989506063884E-2</v>
      </c>
      <c r="AA24" s="136">
        <v>6.8605782979984334E-2</v>
      </c>
      <c r="AB24" s="136">
        <v>0.50017928492754926</v>
      </c>
      <c r="AC24" s="136">
        <v>7.7881209729367103E-3</v>
      </c>
      <c r="AD24" s="136">
        <v>0.39446726124934411</v>
      </c>
      <c r="AE24" s="137"/>
      <c r="AF24" s="138">
        <v>411.4474917456061</v>
      </c>
      <c r="AG24" s="138">
        <v>2308.7068654277919</v>
      </c>
      <c r="AH24" s="138">
        <v>18518.904702202391</v>
      </c>
      <c r="AI24" s="138">
        <v>1271.2112372601775</v>
      </c>
      <c r="AJ24" s="138" t="s">
        <v>392</v>
      </c>
      <c r="AK24" s="138" t="s">
        <v>392</v>
      </c>
      <c r="AL24" s="147" t="s">
        <v>398</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395</v>
      </c>
      <c r="I25" s="136">
        <v>4.2028519314029548E-4</v>
      </c>
      <c r="J25" s="136">
        <v>4.2028519314029548E-4</v>
      </c>
      <c r="K25" s="136">
        <v>4.2028519314029548E-4</v>
      </c>
      <c r="L25" s="136">
        <v>2.0173689270734188E-4</v>
      </c>
      <c r="M25" s="136">
        <v>4.038448010508678E-2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86.133894174737208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395</v>
      </c>
      <c r="I26" s="136">
        <v>2.5646724616023089E-4</v>
      </c>
      <c r="J26" s="136">
        <v>2.5646724616023089E-4</v>
      </c>
      <c r="K26" s="136">
        <v>2.5646724616023089E-4</v>
      </c>
      <c r="L26" s="136">
        <v>1.2310427815691085E-4</v>
      </c>
      <c r="M26" s="136">
        <v>1.1394617994011712E-2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10.062844358649473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v>6.3741709089165449E-4</v>
      </c>
      <c r="M32" s="136" t="s">
        <v>395</v>
      </c>
      <c r="N32" s="136">
        <v>0.47689862733978139</v>
      </c>
      <c r="O32" s="136">
        <v>2.2008336992583718E-3</v>
      </c>
      <c r="P32" s="136">
        <v>1.4643042024377118E-6</v>
      </c>
      <c r="Q32" s="136">
        <v>1.4643042024377101E-12</v>
      </c>
      <c r="R32" s="136">
        <v>0.17680020042887903</v>
      </c>
      <c r="S32" s="136">
        <v>3.871851383519465</v>
      </c>
      <c r="T32" s="136">
        <v>2.7908725609302985E-2</v>
      </c>
      <c r="U32" s="136">
        <v>3.6875994364231847E-3</v>
      </c>
      <c r="V32" s="136">
        <v>1.4643042024377115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15081.1316438351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15081.1316438351</v>
      </c>
      <c r="AL33" s="147" t="s">
        <v>382</v>
      </c>
    </row>
    <row r="34" spans="1:38" s="2" customFormat="1" ht="26.25" customHeight="1" thickBot="1" x14ac:dyDescent="0.25">
      <c r="A34" s="63" t="s">
        <v>70</v>
      </c>
      <c r="B34" s="63" t="s">
        <v>93</v>
      </c>
      <c r="C34" s="64" t="s">
        <v>94</v>
      </c>
      <c r="D34" s="65"/>
      <c r="E34" s="136">
        <v>2.8373531618569636</v>
      </c>
      <c r="F34" s="136">
        <v>0.25178801913425347</v>
      </c>
      <c r="G34" s="136">
        <v>1.0829592220828106E-3</v>
      </c>
      <c r="H34" s="136">
        <v>3.7903572772898374E-4</v>
      </c>
      <c r="I34" s="136">
        <v>7.4182706712672533E-2</v>
      </c>
      <c r="J34" s="136">
        <v>7.7973063989962357E-2</v>
      </c>
      <c r="K34" s="136">
        <v>8.2304900878293605E-2</v>
      </c>
      <c r="L34" s="136">
        <v>4.8218759363237149E-2</v>
      </c>
      <c r="M34" s="136">
        <v>0.57938318381430365</v>
      </c>
      <c r="N34" s="136" t="s">
        <v>395</v>
      </c>
      <c r="O34" s="136">
        <v>5.4147961104140528E-4</v>
      </c>
      <c r="P34" s="136" t="s">
        <v>395</v>
      </c>
      <c r="Q34" s="136" t="s">
        <v>395</v>
      </c>
      <c r="R34" s="136">
        <v>2.7073980552070266E-3</v>
      </c>
      <c r="S34" s="136">
        <v>9.2051533877038891E-2</v>
      </c>
      <c r="T34" s="136">
        <v>3.7903572772898372E-3</v>
      </c>
      <c r="U34" s="136">
        <v>5.4147961104140528E-4</v>
      </c>
      <c r="V34" s="136">
        <v>5.4147961104140531E-2</v>
      </c>
      <c r="W34" s="136">
        <v>5.4147961104140533E-3</v>
      </c>
      <c r="X34" s="136">
        <v>1.6244388331242158E-3</v>
      </c>
      <c r="Y34" s="136">
        <v>2.7073980552070266E-3</v>
      </c>
      <c r="Z34" s="136">
        <v>2.0143041530740278E-6</v>
      </c>
      <c r="AA34" s="136">
        <v>4.6567246549560857E-7</v>
      </c>
      <c r="AB34" s="136">
        <v>4.3343168649498118E-3</v>
      </c>
      <c r="AC34" s="136">
        <v>4.3318368883312424E-4</v>
      </c>
      <c r="AD34" s="136">
        <v>0.54147961104140518</v>
      </c>
      <c r="AE34" s="137"/>
      <c r="AF34" s="138">
        <v>2301.288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1.0166728095017541</v>
      </c>
      <c r="F36" s="136">
        <v>3.4615593766137903E-2</v>
      </c>
      <c r="G36" s="136">
        <v>0.25641180567509558</v>
      </c>
      <c r="H36" s="136">
        <v>8.9744131986283461E-5</v>
      </c>
      <c r="I36" s="136">
        <v>7.1795305589026762E-2</v>
      </c>
      <c r="J36" s="136">
        <v>7.9487659759279641E-2</v>
      </c>
      <c r="K36" s="136">
        <v>7.9487659759279641E-2</v>
      </c>
      <c r="L36" s="136">
        <v>9.5385191711135561E-3</v>
      </c>
      <c r="M36" s="136">
        <v>9.4872368099785387E-2</v>
      </c>
      <c r="N36" s="136">
        <v>2.3077062510758603E-3</v>
      </c>
      <c r="O36" s="136">
        <v>2.564118056750956E-4</v>
      </c>
      <c r="P36" s="136">
        <v>2.564118056750956E-4</v>
      </c>
      <c r="Q36" s="136">
        <v>8.7180013929532511E-3</v>
      </c>
      <c r="R36" s="136">
        <v>9.2308250043034411E-3</v>
      </c>
      <c r="S36" s="136">
        <v>1.6025737854693474E-2</v>
      </c>
      <c r="T36" s="136">
        <v>0.41025888908015296</v>
      </c>
      <c r="U36" s="136">
        <v>2.6923239595885036E-3</v>
      </c>
      <c r="V36" s="136">
        <v>1.5384708340505735E-2</v>
      </c>
      <c r="W36" s="136">
        <v>6.0256774333647465E-4</v>
      </c>
      <c r="X36" s="136">
        <v>3.8461770851264338E-4</v>
      </c>
      <c r="Y36" s="136">
        <v>6.4102951418773914E-4</v>
      </c>
      <c r="Z36" s="136">
        <v>4.7692595855567783E-7</v>
      </c>
      <c r="AA36" s="136">
        <v>1.1025707644029112E-7</v>
      </c>
      <c r="AB36" s="136">
        <v>1.0262344057353785E-3</v>
      </c>
      <c r="AC36" s="136">
        <v>1.7948826397256694E-3</v>
      </c>
      <c r="AD36" s="136">
        <v>7.3077364617402238E-3</v>
      </c>
      <c r="AE36" s="137"/>
      <c r="AF36" s="138">
        <v>542.3736583704665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v>4.4364666357879659E-6</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17826.713068127599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2.7269098040209032</v>
      </c>
      <c r="F39" s="136">
        <v>0.22582174831775667</v>
      </c>
      <c r="G39" s="136">
        <v>2.1676029790804177</v>
      </c>
      <c r="H39" s="136" t="s">
        <v>392</v>
      </c>
      <c r="I39" s="136">
        <v>0.82832992247290349</v>
      </c>
      <c r="J39" s="136">
        <v>1.0008945008376136</v>
      </c>
      <c r="K39" s="136">
        <v>1.4733270559739828</v>
      </c>
      <c r="L39" s="136">
        <v>7.0084629404173329E-2</v>
      </c>
      <c r="M39" s="136">
        <v>4.3002400600665291</v>
      </c>
      <c r="N39" s="136">
        <v>0.29498344789313202</v>
      </c>
      <c r="O39" s="136">
        <v>6.9082008828543354E-3</v>
      </c>
      <c r="P39" s="136">
        <v>1.6537758514283862E-2</v>
      </c>
      <c r="Q39" s="136">
        <v>1.0833650619170899E-2</v>
      </c>
      <c r="R39" s="136">
        <v>3.3518733040131164E-2</v>
      </c>
      <c r="S39" s="136">
        <v>4.0999638066280028E-2</v>
      </c>
      <c r="T39" s="136">
        <v>4.0070223391172687E-2</v>
      </c>
      <c r="U39" s="136">
        <v>4.0267637738723439E-3</v>
      </c>
      <c r="V39" s="136">
        <v>0.55089672015609459</v>
      </c>
      <c r="W39" s="136">
        <v>0.5302646846835023</v>
      </c>
      <c r="X39" s="136">
        <v>0.12857463285217174</v>
      </c>
      <c r="Y39" s="136">
        <v>0.17112447849303103</v>
      </c>
      <c r="Z39" s="136">
        <v>7.7486242621802051E-2</v>
      </c>
      <c r="AA39" s="136">
        <v>6.4332147923222172E-2</v>
      </c>
      <c r="AB39" s="136">
        <v>0.44151750189022704</v>
      </c>
      <c r="AC39" s="136">
        <v>2.2834001091765806E-3</v>
      </c>
      <c r="AD39" s="136">
        <v>0.31198310814775515</v>
      </c>
      <c r="AE39" s="137"/>
      <c r="AF39" s="138">
        <v>346.76677936499783</v>
      </c>
      <c r="AG39" s="138">
        <v>3469.0326472890133</v>
      </c>
      <c r="AH39" s="138">
        <v>43093.952181881716</v>
      </c>
      <c r="AI39" s="138">
        <v>204.9021504704001</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395</v>
      </c>
      <c r="O40" s="136">
        <v>4.0000000000000003E-5</v>
      </c>
      <c r="P40" s="136" t="s">
        <v>395</v>
      </c>
      <c r="Q40" s="136" t="s">
        <v>395</v>
      </c>
      <c r="R40" s="136">
        <v>2.0000000000000001E-4</v>
      </c>
      <c r="S40" s="136">
        <v>6.7999999999999996E-3</v>
      </c>
      <c r="T40" s="136">
        <v>2.8000000000000003E-4</v>
      </c>
      <c r="U40" s="136">
        <v>4.0000000000000003E-5</v>
      </c>
      <c r="V40" s="136">
        <v>4.0000000000000001E-3</v>
      </c>
      <c r="W40" s="136" t="s">
        <v>395</v>
      </c>
      <c r="X40" s="136">
        <v>1.2E-4</v>
      </c>
      <c r="Y40" s="136">
        <v>2.0000000000000001E-4</v>
      </c>
      <c r="Z40" s="136" t="s">
        <v>395</v>
      </c>
      <c r="AA40" s="136" t="s">
        <v>395</v>
      </c>
      <c r="AB40" s="136">
        <v>3.2000000000000003E-4</v>
      </c>
      <c r="AC40" s="136" t="s">
        <v>395</v>
      </c>
      <c r="AD40" s="136" t="s">
        <v>395</v>
      </c>
      <c r="AE40" s="137"/>
      <c r="AF40" s="138">
        <v>169.21955896452559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0.79974751059157623</v>
      </c>
      <c r="I41" s="136">
        <v>24.834655526995498</v>
      </c>
      <c r="J41" s="136">
        <v>25.2805905816981</v>
      </c>
      <c r="K41" s="136">
        <v>27.456713844419166</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3.3871818687645749</v>
      </c>
      <c r="AD41" s="136">
        <v>0.18222302571326821</v>
      </c>
      <c r="AE41" s="137"/>
      <c r="AF41" s="138">
        <v>1059</v>
      </c>
      <c r="AG41" s="138">
        <v>11934.38551230454</v>
      </c>
      <c r="AH41" s="138">
        <v>61281.202233428892</v>
      </c>
      <c r="AI41" s="138">
        <v>11813.450032758499</v>
      </c>
      <c r="AJ41" s="138" t="s">
        <v>392</v>
      </c>
      <c r="AK41" s="138" t="s">
        <v>385</v>
      </c>
      <c r="AL41" s="147" t="s">
        <v>49</v>
      </c>
    </row>
    <row r="42" spans="1:38" s="2" customFormat="1" ht="26.25" customHeight="1" thickBot="1" x14ac:dyDescent="0.25">
      <c r="A42" s="63" t="s">
        <v>70</v>
      </c>
      <c r="B42" s="63" t="s">
        <v>107</v>
      </c>
      <c r="C42" s="64" t="s">
        <v>108</v>
      </c>
      <c r="D42" s="65"/>
      <c r="E42" s="136">
        <v>8.3351176400000018E-2</v>
      </c>
      <c r="F42" s="136">
        <v>5.1788011600000017E-2</v>
      </c>
      <c r="G42" s="136">
        <v>8.8264000000000021E-5</v>
      </c>
      <c r="H42" s="136">
        <v>2.5796800000000007E-5</v>
      </c>
      <c r="I42" s="136">
        <v>4.6569644000000006E-3</v>
      </c>
      <c r="J42" s="136">
        <v>4.6569644000000006E-3</v>
      </c>
      <c r="K42" s="136">
        <v>4.6569644000000006E-3</v>
      </c>
      <c r="L42" s="136">
        <v>2.6780336000000004E-3</v>
      </c>
      <c r="M42" s="136">
        <v>1.8532546736000006</v>
      </c>
      <c r="N42" s="136" t="s">
        <v>395</v>
      </c>
      <c r="O42" s="136">
        <v>4.4132000000000017E-5</v>
      </c>
      <c r="P42" s="136" t="s">
        <v>395</v>
      </c>
      <c r="Q42" s="136" t="s">
        <v>395</v>
      </c>
      <c r="R42" s="136">
        <v>2.2066000000000007E-4</v>
      </c>
      <c r="S42" s="136">
        <v>7.5024400000000008E-3</v>
      </c>
      <c r="T42" s="136">
        <v>3.0892400000000008E-4</v>
      </c>
      <c r="U42" s="136">
        <v>4.4132000000000017E-5</v>
      </c>
      <c r="V42" s="136">
        <v>4.4132000000000008E-3</v>
      </c>
      <c r="W42" s="136" t="s">
        <v>395</v>
      </c>
      <c r="X42" s="136">
        <v>1.5616800000000004E-4</v>
      </c>
      <c r="Y42" s="136">
        <v>1.9688800000000004E-4</v>
      </c>
      <c r="Z42" s="136" t="s">
        <v>395</v>
      </c>
      <c r="AA42" s="136" t="s">
        <v>395</v>
      </c>
      <c r="AB42" s="136">
        <v>3.5305600000000008E-4</v>
      </c>
      <c r="AC42" s="136" t="s">
        <v>395</v>
      </c>
      <c r="AD42" s="136" t="s">
        <v>395</v>
      </c>
      <c r="AE42" s="137"/>
      <c r="AF42" s="138">
        <v>188.96363551973559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t="s">
        <v>395</v>
      </c>
      <c r="I43" s="136">
        <v>3.5263592921762989E-2</v>
      </c>
      <c r="J43" s="136">
        <v>8.0505271622755892E-2</v>
      </c>
      <c r="K43" s="136">
        <v>0.17608368146141284</v>
      </c>
      <c r="L43" s="136">
        <v>5.4127643921675741E-3</v>
      </c>
      <c r="M43" s="136">
        <v>0.31933718176096271</v>
      </c>
      <c r="N43" s="136">
        <v>6.1727432678299728E-2</v>
      </c>
      <c r="O43" s="136">
        <v>1.0646675330206058E-3</v>
      </c>
      <c r="P43" s="136">
        <v>2.5207414393463318E-3</v>
      </c>
      <c r="Q43" s="136">
        <v>1.7435688937129808E-3</v>
      </c>
      <c r="R43" s="136">
        <v>6.0456897470537417E-3</v>
      </c>
      <c r="S43" s="136">
        <v>9.2722720773041594E-3</v>
      </c>
      <c r="T43" s="136">
        <v>1.7562983700802698E-2</v>
      </c>
      <c r="U43" s="136">
        <v>6.8052162284192713E-4</v>
      </c>
      <c r="V43" s="136">
        <v>9.8586022961084124E-2</v>
      </c>
      <c r="W43" s="136">
        <v>0.11792057725783017</v>
      </c>
      <c r="X43" s="136">
        <v>2.9215418062759724E-2</v>
      </c>
      <c r="Y43" s="136">
        <v>3.8195197839029138E-2</v>
      </c>
      <c r="Z43" s="136">
        <v>1.531042924035146E-2</v>
      </c>
      <c r="AA43" s="136">
        <v>1.2265201779325609E-2</v>
      </c>
      <c r="AB43" s="136">
        <v>9.4986246921465928E-2</v>
      </c>
      <c r="AC43" s="136">
        <v>2.7259549467551863E-4</v>
      </c>
      <c r="AD43" s="136">
        <v>5.6164701513349485E-2</v>
      </c>
      <c r="AE43" s="137"/>
      <c r="AF43" s="138">
        <v>81.631430958977219</v>
      </c>
      <c r="AG43" s="138">
        <v>201.3414848359194</v>
      </c>
      <c r="AH43" s="138">
        <v>1184.2713605797594</v>
      </c>
      <c r="AI43" s="138">
        <v>75.027623046283495</v>
      </c>
      <c r="AJ43" s="138" t="s">
        <v>392</v>
      </c>
      <c r="AK43" s="138" t="s">
        <v>385</v>
      </c>
      <c r="AL43" s="147" t="s">
        <v>49</v>
      </c>
    </row>
    <row r="44" spans="1:38" s="2" customFormat="1" ht="26.25" customHeight="1" thickBot="1" x14ac:dyDescent="0.25">
      <c r="A44" s="63" t="s">
        <v>70</v>
      </c>
      <c r="B44" s="63" t="s">
        <v>111</v>
      </c>
      <c r="C44" s="64" t="s">
        <v>112</v>
      </c>
      <c r="D44" s="65"/>
      <c r="E44" s="136">
        <v>3.0686627802400661</v>
      </c>
      <c r="F44" s="136">
        <v>0.47876327237306476</v>
      </c>
      <c r="G44" s="136">
        <v>1.9238611259586782E-3</v>
      </c>
      <c r="H44" s="136">
        <v>7.3357351247303347E-4</v>
      </c>
      <c r="I44" s="136">
        <v>0.16822607495526534</v>
      </c>
      <c r="J44" s="136">
        <v>0.16822607495526534</v>
      </c>
      <c r="K44" s="136">
        <v>0.16822607495526534</v>
      </c>
      <c r="L44" s="136">
        <v>9.6951499418201331E-2</v>
      </c>
      <c r="M44" s="136">
        <v>7.9278153650043466</v>
      </c>
      <c r="N44" s="136" t="s">
        <v>395</v>
      </c>
      <c r="O44" s="136">
        <v>9.6193056297933909E-4</v>
      </c>
      <c r="P44" s="136" t="s">
        <v>395</v>
      </c>
      <c r="Q44" s="136" t="s">
        <v>395</v>
      </c>
      <c r="R44" s="136">
        <v>4.8096528148966955E-3</v>
      </c>
      <c r="S44" s="136">
        <v>0.16352819570648761</v>
      </c>
      <c r="T44" s="136">
        <v>6.7335139408553745E-3</v>
      </c>
      <c r="U44" s="136">
        <v>9.6193056297933909E-4</v>
      </c>
      <c r="V44" s="136">
        <v>9.6193056297933899E-2</v>
      </c>
      <c r="W44" s="136" t="s">
        <v>395</v>
      </c>
      <c r="X44" s="136">
        <v>2.9757190337141122E-3</v>
      </c>
      <c r="Y44" s="136">
        <v>4.7197254701206006E-3</v>
      </c>
      <c r="Z44" s="136" t="s">
        <v>395</v>
      </c>
      <c r="AA44" s="136" t="s">
        <v>395</v>
      </c>
      <c r="AB44" s="136">
        <v>7.6954445038347127E-3</v>
      </c>
      <c r="AC44" s="136" t="s">
        <v>395</v>
      </c>
      <c r="AD44" s="136" t="s">
        <v>395</v>
      </c>
      <c r="AE44" s="137"/>
      <c r="AF44" s="138">
        <v>4078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0.1947180999208295</v>
      </c>
      <c r="F46" s="136">
        <v>7.1183155903110831E-3</v>
      </c>
      <c r="G46" s="136">
        <v>0.33821073775868621</v>
      </c>
      <c r="H46" s="136">
        <v>5.5595555144832042E-3</v>
      </c>
      <c r="I46" s="136">
        <v>4.0292310712038863E-2</v>
      </c>
      <c r="J46" s="136">
        <v>5.371118878356973E-2</v>
      </c>
      <c r="K46" s="136">
        <v>0.101763377507229</v>
      </c>
      <c r="L46" s="136">
        <v>2.6843998288923862E-3</v>
      </c>
      <c r="M46" s="136">
        <v>0.2353449152735981</v>
      </c>
      <c r="N46" s="136">
        <v>7.6899715552867856E-2</v>
      </c>
      <c r="O46" s="136">
        <v>9.7414283635817575E-4</v>
      </c>
      <c r="P46" s="136">
        <v>5.1937194177377223E-3</v>
      </c>
      <c r="Q46" s="136">
        <v>2.8142973766072999E-3</v>
      </c>
      <c r="R46" s="136">
        <v>9.7432703077280792E-3</v>
      </c>
      <c r="S46" s="136">
        <v>9.5305658142044933E-3</v>
      </c>
      <c r="T46" s="136">
        <v>1.6343710946244785E-2</v>
      </c>
      <c r="U46" s="136">
        <v>1.2355630262947104E-3</v>
      </c>
      <c r="V46" s="136">
        <v>0.11635492231917992</v>
      </c>
      <c r="W46" s="136">
        <v>0.11217594434320495</v>
      </c>
      <c r="X46" s="136">
        <v>2.3837969275295651E-2</v>
      </c>
      <c r="Y46" s="136">
        <v>3.1725726974517664E-2</v>
      </c>
      <c r="Z46" s="136">
        <v>1.4134497706507964E-2</v>
      </c>
      <c r="AA46" s="136">
        <v>1.1140426161370906E-2</v>
      </c>
      <c r="AB46" s="136">
        <v>8.0838620117692189E-2</v>
      </c>
      <c r="AC46" s="136">
        <v>3.7908200522285312E-4</v>
      </c>
      <c r="AD46" s="136">
        <v>0.10074972231918669</v>
      </c>
      <c r="AE46" s="137"/>
      <c r="AF46" s="138">
        <v>11.143075748485852</v>
      </c>
      <c r="AG46" s="138">
        <v>310.7278850778477</v>
      </c>
      <c r="AH46" s="138">
        <v>2044.8921464069601</v>
      </c>
      <c r="AI46" s="138">
        <v>196.68001716879999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11.853</v>
      </c>
      <c r="G48" s="136" t="s">
        <v>385</v>
      </c>
      <c r="H48" s="136" t="s">
        <v>385</v>
      </c>
      <c r="I48" s="136">
        <v>0.15804000000000001</v>
      </c>
      <c r="J48" s="136">
        <v>1.1062800000000002</v>
      </c>
      <c r="K48" s="136">
        <v>2.3310900000000001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7" t="s">
        <v>399</v>
      </c>
    </row>
    <row r="49" spans="1:38" s="2" customFormat="1" ht="26.25" customHeight="1" thickBot="1" x14ac:dyDescent="0.25">
      <c r="A49" s="63" t="s">
        <v>119</v>
      </c>
      <c r="B49" s="63" t="s">
        <v>122</v>
      </c>
      <c r="C49" s="64" t="s">
        <v>123</v>
      </c>
      <c r="D49" s="65"/>
      <c r="E49" s="136">
        <v>1.2791133000000002E-3</v>
      </c>
      <c r="F49" s="136">
        <v>1.0943524900000001E-2</v>
      </c>
      <c r="G49" s="136">
        <v>1.1369896000000001E-3</v>
      </c>
      <c r="H49" s="136">
        <v>5.2585769000000008E-3</v>
      </c>
      <c r="I49" s="136">
        <v>8.6695457000000004E-2</v>
      </c>
      <c r="J49" s="136">
        <v>0.20750060200000001</v>
      </c>
      <c r="K49" s="136">
        <v>0.49316923899999998</v>
      </c>
      <c r="L49" s="136">
        <v>4.248077393E-2</v>
      </c>
      <c r="M49" s="136">
        <v>0.65376902000000003</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0.75325561000000008</v>
      </c>
      <c r="AC49" s="136" t="s">
        <v>395</v>
      </c>
      <c r="AD49" s="136" t="s">
        <v>395</v>
      </c>
      <c r="AE49" s="137"/>
      <c r="AF49" s="138" t="s">
        <v>385</v>
      </c>
      <c r="AG49" s="138" t="s">
        <v>385</v>
      </c>
      <c r="AH49" s="138" t="s">
        <v>385</v>
      </c>
      <c r="AI49" s="138" t="s">
        <v>385</v>
      </c>
      <c r="AJ49" s="138" t="s">
        <v>385</v>
      </c>
      <c r="AK49" s="138">
        <v>1.4212370000000001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0.62465999999999988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2.7795E-2</v>
      </c>
      <c r="O52" s="136">
        <v>2.7795E-2</v>
      </c>
      <c r="P52" s="136">
        <v>2.7795E-2</v>
      </c>
      <c r="Q52" s="136">
        <v>2.7795E-2</v>
      </c>
      <c r="R52" s="136">
        <v>2.7795E-2</v>
      </c>
      <c r="S52" s="136">
        <v>2.7795E-2</v>
      </c>
      <c r="T52" s="136">
        <v>2.7795E-2</v>
      </c>
      <c r="U52" s="136">
        <v>2.7795E-2</v>
      </c>
      <c r="V52" s="136">
        <v>2.7795E-2</v>
      </c>
      <c r="W52" s="136">
        <v>3.1065000000000002E-2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v>
      </c>
      <c r="AL52" s="147" t="s">
        <v>403</v>
      </c>
    </row>
    <row r="53" spans="1:38" s="2" customFormat="1" ht="26.25" customHeight="1" thickBot="1" x14ac:dyDescent="0.25">
      <c r="A53" s="63" t="s">
        <v>119</v>
      </c>
      <c r="B53" s="67" t="s">
        <v>129</v>
      </c>
      <c r="C53" s="69" t="s">
        <v>130</v>
      </c>
      <c r="D53" s="66"/>
      <c r="E53" s="136" t="s">
        <v>385</v>
      </c>
      <c r="F53" s="136">
        <v>3.0844357344480069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7" t="s">
        <v>404</v>
      </c>
    </row>
    <row r="54" spans="1:38" s="2" customFormat="1" ht="37.5" customHeight="1" thickBot="1" x14ac:dyDescent="0.25">
      <c r="A54" s="63" t="s">
        <v>119</v>
      </c>
      <c r="B54" s="67" t="s">
        <v>131</v>
      </c>
      <c r="C54" s="69" t="s">
        <v>132</v>
      </c>
      <c r="D54" s="66"/>
      <c r="E54" s="136" t="s">
        <v>385</v>
      </c>
      <c r="F54" s="136">
        <v>8.3403999999999989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7" t="s">
        <v>405</v>
      </c>
    </row>
    <row r="55" spans="1:38" s="2" customFormat="1" ht="26.25" customHeight="1" thickBot="1" x14ac:dyDescent="0.25">
      <c r="A55" s="63" t="s">
        <v>119</v>
      </c>
      <c r="B55" s="67" t="s">
        <v>133</v>
      </c>
      <c r="C55" s="69" t="s">
        <v>134</v>
      </c>
      <c r="D55" s="66"/>
      <c r="E55" s="136">
        <v>0.30939999999999995</v>
      </c>
      <c r="F55" s="136">
        <v>0.39779999999999999</v>
      </c>
      <c r="G55" s="136">
        <v>2.8729999999999997E-3</v>
      </c>
      <c r="H55" s="136" t="s">
        <v>395</v>
      </c>
      <c r="I55" s="136">
        <v>0.5746</v>
      </c>
      <c r="J55" s="136">
        <v>0.5746</v>
      </c>
      <c r="K55" s="136">
        <v>0.5746</v>
      </c>
      <c r="L55" s="136">
        <v>0.137904</v>
      </c>
      <c r="M55" s="136">
        <v>1.3922999999999999</v>
      </c>
      <c r="N55" s="136">
        <v>1.0829000000000001E-3</v>
      </c>
      <c r="O55" s="136">
        <v>4.4200000000000003E-3</v>
      </c>
      <c r="P55" s="136">
        <v>1.0387E-3</v>
      </c>
      <c r="Q55" s="136">
        <v>8.3979999999999992E-4</v>
      </c>
      <c r="R55" s="136">
        <v>2.8729999999999999E-4</v>
      </c>
      <c r="S55" s="136">
        <v>3.5360000000000003E-4</v>
      </c>
      <c r="T55" s="136">
        <v>8.3979999999999992E-3</v>
      </c>
      <c r="U55" s="136">
        <v>9.5030000000000003E-5</v>
      </c>
      <c r="V55" s="136">
        <v>0.11491999999999999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9.6199762755173793E-2</v>
      </c>
      <c r="J57" s="136">
        <v>0.22693712322106718</v>
      </c>
      <c r="K57" s="136">
        <v>0.55859411355279665</v>
      </c>
      <c r="L57" s="136">
        <v>2.8859928826552137E-3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3528.7669999999998</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5.7239906230737801E-3</v>
      </c>
      <c r="J58" s="136">
        <v>6.868787640223506E-2</v>
      </c>
      <c r="K58" s="136">
        <v>0.57239898902624897</v>
      </c>
      <c r="L58" s="136">
        <v>2.6330356866139389E-5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9.9271586811969709E-2</v>
      </c>
      <c r="J59" s="136">
        <v>0.10363517304546288</v>
      </c>
      <c r="K59" s="136">
        <v>0.10908965583732935</v>
      </c>
      <c r="L59" s="136">
        <v>6.1548383823421221E-5</v>
      </c>
      <c r="M59" s="136" t="s">
        <v>394</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270.50400000000002</v>
      </c>
      <c r="AL59" s="147" t="s">
        <v>409</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2.0548642824543921</v>
      </c>
      <c r="K61" s="136">
        <v>6.873139542472253</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395</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392</v>
      </c>
      <c r="AJ63" s="138" t="s">
        <v>385</v>
      </c>
      <c r="AK63" s="138" t="s">
        <v>385</v>
      </c>
      <c r="AL63" s="147" t="s">
        <v>401</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3.6429999999999995E-3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5811.0791399999989</v>
      </c>
      <c r="AI64" s="138" t="s">
        <v>385</v>
      </c>
      <c r="AJ64" s="138" t="s">
        <v>385</v>
      </c>
      <c r="AK64" s="138">
        <v>364.3</v>
      </c>
      <c r="AL64" s="147" t="s">
        <v>413</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377.35300000000001</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395</v>
      </c>
      <c r="M67" s="136">
        <v>6.7084078529436417E-2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228.42433094640003</v>
      </c>
      <c r="AI67" s="138" t="s">
        <v>392</v>
      </c>
      <c r="AJ67" s="138" t="s">
        <v>392</v>
      </c>
      <c r="AK67" s="138">
        <v>88.6</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157.44378728239997</v>
      </c>
      <c r="AG70" s="138" t="s">
        <v>392</v>
      </c>
      <c r="AH70" s="138">
        <v>1669.5779337306401</v>
      </c>
      <c r="AI70" s="138" t="s">
        <v>392</v>
      </c>
      <c r="AJ70" s="138" t="s">
        <v>392</v>
      </c>
      <c r="AK70" s="138" t="s">
        <v>385</v>
      </c>
      <c r="AL70" s="147" t="s">
        <v>401</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395</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2.8538985845128084</v>
      </c>
      <c r="F72" s="136">
        <v>0.1965670792209632</v>
      </c>
      <c r="G72" s="136">
        <v>6.7987566402247221</v>
      </c>
      <c r="H72" s="136">
        <v>9.5521152269738632E-4</v>
      </c>
      <c r="I72" s="136">
        <v>1.0393034127884113</v>
      </c>
      <c r="J72" s="136">
        <v>1.6439136949923518</v>
      </c>
      <c r="K72" s="136">
        <v>7.0222078418793652</v>
      </c>
      <c r="L72" s="136">
        <v>3.7414922860382806E-3</v>
      </c>
      <c r="M72" s="136">
        <v>55.945442396564161</v>
      </c>
      <c r="N72" s="136">
        <v>16.287240371026147</v>
      </c>
      <c r="O72" s="136">
        <v>7.8284084544313751E-2</v>
      </c>
      <c r="P72" s="136">
        <v>0.16441552092852088</v>
      </c>
      <c r="Q72" s="136">
        <v>0.45252196306209158</v>
      </c>
      <c r="R72" s="136">
        <v>0.71269707239543056</v>
      </c>
      <c r="S72" s="136">
        <v>1.2756548932208496</v>
      </c>
      <c r="T72" s="136">
        <v>0.80226325318751046</v>
      </c>
      <c r="U72" s="136">
        <v>7.3679999999999995E-2</v>
      </c>
      <c r="V72" s="136">
        <v>7.8702711228126576</v>
      </c>
      <c r="W72" s="136">
        <v>28.840314999999997</v>
      </c>
      <c r="X72" s="136" t="s">
        <v>395</v>
      </c>
      <c r="Y72" s="136" t="s">
        <v>395</v>
      </c>
      <c r="Z72" s="136" t="s">
        <v>395</v>
      </c>
      <c r="AA72" s="136" t="s">
        <v>395</v>
      </c>
      <c r="AB72" s="136">
        <v>8.3167084799999991</v>
      </c>
      <c r="AC72" s="136">
        <v>9.6569999999999989E-2</v>
      </c>
      <c r="AD72" s="136">
        <v>15.716212500000001</v>
      </c>
      <c r="AE72" s="137"/>
      <c r="AF72" s="138">
        <v>4.9680225666666651</v>
      </c>
      <c r="AG72" s="138">
        <v>58070.706127252801</v>
      </c>
      <c r="AH72" s="138">
        <v>5892.6201451636043</v>
      </c>
      <c r="AI72" s="138" t="s">
        <v>392</v>
      </c>
      <c r="AJ72" s="138" t="s">
        <v>392</v>
      </c>
      <c r="AK72" s="138">
        <v>6514.6009999999997</v>
      </c>
      <c r="AL72" s="147" t="s">
        <v>419</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308.65551191200001</v>
      </c>
      <c r="AH73" s="138">
        <v>532.09700821999991</v>
      </c>
      <c r="AI73" s="138" t="s">
        <v>392</v>
      </c>
      <c r="AJ73" s="138" t="s">
        <v>392</v>
      </c>
      <c r="AK73" s="138">
        <v>133.666</v>
      </c>
      <c r="AL73" s="147" t="s">
        <v>420</v>
      </c>
    </row>
    <row r="74" spans="1:38" s="2" customFormat="1" ht="26.25" customHeight="1" thickBot="1" x14ac:dyDescent="0.25">
      <c r="A74" s="63" t="s">
        <v>53</v>
      </c>
      <c r="B74" s="63" t="s">
        <v>169</v>
      </c>
      <c r="C74" s="64" t="s">
        <v>170</v>
      </c>
      <c r="D74" s="65"/>
      <c r="E74" s="136">
        <v>0.36188285068799952</v>
      </c>
      <c r="F74" s="136">
        <v>2.4956696862137289E-3</v>
      </c>
      <c r="G74" s="136">
        <v>1.1479628598193838</v>
      </c>
      <c r="H74" s="136" t="s">
        <v>395</v>
      </c>
      <c r="I74" s="136">
        <v>7.7522222519517514E-2</v>
      </c>
      <c r="J74" s="136">
        <v>8.729232270670903E-2</v>
      </c>
      <c r="K74" s="136">
        <v>9.4652214592647249E-2</v>
      </c>
      <c r="L74" s="136">
        <v>1.7830111179489027E-3</v>
      </c>
      <c r="M74" s="136">
        <v>9.1351533726079488</v>
      </c>
      <c r="N74" s="136" t="s">
        <v>395</v>
      </c>
      <c r="O74" s="136" t="s">
        <v>395</v>
      </c>
      <c r="P74" s="136" t="s">
        <v>395</v>
      </c>
      <c r="Q74" s="136" t="s">
        <v>395</v>
      </c>
      <c r="R74" s="136" t="s">
        <v>395</v>
      </c>
      <c r="S74" s="136" t="s">
        <v>395</v>
      </c>
      <c r="T74" s="136" t="s">
        <v>395</v>
      </c>
      <c r="U74" s="136" t="s">
        <v>395</v>
      </c>
      <c r="V74" s="136" t="s">
        <v>395</v>
      </c>
      <c r="W74" s="136" t="s">
        <v>395</v>
      </c>
      <c r="X74" s="136">
        <v>7.5600000000000007E-3</v>
      </c>
      <c r="Y74" s="136">
        <v>2.16E-3</v>
      </c>
      <c r="Z74" s="136">
        <v>2.16E-3</v>
      </c>
      <c r="AA74" s="136">
        <v>1.08E-3</v>
      </c>
      <c r="AB74" s="136">
        <v>1.2960000000000001E-2</v>
      </c>
      <c r="AC74" s="136" t="s">
        <v>395</v>
      </c>
      <c r="AD74" s="136" t="s">
        <v>385</v>
      </c>
      <c r="AE74" s="137"/>
      <c r="AF74" s="138">
        <v>2.012137E-2</v>
      </c>
      <c r="AG74" s="138" t="s">
        <v>392</v>
      </c>
      <c r="AH74" s="138">
        <v>9728.4569032458949</v>
      </c>
      <c r="AI74" s="138" t="s">
        <v>392</v>
      </c>
      <c r="AJ74" s="138">
        <v>161.34175359999998</v>
      </c>
      <c r="AK74" s="138">
        <v>108</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395</v>
      </c>
      <c r="I78" s="136">
        <v>6.2892520686570553E-3</v>
      </c>
      <c r="J78" s="136">
        <v>7.9722909582399196E-3</v>
      </c>
      <c r="K78" s="136">
        <v>1.9011266068499101E-2</v>
      </c>
      <c r="L78" s="136">
        <v>6.2892520686570556E-6</v>
      </c>
      <c r="M78" s="136">
        <v>1.9384888997773619</v>
      </c>
      <c r="N78" s="136">
        <v>1.1572229600000001</v>
      </c>
      <c r="O78" s="136">
        <v>0.17807267100000004</v>
      </c>
      <c r="P78" s="136">
        <v>1.1472469000000001E-3</v>
      </c>
      <c r="Q78" s="136">
        <v>0.12470075000000001</v>
      </c>
      <c r="R78" s="136">
        <v>0.79808480000000004</v>
      </c>
      <c r="S78" s="136">
        <v>1.5413012699999999</v>
      </c>
      <c r="T78" s="136">
        <v>0.10060856510000001</v>
      </c>
      <c r="U78" s="136" t="s">
        <v>395</v>
      </c>
      <c r="V78" s="136" t="s">
        <v>395</v>
      </c>
      <c r="W78" s="136">
        <v>2.2446633803</v>
      </c>
      <c r="X78" s="136" t="s">
        <v>395</v>
      </c>
      <c r="Y78" s="136" t="s">
        <v>395</v>
      </c>
      <c r="Z78" s="136" t="s">
        <v>395</v>
      </c>
      <c r="AA78" s="136" t="s">
        <v>395</v>
      </c>
      <c r="AB78" s="136" t="s">
        <v>395</v>
      </c>
      <c r="AC78" s="136" t="s">
        <v>395</v>
      </c>
      <c r="AD78" s="136">
        <v>1.7059062600000005E-4</v>
      </c>
      <c r="AE78" s="137"/>
      <c r="AF78" s="138" t="s">
        <v>392</v>
      </c>
      <c r="AG78" s="138">
        <v>135.44192907546602</v>
      </c>
      <c r="AH78" s="138">
        <v>172.15387489735042</v>
      </c>
      <c r="AI78" s="138" t="s">
        <v>392</v>
      </c>
      <c r="AJ78" s="138" t="s">
        <v>392</v>
      </c>
      <c r="AK78" s="138">
        <v>49.880300000000005</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1.3632705958711291</v>
      </c>
      <c r="F80" s="136">
        <v>7.7499905146095796E-2</v>
      </c>
      <c r="G80" s="136">
        <v>0.68466046001993286</v>
      </c>
      <c r="H80" s="136">
        <v>6.3033661263616272E-3</v>
      </c>
      <c r="I80" s="136">
        <v>0.14941710588697471</v>
      </c>
      <c r="J80" s="136">
        <v>0.20498450268921412</v>
      </c>
      <c r="K80" s="136">
        <v>0.36448057958583086</v>
      </c>
      <c r="L80" s="136" t="s">
        <v>395</v>
      </c>
      <c r="M80" s="136">
        <v>4.5713450687407873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0.76378871950048643</v>
      </c>
      <c r="AG80" s="138">
        <v>-9.9981972222222274E-5</v>
      </c>
      <c r="AH80" s="138">
        <v>3.5038290649840405</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395</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7" t="s">
        <v>431</v>
      </c>
    </row>
    <row r="83" spans="1:38" s="2" customFormat="1" ht="26.25" customHeight="1" thickBot="1" x14ac:dyDescent="0.25">
      <c r="A83" s="63" t="s">
        <v>53</v>
      </c>
      <c r="B83" s="74" t="s">
        <v>188</v>
      </c>
      <c r="C83" s="75" t="s">
        <v>189</v>
      </c>
      <c r="D83" s="65"/>
      <c r="E83" s="136" t="s">
        <v>395</v>
      </c>
      <c r="F83" s="136">
        <v>2.6847380791362598E-2</v>
      </c>
      <c r="G83" s="136" t="s">
        <v>395</v>
      </c>
      <c r="H83" s="136" t="s">
        <v>385</v>
      </c>
      <c r="I83" s="136">
        <v>6.2160324868427057E-3</v>
      </c>
      <c r="J83" s="136">
        <v>8.3175345569144951E-3</v>
      </c>
      <c r="K83" s="136">
        <v>7.1398040245508956E-2</v>
      </c>
      <c r="L83" s="136">
        <v>3.5431385175003425E-4</v>
      </c>
      <c r="M83" s="136" t="s">
        <v>395</v>
      </c>
      <c r="N83" s="136" t="s">
        <v>385</v>
      </c>
      <c r="O83" s="136" t="s">
        <v>385</v>
      </c>
      <c r="P83" s="136" t="s">
        <v>385</v>
      </c>
      <c r="Q83" s="136" t="s">
        <v>385</v>
      </c>
      <c r="R83" s="136" t="s">
        <v>385</v>
      </c>
      <c r="S83" s="136" t="s">
        <v>385</v>
      </c>
      <c r="T83" s="136" t="s">
        <v>385</v>
      </c>
      <c r="U83" s="136" t="s">
        <v>385</v>
      </c>
      <c r="V83" s="136" t="s">
        <v>385</v>
      </c>
      <c r="W83" s="136">
        <v>9.78446E-3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139778</v>
      </c>
      <c r="AL83" s="147" t="s">
        <v>432</v>
      </c>
    </row>
    <row r="84" spans="1:38" s="2" customFormat="1" ht="26.25" customHeight="1" thickBot="1" x14ac:dyDescent="0.25">
      <c r="A84" s="63" t="s">
        <v>53</v>
      </c>
      <c r="B84" s="74" t="s">
        <v>190</v>
      </c>
      <c r="C84" s="75" t="s">
        <v>191</v>
      </c>
      <c r="D84" s="65"/>
      <c r="E84" s="136" t="s">
        <v>395</v>
      </c>
      <c r="F84" s="136">
        <v>1.8126461625018526E-2</v>
      </c>
      <c r="G84" s="136" t="s">
        <v>385</v>
      </c>
      <c r="H84" s="136" t="s">
        <v>385</v>
      </c>
      <c r="I84" s="136">
        <v>3.2071668289818861E-2</v>
      </c>
      <c r="J84" s="136">
        <v>4.0191074700829159E-2</v>
      </c>
      <c r="K84" s="136">
        <v>4.0597052306650089E-2</v>
      </c>
      <c r="L84" s="136">
        <v>4.1693168776764519E-4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50.506999999999998</v>
      </c>
      <c r="AL84" s="147" t="s">
        <v>433</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7" t="s">
        <v>435</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7" t="s">
        <v>435</v>
      </c>
    </row>
    <row r="88" spans="1:38" s="2" customFormat="1" ht="26.25" customHeight="1" thickBot="1" x14ac:dyDescent="0.25">
      <c r="A88" s="63" t="s">
        <v>185</v>
      </c>
      <c r="B88" s="69" t="s">
        <v>197</v>
      </c>
      <c r="C88" s="73" t="s">
        <v>198</v>
      </c>
      <c r="D88" s="65"/>
      <c r="E88" s="136" t="s">
        <v>395</v>
      </c>
      <c r="F88" s="136">
        <v>3.0183708864695884</v>
      </c>
      <c r="G88" s="136" t="s">
        <v>395</v>
      </c>
      <c r="H88" s="136" t="s">
        <v>395</v>
      </c>
      <c r="I88" s="136" t="s">
        <v>395</v>
      </c>
      <c r="J88" s="136" t="s">
        <v>395</v>
      </c>
      <c r="K88" s="136" t="s">
        <v>395</v>
      </c>
      <c r="L88" s="136" t="s">
        <v>395</v>
      </c>
      <c r="M88" s="136" t="s">
        <v>395</v>
      </c>
      <c r="N88" s="136" t="s">
        <v>395</v>
      </c>
      <c r="O88" s="136">
        <v>5.0506999999999998E-6</v>
      </c>
      <c r="P88" s="136" t="s">
        <v>395</v>
      </c>
      <c r="Q88" s="136">
        <v>2.5253499999999998E-5</v>
      </c>
      <c r="R88" s="136">
        <v>3.03042E-4</v>
      </c>
      <c r="S88" s="136" t="s">
        <v>395</v>
      </c>
      <c r="T88" s="136">
        <v>2.52535E-3</v>
      </c>
      <c r="U88" s="136">
        <v>2.5253499999999998E-5</v>
      </c>
      <c r="V88" s="136" t="s">
        <v>395</v>
      </c>
      <c r="W88" s="136" t="s">
        <v>395</v>
      </c>
      <c r="X88" s="136" t="s">
        <v>395</v>
      </c>
      <c r="Y88" s="136" t="s">
        <v>395</v>
      </c>
      <c r="Z88" s="136" t="s">
        <v>395</v>
      </c>
      <c r="AA88" s="136" t="s">
        <v>395</v>
      </c>
      <c r="AB88" s="136">
        <v>0.12879284999999999</v>
      </c>
      <c r="AC88" s="136" t="s">
        <v>395</v>
      </c>
      <c r="AD88" s="136" t="s">
        <v>395</v>
      </c>
      <c r="AE88" s="137"/>
      <c r="AF88" s="138" t="s">
        <v>385</v>
      </c>
      <c r="AG88" s="138" t="s">
        <v>385</v>
      </c>
      <c r="AH88" s="138" t="s">
        <v>385</v>
      </c>
      <c r="AI88" s="138" t="s">
        <v>385</v>
      </c>
      <c r="AJ88" s="138" t="s">
        <v>385</v>
      </c>
      <c r="AK88" s="138">
        <v>8.7682172000000715</v>
      </c>
      <c r="AL88" s="147" t="s">
        <v>435</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7" t="s">
        <v>435</v>
      </c>
    </row>
    <row r="90" spans="1:38" s="7" customFormat="1" ht="26.25" customHeight="1" thickBot="1" x14ac:dyDescent="0.25">
      <c r="A90" s="63" t="s">
        <v>185</v>
      </c>
      <c r="B90" s="69" t="s">
        <v>201</v>
      </c>
      <c r="C90" s="73" t="s">
        <v>202</v>
      </c>
      <c r="D90" s="65"/>
      <c r="E90" s="136" t="s">
        <v>395</v>
      </c>
      <c r="F90" s="136">
        <v>0.34417816982983551</v>
      </c>
      <c r="G90" s="136">
        <v>1.6560349637630048E-2</v>
      </c>
      <c r="H90" s="136" t="s">
        <v>395</v>
      </c>
      <c r="I90" s="136" t="s">
        <v>395</v>
      </c>
      <c r="J90" s="136" t="s">
        <v>395</v>
      </c>
      <c r="K90" s="136" t="s">
        <v>395</v>
      </c>
      <c r="L90" s="136" t="s">
        <v>395</v>
      </c>
      <c r="M90" s="136" t="s">
        <v>395</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0.51816814155128488</v>
      </c>
      <c r="AL90" s="145" t="s">
        <v>435</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395</v>
      </c>
      <c r="V91" s="136">
        <v>8.1880411099999995E-2</v>
      </c>
      <c r="W91" s="136">
        <v>5.6802929999999995E-4</v>
      </c>
      <c r="X91" s="136">
        <v>6.3051252299999993E-4</v>
      </c>
      <c r="Y91" s="136">
        <v>2.5561318499999999E-4</v>
      </c>
      <c r="Z91" s="136">
        <v>2.5561318499999999E-4</v>
      </c>
      <c r="AA91" s="136">
        <v>2.5561318499999999E-4</v>
      </c>
      <c r="AB91" s="136">
        <v>1.397352078E-3</v>
      </c>
      <c r="AC91" s="136" t="s">
        <v>395</v>
      </c>
      <c r="AD91" s="136" t="s">
        <v>395</v>
      </c>
      <c r="AE91" s="137"/>
      <c r="AF91" s="138" t="s">
        <v>392</v>
      </c>
      <c r="AG91" s="138" t="s">
        <v>392</v>
      </c>
      <c r="AH91" s="138" t="s">
        <v>392</v>
      </c>
      <c r="AI91" s="138" t="s">
        <v>392</v>
      </c>
      <c r="AJ91" s="138" t="s">
        <v>392</v>
      </c>
      <c r="AK91" s="138">
        <v>5.9362300000000001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3.3899219150284245E-2</v>
      </c>
      <c r="J92" s="136">
        <v>0.126627462728236</v>
      </c>
      <c r="K92" s="136">
        <v>0.31047195208502293</v>
      </c>
      <c r="L92" s="136">
        <v>8.8137969790739036E-4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346.8719783356355</v>
      </c>
      <c r="AL92" s="147" t="s">
        <v>427</v>
      </c>
    </row>
    <row r="93" spans="1:38" s="2" customFormat="1" ht="26.25" customHeight="1" thickBot="1" x14ac:dyDescent="0.25">
      <c r="A93" s="63" t="s">
        <v>53</v>
      </c>
      <c r="B93" s="67" t="s">
        <v>206</v>
      </c>
      <c r="C93" s="64" t="s">
        <v>375</v>
      </c>
      <c r="D93" s="70"/>
      <c r="E93" s="136" t="s">
        <v>385</v>
      </c>
      <c r="F93" s="136">
        <v>1.8833240117393426</v>
      </c>
      <c r="G93" s="136" t="s">
        <v>385</v>
      </c>
      <c r="H93" s="136" t="s">
        <v>385</v>
      </c>
      <c r="I93" s="136">
        <v>1.2821532751623051E-3</v>
      </c>
      <c r="J93" s="136">
        <v>5.128611706381978E-3</v>
      </c>
      <c r="K93" s="136">
        <v>1.2821529177503404E-2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642.8722704090585</v>
      </c>
      <c r="AL93" s="147" t="s">
        <v>428</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395</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395</v>
      </c>
      <c r="M95" s="136">
        <v>0.37442594911181831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392</v>
      </c>
      <c r="AH95" s="138">
        <v>0.14127545907840003</v>
      </c>
      <c r="AI95" s="138">
        <v>0.35171214336799994</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5.3908660000000004E-2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0.53908659999999997</v>
      </c>
      <c r="AE97" s="137"/>
      <c r="AF97" s="138" t="s">
        <v>385</v>
      </c>
      <c r="AG97" s="138" t="s">
        <v>385</v>
      </c>
      <c r="AH97" s="138" t="s">
        <v>385</v>
      </c>
      <c r="AI97" s="138" t="s">
        <v>385</v>
      </c>
      <c r="AJ97" s="138" t="s">
        <v>385</v>
      </c>
      <c r="AK97" s="138">
        <v>5390866</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6.9660853160639288E-2</v>
      </c>
      <c r="F99" s="139">
        <v>5.2670384879878709</v>
      </c>
      <c r="G99" s="139" t="s">
        <v>385</v>
      </c>
      <c r="H99" s="139">
        <v>1.830820621856869</v>
      </c>
      <c r="I99" s="139">
        <v>6.455043369863013E-2</v>
      </c>
      <c r="J99" s="139">
        <v>9.9187251780821911E-2</v>
      </c>
      <c r="K99" s="139">
        <v>0.21726731342465749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8" t="s">
        <v>391</v>
      </c>
    </row>
    <row r="100" spans="1:38" s="2" customFormat="1" ht="26.25" customHeight="1" thickBot="1" x14ac:dyDescent="0.25">
      <c r="A100" s="63" t="s">
        <v>216</v>
      </c>
      <c r="B100" s="63" t="s">
        <v>218</v>
      </c>
      <c r="C100" s="64" t="s">
        <v>378</v>
      </c>
      <c r="D100" s="77"/>
      <c r="E100" s="139">
        <v>6.2790703664973219E-2</v>
      </c>
      <c r="F100" s="139">
        <v>4.0735026641509418</v>
      </c>
      <c r="G100" s="139" t="s">
        <v>385</v>
      </c>
      <c r="H100" s="139">
        <v>1.730515740408926</v>
      </c>
      <c r="I100" s="139">
        <v>6.2114639616438358E-2</v>
      </c>
      <c r="J100" s="139">
        <v>9.3776931972602742E-2</v>
      </c>
      <c r="K100" s="139">
        <v>0.20433739630136985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8" t="s">
        <v>391</v>
      </c>
    </row>
    <row r="101" spans="1:38" s="2" customFormat="1" ht="26.25" customHeight="1" thickBot="1" x14ac:dyDescent="0.25">
      <c r="A101" s="63" t="s">
        <v>216</v>
      </c>
      <c r="B101" s="63" t="s">
        <v>219</v>
      </c>
      <c r="C101" s="64" t="s">
        <v>220</v>
      </c>
      <c r="D101" s="77"/>
      <c r="E101" s="139">
        <v>1.0365713354486781E-2</v>
      </c>
      <c r="F101" s="139">
        <v>5.5127800000000005E-2</v>
      </c>
      <c r="G101" s="139" t="s">
        <v>385</v>
      </c>
      <c r="H101" s="139">
        <v>0.50533367837517185</v>
      </c>
      <c r="I101" s="139">
        <v>6.5240000000000003E-3</v>
      </c>
      <c r="J101" s="139">
        <v>9.7062541080000005E-3</v>
      </c>
      <c r="K101" s="139">
        <v>2.2647926252000003E-2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8" t="s">
        <v>391</v>
      </c>
    </row>
    <row r="102" spans="1:38" s="2" customFormat="1" ht="26.25" customHeight="1" thickBot="1" x14ac:dyDescent="0.25">
      <c r="A102" s="63" t="s">
        <v>216</v>
      </c>
      <c r="B102" s="63" t="s">
        <v>221</v>
      </c>
      <c r="C102" s="64" t="s">
        <v>356</v>
      </c>
      <c r="D102" s="77"/>
      <c r="E102" s="139">
        <v>1.2651946949963151E-2</v>
      </c>
      <c r="F102" s="139">
        <v>0.33942146399999995</v>
      </c>
      <c r="G102" s="139" t="s">
        <v>385</v>
      </c>
      <c r="H102" s="139">
        <v>3.9273761383939689</v>
      </c>
      <c r="I102" s="139">
        <v>1.0164154000000002E-2</v>
      </c>
      <c r="J102" s="139">
        <v>0.22043222000000001</v>
      </c>
      <c r="K102" s="139">
        <v>1.46370931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1.8184135977153729E-3</v>
      </c>
      <c r="F104" s="139">
        <v>2.7590510000000002E-2</v>
      </c>
      <c r="G104" s="139" t="s">
        <v>385</v>
      </c>
      <c r="H104" s="139">
        <v>0.1008392460813636</v>
      </c>
      <c r="I104" s="139">
        <v>5.131224E-4</v>
      </c>
      <c r="J104" s="139">
        <v>1.5393671999999999E-3</v>
      </c>
      <c r="K104" s="139">
        <v>3.5918567999999999E-3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8" t="s">
        <v>391</v>
      </c>
    </row>
    <row r="105" spans="1:38" s="2" customFormat="1" ht="26.25" customHeight="1" thickBot="1" x14ac:dyDescent="0.25">
      <c r="A105" s="63" t="s">
        <v>216</v>
      </c>
      <c r="B105" s="63" t="s">
        <v>226</v>
      </c>
      <c r="C105" s="64" t="s">
        <v>227</v>
      </c>
      <c r="D105" s="77"/>
      <c r="E105" s="139">
        <v>1.2843216859362251E-3</v>
      </c>
      <c r="F105" s="139">
        <v>4.0826250000000001E-2</v>
      </c>
      <c r="G105" s="139" t="s">
        <v>385</v>
      </c>
      <c r="H105" s="139">
        <v>7.0445334833968559E-2</v>
      </c>
      <c r="I105" s="139">
        <v>9.3590000000000014E-4</v>
      </c>
      <c r="J105" s="139">
        <v>1.4707000000000001E-3</v>
      </c>
      <c r="K105" s="139">
        <v>3.2087999999999999E-3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1.012490279435674E-2</v>
      </c>
      <c r="F107" s="139">
        <v>1.031509545</v>
      </c>
      <c r="G107" s="139" t="s">
        <v>385</v>
      </c>
      <c r="H107" s="139">
        <v>1.1992507146750579</v>
      </c>
      <c r="I107" s="139">
        <v>1.8754719E-2</v>
      </c>
      <c r="J107" s="139">
        <v>0.25006292000000002</v>
      </c>
      <c r="K107" s="139">
        <v>1.1877988700000002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6251573</v>
      </c>
      <c r="AL107" s="148" t="s">
        <v>391</v>
      </c>
    </row>
    <row r="108" spans="1:38" s="2" customFormat="1" ht="26.25" customHeight="1" thickBot="1" x14ac:dyDescent="0.25">
      <c r="A108" s="63" t="s">
        <v>216</v>
      </c>
      <c r="B108" s="63" t="s">
        <v>231</v>
      </c>
      <c r="C108" s="64" t="s">
        <v>350</v>
      </c>
      <c r="D108" s="77"/>
      <c r="E108" s="139">
        <v>2.773886335152901E-2</v>
      </c>
      <c r="F108" s="139">
        <v>0.68441684400000002</v>
      </c>
      <c r="G108" s="139" t="s">
        <v>385</v>
      </c>
      <c r="H108" s="139">
        <v>1.2158842991923651</v>
      </c>
      <c r="I108" s="139">
        <v>1.2674386000000001E-2</v>
      </c>
      <c r="J108" s="139">
        <v>0.12674386000000001</v>
      </c>
      <c r="K108" s="139">
        <v>0.25348772000000003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6337193</v>
      </c>
      <c r="AL108" s="148" t="s">
        <v>391</v>
      </c>
    </row>
    <row r="109" spans="1:38" s="2" customFormat="1" ht="26.25" customHeight="1" thickBot="1" x14ac:dyDescent="0.25">
      <c r="A109" s="63" t="s">
        <v>216</v>
      </c>
      <c r="B109" s="63" t="s">
        <v>232</v>
      </c>
      <c r="C109" s="64" t="s">
        <v>351</v>
      </c>
      <c r="D109" s="77"/>
      <c r="E109" s="139">
        <v>1.5844355849712001E-3</v>
      </c>
      <c r="F109" s="139">
        <v>0.11757027</v>
      </c>
      <c r="G109" s="139" t="s">
        <v>385</v>
      </c>
      <c r="H109" s="139">
        <v>0.1454271640426576</v>
      </c>
      <c r="I109" s="139">
        <v>4.8086000000000005E-3</v>
      </c>
      <c r="J109" s="139">
        <v>2.64473E-2</v>
      </c>
      <c r="K109" s="139">
        <v>2.64473E-2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240430</v>
      </c>
      <c r="AL109" s="148" t="s">
        <v>391</v>
      </c>
    </row>
    <row r="110" spans="1:38" s="2" customFormat="1" ht="26.25" customHeight="1" thickBot="1" x14ac:dyDescent="0.25">
      <c r="A110" s="63" t="s">
        <v>216</v>
      </c>
      <c r="B110" s="63" t="s">
        <v>233</v>
      </c>
      <c r="C110" s="64" t="s">
        <v>352</v>
      </c>
      <c r="D110" s="77"/>
      <c r="E110" s="139">
        <v>1.3763552186414399E-3</v>
      </c>
      <c r="F110" s="139">
        <v>0.14063639999999999</v>
      </c>
      <c r="G110" s="139" t="s">
        <v>385</v>
      </c>
      <c r="H110" s="139">
        <v>0.1075762102473789</v>
      </c>
      <c r="I110" s="139">
        <v>6.14037E-3</v>
      </c>
      <c r="J110" s="139">
        <v>4.4147699999999998E-2</v>
      </c>
      <c r="K110" s="139">
        <v>4.4147699999999998E-2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287600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8" t="s">
        <v>393</v>
      </c>
    </row>
    <row r="113" spans="1:38" s="2" customFormat="1" ht="26.25" customHeight="1" thickBot="1" x14ac:dyDescent="0.25">
      <c r="A113" s="63" t="s">
        <v>235</v>
      </c>
      <c r="B113" s="78" t="s">
        <v>238</v>
      </c>
      <c r="C113" s="79" t="s">
        <v>239</v>
      </c>
      <c r="D113" s="65"/>
      <c r="E113" s="139">
        <v>1.6011063921133279</v>
      </c>
      <c r="F113" s="139" t="s">
        <v>394</v>
      </c>
      <c r="G113" s="139" t="s">
        <v>385</v>
      </c>
      <c r="H113" s="139">
        <v>15.803656664346599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68323806.981523424</v>
      </c>
      <c r="AL113" s="148" t="s">
        <v>393</v>
      </c>
    </row>
    <row r="114" spans="1:38" s="2" customFormat="1" ht="26.25" customHeight="1" thickBot="1" x14ac:dyDescent="0.25">
      <c r="A114" s="63" t="s">
        <v>235</v>
      </c>
      <c r="B114" s="78" t="s">
        <v>240</v>
      </c>
      <c r="C114" s="79" t="s">
        <v>357</v>
      </c>
      <c r="D114" s="65"/>
      <c r="E114" s="139">
        <v>5.3964915999999991E-3</v>
      </c>
      <c r="F114" s="139" t="s">
        <v>385</v>
      </c>
      <c r="G114" s="139" t="s">
        <v>385</v>
      </c>
      <c r="H114" s="139">
        <v>1.7538597699999998E-2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134912.28999999998</v>
      </c>
      <c r="AL114" s="148" t="s">
        <v>393</v>
      </c>
    </row>
    <row r="115" spans="1:38" s="2" customFormat="1" ht="26.25" customHeight="1" thickBot="1" x14ac:dyDescent="0.25">
      <c r="A115" s="63" t="s">
        <v>235</v>
      </c>
      <c r="B115" s="78" t="s">
        <v>241</v>
      </c>
      <c r="C115" s="79" t="s">
        <v>242</v>
      </c>
      <c r="D115" s="65"/>
      <c r="E115" s="139">
        <v>2.0880724E-2</v>
      </c>
      <c r="F115" s="139" t="s">
        <v>385</v>
      </c>
      <c r="G115" s="139" t="s">
        <v>385</v>
      </c>
      <c r="H115" s="139">
        <v>4.1761448E-2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522018.1</v>
      </c>
      <c r="AL115" s="148" t="s">
        <v>393</v>
      </c>
    </row>
    <row r="116" spans="1:38" s="2" customFormat="1" ht="26.25" customHeight="1" thickBot="1" x14ac:dyDescent="0.25">
      <c r="A116" s="63" t="s">
        <v>235</v>
      </c>
      <c r="B116" s="63" t="s">
        <v>243</v>
      </c>
      <c r="C116" s="69" t="s">
        <v>379</v>
      </c>
      <c r="D116" s="65"/>
      <c r="E116" s="139">
        <v>0.91744933282228447</v>
      </c>
      <c r="F116" s="139" t="s">
        <v>394</v>
      </c>
      <c r="G116" s="139" t="s">
        <v>385</v>
      </c>
      <c r="H116" s="139">
        <v>1.281088407782895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6687836.5816298248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0.20047737600000001</v>
      </c>
      <c r="J119" s="139">
        <v>3.13571723</v>
      </c>
      <c r="K119" s="139">
        <v>2.2919067599999998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1469171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0.12734704000000002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1469171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5.4741769999999998E-7</v>
      </c>
      <c r="AD122" s="139" t="s">
        <v>385</v>
      </c>
      <c r="AE122" s="137"/>
      <c r="AF122" s="140" t="s">
        <v>385</v>
      </c>
      <c r="AG122" s="140" t="s">
        <v>385</v>
      </c>
      <c r="AH122" s="140" t="s">
        <v>385</v>
      </c>
      <c r="AI122" s="140" t="s">
        <v>385</v>
      </c>
      <c r="AJ122" s="140" t="s">
        <v>385</v>
      </c>
      <c r="AK122" s="140">
        <v>109382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0.45959950968184715</v>
      </c>
      <c r="G125" s="136" t="s">
        <v>385</v>
      </c>
      <c r="H125" s="136" t="s">
        <v>395</v>
      </c>
      <c r="I125" s="136">
        <v>1.4680978063642843E-4</v>
      </c>
      <c r="J125" s="136">
        <v>9.7428308967811589E-4</v>
      </c>
      <c r="K125" s="136">
        <v>2.0597857101414046E-3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29.03883836194159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6.4033920000000008E-2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266.80800000000005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5.1349623998191794E-3</v>
      </c>
      <c r="F129" s="136">
        <v>4.3676691676622907E-2</v>
      </c>
      <c r="G129" s="136">
        <v>2.7740601470287521E-4</v>
      </c>
      <c r="H129" s="136" t="s">
        <v>395</v>
      </c>
      <c r="I129" s="136">
        <v>2.3609022527904273E-5</v>
      </c>
      <c r="J129" s="136">
        <v>4.1315789423832476E-5</v>
      </c>
      <c r="K129" s="136">
        <v>5.9022556319760683E-5</v>
      </c>
      <c r="L129" s="136">
        <v>8.263157884766496E-7</v>
      </c>
      <c r="M129" s="136">
        <v>4.1315789423832476E-4</v>
      </c>
      <c r="N129" s="136">
        <v>7.6729323215688882E-3</v>
      </c>
      <c r="O129" s="136">
        <v>5.9022556319760682E-4</v>
      </c>
      <c r="P129" s="136">
        <v>3.3052631539065981E-4</v>
      </c>
      <c r="Q129" s="136">
        <v>9.443609011161709E-5</v>
      </c>
      <c r="R129" s="136" t="s">
        <v>395</v>
      </c>
      <c r="S129" s="136" t="s">
        <v>395</v>
      </c>
      <c r="T129" s="136">
        <v>8.2631578847664952E-4</v>
      </c>
      <c r="U129" s="136" t="s">
        <v>395</v>
      </c>
      <c r="V129" s="136" t="s">
        <v>395</v>
      </c>
      <c r="W129" s="136">
        <v>2.0657894711916236</v>
      </c>
      <c r="X129" s="136" t="s">
        <v>395</v>
      </c>
      <c r="Y129" s="136" t="s">
        <v>395</v>
      </c>
      <c r="Z129" s="136" t="s">
        <v>395</v>
      </c>
      <c r="AA129" s="136" t="s">
        <v>395</v>
      </c>
      <c r="AB129" s="136">
        <v>1.1804511263952137E-4</v>
      </c>
      <c r="AC129" s="136">
        <v>1.1804511263952136E-2</v>
      </c>
      <c r="AD129" s="136" t="s">
        <v>385</v>
      </c>
      <c r="AE129" s="137"/>
      <c r="AF129" s="138" t="s">
        <v>385</v>
      </c>
      <c r="AG129" s="138" t="s">
        <v>385</v>
      </c>
      <c r="AH129" s="138" t="s">
        <v>385</v>
      </c>
      <c r="AI129" s="138" t="s">
        <v>385</v>
      </c>
      <c r="AJ129" s="138" t="s">
        <v>385</v>
      </c>
      <c r="AK129" s="138">
        <v>5.9022556319760682</v>
      </c>
      <c r="AL129" s="147" t="s">
        <v>398</v>
      </c>
    </row>
    <row r="130" spans="1:38" s="2" customFormat="1" ht="26.25" customHeight="1" thickBot="1" x14ac:dyDescent="0.25">
      <c r="A130" s="63" t="s">
        <v>260</v>
      </c>
      <c r="B130" s="67" t="s">
        <v>272</v>
      </c>
      <c r="C130" s="81" t="s">
        <v>273</v>
      </c>
      <c r="D130" s="65"/>
      <c r="E130" s="136">
        <v>3.2994156179092573E-4</v>
      </c>
      <c r="F130" s="136">
        <v>2.8063994910952302E-3</v>
      </c>
      <c r="G130" s="136">
        <v>1.7824429200199436E-5</v>
      </c>
      <c r="H130" s="136" t="s">
        <v>395</v>
      </c>
      <c r="I130" s="136">
        <v>1.5169726978893137E-6</v>
      </c>
      <c r="J130" s="136">
        <v>2.6547022213062991E-6</v>
      </c>
      <c r="K130" s="136">
        <v>3.7924317447232842E-6</v>
      </c>
      <c r="L130" s="136">
        <v>5.3094044426125983E-8</v>
      </c>
      <c r="M130" s="136">
        <v>2.6547022213062991E-5</v>
      </c>
      <c r="N130" s="136">
        <v>4.9301612681402693E-4</v>
      </c>
      <c r="O130" s="136">
        <v>3.7924317447232846E-5</v>
      </c>
      <c r="P130" s="136">
        <v>2.1237617770450392E-5</v>
      </c>
      <c r="Q130" s="136">
        <v>6.0678907915572546E-6</v>
      </c>
      <c r="R130" s="136" t="s">
        <v>395</v>
      </c>
      <c r="S130" s="136" t="s">
        <v>395</v>
      </c>
      <c r="T130" s="136">
        <v>5.3094044426125983E-5</v>
      </c>
      <c r="U130" s="136" t="s">
        <v>395</v>
      </c>
      <c r="V130" s="136" t="s">
        <v>395</v>
      </c>
      <c r="W130" s="136">
        <v>0.13273511106531494</v>
      </c>
      <c r="X130" s="136" t="s">
        <v>395</v>
      </c>
      <c r="Y130" s="136" t="s">
        <v>395</v>
      </c>
      <c r="Z130" s="136" t="s">
        <v>395</v>
      </c>
      <c r="AA130" s="136" t="s">
        <v>395</v>
      </c>
      <c r="AB130" s="136">
        <v>7.5848634894465685E-6</v>
      </c>
      <c r="AC130" s="136">
        <v>7.5848634894465686E-4</v>
      </c>
      <c r="AD130" s="136" t="s">
        <v>385</v>
      </c>
      <c r="AE130" s="137"/>
      <c r="AF130" s="138" t="s">
        <v>385</v>
      </c>
      <c r="AG130" s="138" t="s">
        <v>385</v>
      </c>
      <c r="AH130" s="138" t="s">
        <v>385</v>
      </c>
      <c r="AI130" s="138" t="s">
        <v>385</v>
      </c>
      <c r="AJ130" s="138" t="s">
        <v>385</v>
      </c>
      <c r="AK130" s="138">
        <v>0.37924317447232841</v>
      </c>
      <c r="AL130" s="147" t="s">
        <v>398</v>
      </c>
    </row>
    <row r="131" spans="1:38" s="2" customFormat="1" ht="26.25" customHeight="1" thickBot="1" x14ac:dyDescent="0.25">
      <c r="A131" s="63" t="s">
        <v>260</v>
      </c>
      <c r="B131" s="67" t="s">
        <v>274</v>
      </c>
      <c r="C131" s="75" t="s">
        <v>275</v>
      </c>
      <c r="D131" s="65"/>
      <c r="E131" s="136">
        <v>3.8424545592075782E-3</v>
      </c>
      <c r="F131" s="136">
        <v>1.4942878841362804E-3</v>
      </c>
      <c r="G131" s="136">
        <v>1.9165342409945159E-3</v>
      </c>
      <c r="H131" s="136" t="s">
        <v>395</v>
      </c>
      <c r="I131" s="136" t="s">
        <v>395</v>
      </c>
      <c r="J131" s="136" t="s">
        <v>395</v>
      </c>
      <c r="K131" s="136">
        <v>4.0269185236283863E-3</v>
      </c>
      <c r="L131" s="136">
        <v>9.2619126043452885E-5</v>
      </c>
      <c r="M131" s="136">
        <v>3.2020454660063162E-3</v>
      </c>
      <c r="N131" s="136">
        <v>6.1494577718969587E-2</v>
      </c>
      <c r="O131" s="136">
        <v>5.175729854798073E-3</v>
      </c>
      <c r="P131" s="136">
        <v>9.2932819684387574E-2</v>
      </c>
      <c r="Q131" s="136">
        <v>1.7124478570450393E-4</v>
      </c>
      <c r="R131" s="136">
        <v>6.9009731397307636E-4</v>
      </c>
      <c r="S131" s="136">
        <v>1.1298321373282369E-2</v>
      </c>
      <c r="T131" s="136">
        <v>6.4040909320126299E-4</v>
      </c>
      <c r="U131" s="136" t="s">
        <v>395</v>
      </c>
      <c r="V131" s="136" t="s">
        <v>395</v>
      </c>
      <c r="W131" s="136">
        <v>69.521548512813695</v>
      </c>
      <c r="X131" s="136" t="s">
        <v>395</v>
      </c>
      <c r="Y131" s="136" t="s">
        <v>395</v>
      </c>
      <c r="Z131" s="136" t="s">
        <v>395</v>
      </c>
      <c r="AA131" s="136" t="s">
        <v>395</v>
      </c>
      <c r="AB131" s="136">
        <v>8.5387879093501738E-8</v>
      </c>
      <c r="AC131" s="136">
        <v>0.21346969773375438</v>
      </c>
      <c r="AD131" s="136">
        <v>4.2693939546750867E-2</v>
      </c>
      <c r="AE131" s="137"/>
      <c r="AF131" s="138" t="s">
        <v>385</v>
      </c>
      <c r="AG131" s="138" t="s">
        <v>385</v>
      </c>
      <c r="AH131" s="138" t="s">
        <v>385</v>
      </c>
      <c r="AI131" s="138" t="s">
        <v>385</v>
      </c>
      <c r="AJ131" s="138" t="s">
        <v>385</v>
      </c>
      <c r="AK131" s="138">
        <v>2.1346969773375437</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395</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5.0094100253466681E-3</v>
      </c>
      <c r="F136" s="136">
        <v>0.11495590916343626</v>
      </c>
      <c r="G136" s="136">
        <v>4.9570069713120377E-3</v>
      </c>
      <c r="H136" s="136">
        <v>0.94702004186100086</v>
      </c>
      <c r="I136" s="136">
        <v>1.0869611621503444E-3</v>
      </c>
      <c r="J136" s="136">
        <v>1.0869611621503444E-3</v>
      </c>
      <c r="K136" s="136">
        <v>1.0869611621503444E-3</v>
      </c>
      <c r="L136" s="136" t="s">
        <v>395</v>
      </c>
      <c r="M136" s="136">
        <v>2.5361783726590061E-3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7" t="s">
        <v>445</v>
      </c>
    </row>
    <row r="137" spans="1:38" s="2" customFormat="1" ht="26.25" customHeight="1" thickBot="1" x14ac:dyDescent="0.25">
      <c r="A137" s="63" t="s">
        <v>260</v>
      </c>
      <c r="B137" s="63" t="s">
        <v>286</v>
      </c>
      <c r="C137" s="64" t="s">
        <v>287</v>
      </c>
      <c r="D137" s="65"/>
      <c r="E137" s="136">
        <v>3.5282506527291994E-3</v>
      </c>
      <c r="F137" s="136">
        <v>4.5249692047428569</v>
      </c>
      <c r="G137" s="136">
        <v>8.4307781217381506E-5</v>
      </c>
      <c r="H137" s="136">
        <v>4.1153883722910402E-3</v>
      </c>
      <c r="I137" s="136">
        <v>6.0273749401974939E-3</v>
      </c>
      <c r="J137" s="136">
        <v>6.0273749401974939E-3</v>
      </c>
      <c r="K137" s="136">
        <v>6.0273749401974939E-3</v>
      </c>
      <c r="L137" s="136" t="s">
        <v>395</v>
      </c>
      <c r="M137" s="136">
        <v>4.7390811721728853E-3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0.15000268104888145</v>
      </c>
      <c r="J139" s="136">
        <v>0.15000268104888145</v>
      </c>
      <c r="K139" s="136">
        <v>0.15000268104888145</v>
      </c>
      <c r="L139" s="136" t="s">
        <v>395</v>
      </c>
      <c r="M139" s="136" t="s">
        <v>395</v>
      </c>
      <c r="N139" s="136">
        <v>4.3438439985638428E-4</v>
      </c>
      <c r="O139" s="136">
        <v>8.7656282495827986E-4</v>
      </c>
      <c r="P139" s="136">
        <v>8.7656282495827986E-4</v>
      </c>
      <c r="Q139" s="136">
        <v>1.3890956624048113E-3</v>
      </c>
      <c r="R139" s="136">
        <v>1.3265352753056869E-3</v>
      </c>
      <c r="S139" s="136">
        <v>3.0825674638726088E-3</v>
      </c>
      <c r="T139" s="136" t="s">
        <v>395</v>
      </c>
      <c r="U139" s="136" t="s">
        <v>395</v>
      </c>
      <c r="V139" s="136" t="s">
        <v>395</v>
      </c>
      <c r="W139" s="136">
        <v>1.5215156037151756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2487.5441176470558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112.45878206981486</v>
      </c>
      <c r="F141" s="19">
        <f t="shared" ref="F141:AJ141" si="0">SUM(F14:F140)</f>
        <v>162.13699099366218</v>
      </c>
      <c r="G141" s="19">
        <f t="shared" si="0"/>
        <v>117.74128800011596</v>
      </c>
      <c r="H141" s="19">
        <f t="shared" si="0"/>
        <v>34.589370844693761</v>
      </c>
      <c r="I141" s="19">
        <f t="shared" si="0"/>
        <v>42.531344104061915</v>
      </c>
      <c r="J141" s="19">
        <f t="shared" si="0"/>
        <v>53.345318872843478</v>
      </c>
      <c r="K141" s="19">
        <f t="shared" si="0"/>
        <v>75.646209345042124</v>
      </c>
      <c r="L141" s="19">
        <f t="shared" si="0"/>
        <v>4.2160794033948337</v>
      </c>
      <c r="M141" s="19">
        <f t="shared" si="0"/>
        <v>572.10596755811605</v>
      </c>
      <c r="N141" s="19">
        <f t="shared" si="0"/>
        <v>51.621047390984678</v>
      </c>
      <c r="O141" s="19">
        <f t="shared" si="0"/>
        <v>1.4443601050619703</v>
      </c>
      <c r="P141" s="19">
        <f t="shared" si="0"/>
        <v>1.8358376079099241</v>
      </c>
      <c r="Q141" s="19">
        <f t="shared" si="0"/>
        <v>2.1891779364592954</v>
      </c>
      <c r="R141" s="19">
        <f t="shared" si="0"/>
        <v>4.181076923799683</v>
      </c>
      <c r="S141" s="19">
        <f t="shared" si="0"/>
        <v>9.2008517615867387</v>
      </c>
      <c r="T141" s="19">
        <f t="shared" si="0"/>
        <v>3.0568402608372653</v>
      </c>
      <c r="U141" s="19">
        <f t="shared" si="0"/>
        <v>2.5874391422736114</v>
      </c>
      <c r="V141" s="19">
        <f t="shared" si="0"/>
        <v>33.400606623797295</v>
      </c>
      <c r="W141" s="19">
        <f t="shared" si="0"/>
        <v>793.64986618161186</v>
      </c>
      <c r="X141" s="19">
        <f t="shared" si="0"/>
        <v>6.596940588884916</v>
      </c>
      <c r="Y141" s="19">
        <f t="shared" si="0"/>
        <v>5.7709295543292569</v>
      </c>
      <c r="Z141" s="19">
        <f t="shared" si="0"/>
        <v>2.9720366295791627</v>
      </c>
      <c r="AA141" s="19">
        <f t="shared" si="0"/>
        <v>3.3450076121228811</v>
      </c>
      <c r="AB141" s="19">
        <f t="shared" si="0"/>
        <v>27.545418205894741</v>
      </c>
      <c r="AC141" s="19">
        <f t="shared" si="0"/>
        <v>4.6430826878465181</v>
      </c>
      <c r="AD141" s="19">
        <f t="shared" si="0"/>
        <v>22.780905848172925</v>
      </c>
      <c r="AE141" s="55"/>
      <c r="AF141" s="19">
        <f t="shared" si="0"/>
        <v>105003.2917340155</v>
      </c>
      <c r="AG141" s="19">
        <f t="shared" si="0"/>
        <v>188709.30194294831</v>
      </c>
      <c r="AH141" s="19">
        <f t="shared" si="0"/>
        <v>247639.74778562741</v>
      </c>
      <c r="AI141" s="19">
        <f t="shared" si="0"/>
        <v>23723.452379847535</v>
      </c>
      <c r="AJ141" s="19">
        <f t="shared" si="0"/>
        <v>183.86815379999996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112.45878206981486</v>
      </c>
      <c r="F152" s="13">
        <f t="shared" ref="F152:AD152" si="1">SUM(F$141, F$151, IF(AND(ISNUMBER(SEARCH($B$4,"AT|BE|CH|GB|IE|LT|LU|NL")),SUM(F$143:F$149)&gt;0),SUM(F$143:F$149)-SUM(F$27:F$33),0))</f>
        <v>162.13699099366218</v>
      </c>
      <c r="G152" s="13">
        <f t="shared" si="1"/>
        <v>117.74128800011596</v>
      </c>
      <c r="H152" s="13">
        <f t="shared" si="1"/>
        <v>34.589370844693761</v>
      </c>
      <c r="I152" s="13">
        <f t="shared" si="1"/>
        <v>42.531344104061915</v>
      </c>
      <c r="J152" s="13">
        <f t="shared" si="1"/>
        <v>53.345318872843478</v>
      </c>
      <c r="K152" s="13">
        <f t="shared" si="1"/>
        <v>75.646209345042124</v>
      </c>
      <c r="L152" s="13">
        <f t="shared" si="1"/>
        <v>4.2160794033948337</v>
      </c>
      <c r="M152" s="13">
        <f t="shared" si="1"/>
        <v>572.10596755811605</v>
      </c>
      <c r="N152" s="13">
        <f t="shared" si="1"/>
        <v>51.621047390984678</v>
      </c>
      <c r="O152" s="13">
        <f t="shared" si="1"/>
        <v>1.4443601050619703</v>
      </c>
      <c r="P152" s="13">
        <f t="shared" si="1"/>
        <v>1.8358376079099241</v>
      </c>
      <c r="Q152" s="13">
        <f t="shared" si="1"/>
        <v>2.1891779364592954</v>
      </c>
      <c r="R152" s="13">
        <f t="shared" si="1"/>
        <v>4.181076923799683</v>
      </c>
      <c r="S152" s="13">
        <f t="shared" si="1"/>
        <v>9.2008517615867387</v>
      </c>
      <c r="T152" s="13">
        <f t="shared" si="1"/>
        <v>3.0568402608372653</v>
      </c>
      <c r="U152" s="13">
        <f t="shared" si="1"/>
        <v>2.5874391422736114</v>
      </c>
      <c r="V152" s="13">
        <f t="shared" si="1"/>
        <v>33.400606623797295</v>
      </c>
      <c r="W152" s="13">
        <f t="shared" si="1"/>
        <v>793.64986618161186</v>
      </c>
      <c r="X152" s="13">
        <f t="shared" si="1"/>
        <v>6.596940588884916</v>
      </c>
      <c r="Y152" s="13">
        <f t="shared" si="1"/>
        <v>5.7709295543292569</v>
      </c>
      <c r="Z152" s="13">
        <f t="shared" si="1"/>
        <v>2.9720366295791627</v>
      </c>
      <c r="AA152" s="13">
        <f t="shared" si="1"/>
        <v>3.3450076121228811</v>
      </c>
      <c r="AB152" s="13">
        <f t="shared" si="1"/>
        <v>27.545418205894741</v>
      </c>
      <c r="AC152" s="13">
        <f t="shared" si="1"/>
        <v>4.6430826878465181</v>
      </c>
      <c r="AD152" s="13">
        <f t="shared" si="1"/>
        <v>22.780905848172925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112.45878206981486</v>
      </c>
      <c r="F154" s="13">
        <f>SUM(F$141, F$153, -1 * IF(OR($B$6=2005,$B$6&gt;=2020),SUM(F$99:F$122),0), IF(AND(ISNUMBER(SEARCH($B$4,"AT|BE|CH|GB|IE|LT|LU|NL")),SUM(F$143:F$149)&gt;0),SUM(F$143:F$149)-SUM(F$27:F$33),0))</f>
        <v>162.13699099366218</v>
      </c>
      <c r="G154" s="13">
        <f>SUM(G$141, G$153, IF(AND(ISNUMBER(SEARCH($B$4,"AT|BE|CH|GB|IE|LT|LU|NL")),SUM(G$143:G$149)&gt;0),SUM(G$143:G$149)-SUM(G$27:G$33),0))</f>
        <v>117.74128800011596</v>
      </c>
      <c r="H154" s="13">
        <f>SUM(H$141, H$153, IF(AND(ISNUMBER(SEARCH($B$4,"AT|BE|CH|GB|IE|LT|LU|NL")),SUM(H$143:H$149)&gt;0),SUM(H$143:H$149)-SUM(H$27:H$33),0))</f>
        <v>34.589370844693761</v>
      </c>
      <c r="I154" s="13">
        <f t="shared" ref="I154:AD154" si="2">SUM(I$141, I$153, IF(AND(ISNUMBER(SEARCH($B$4,"AT|BE|CH|GB|IE|LT|LU|NL")),SUM(I$143:I$149)&gt;0),SUM(I$143:I$149)-SUM(I$27:I$33),0))</f>
        <v>42.531344104061915</v>
      </c>
      <c r="J154" s="13">
        <f t="shared" si="2"/>
        <v>53.345318872843478</v>
      </c>
      <c r="K154" s="13">
        <f t="shared" si="2"/>
        <v>75.646209345042124</v>
      </c>
      <c r="L154" s="13">
        <f t="shared" si="2"/>
        <v>4.2160794033948337</v>
      </c>
      <c r="M154" s="13">
        <f t="shared" si="2"/>
        <v>572.10596755811605</v>
      </c>
      <c r="N154" s="13">
        <f t="shared" si="2"/>
        <v>51.621047390984678</v>
      </c>
      <c r="O154" s="13">
        <f t="shared" si="2"/>
        <v>1.4443601050619703</v>
      </c>
      <c r="P154" s="13">
        <f t="shared" si="2"/>
        <v>1.8358376079099241</v>
      </c>
      <c r="Q154" s="13">
        <f t="shared" si="2"/>
        <v>2.1891779364592954</v>
      </c>
      <c r="R154" s="13">
        <f t="shared" si="2"/>
        <v>4.181076923799683</v>
      </c>
      <c r="S154" s="13">
        <f t="shared" si="2"/>
        <v>9.2008517615867387</v>
      </c>
      <c r="T154" s="13">
        <f t="shared" si="2"/>
        <v>3.0568402608372653</v>
      </c>
      <c r="U154" s="13">
        <f t="shared" si="2"/>
        <v>2.5874391422736114</v>
      </c>
      <c r="V154" s="13">
        <f t="shared" si="2"/>
        <v>33.400606623797295</v>
      </c>
      <c r="W154" s="13">
        <f t="shared" si="2"/>
        <v>793.64986618161186</v>
      </c>
      <c r="X154" s="13">
        <f t="shared" si="2"/>
        <v>6.596940588884916</v>
      </c>
      <c r="Y154" s="13">
        <f t="shared" si="2"/>
        <v>5.7709295543292569</v>
      </c>
      <c r="Z154" s="13">
        <f t="shared" si="2"/>
        <v>2.9720366295791627</v>
      </c>
      <c r="AA154" s="13">
        <f t="shared" si="2"/>
        <v>3.3450076121228811</v>
      </c>
      <c r="AB154" s="13">
        <f t="shared" si="2"/>
        <v>27.545418205894741</v>
      </c>
      <c r="AC154" s="13">
        <f t="shared" si="2"/>
        <v>4.6430826878465181</v>
      </c>
      <c r="AD154" s="13">
        <f t="shared" si="2"/>
        <v>22.780905848172925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395</v>
      </c>
      <c r="I157" s="22">
        <v>4.9230058052487785E-3</v>
      </c>
      <c r="J157" s="22">
        <v>4.9230058052487785E-3</v>
      </c>
      <c r="K157" s="22">
        <v>4.9230058052487785E-3</v>
      </c>
      <c r="L157" s="22">
        <v>2.3630427865194135E-3</v>
      </c>
      <c r="M157" s="22">
        <v>0.12740292572234913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547.49937703976514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395</v>
      </c>
      <c r="I158" s="22">
        <v>1.1249475184865669E-3</v>
      </c>
      <c r="J158" s="22">
        <v>1.1249475184865669E-3</v>
      </c>
      <c r="K158" s="22">
        <v>1.1249475184865669E-3</v>
      </c>
      <c r="L158" s="22">
        <v>5.3997480887355205E-4</v>
      </c>
      <c r="M158" s="22">
        <v>4.6111805101707579E-2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24.948799109108407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0.19000753271978377</v>
      </c>
      <c r="F163" s="23">
        <v>1.6E-2</v>
      </c>
      <c r="G163" s="23">
        <v>1.2160000000000001E-3</v>
      </c>
      <c r="H163" s="23">
        <v>1.3760000000000001E-3</v>
      </c>
      <c r="I163" s="23">
        <v>0.89604558016872782</v>
      </c>
      <c r="J163" s="23">
        <v>1.095166820206223</v>
      </c>
      <c r="K163" s="23">
        <v>1.6925305403187083</v>
      </c>
      <c r="L163" s="23">
        <v>8.0644102215185504E-2</v>
      </c>
      <c r="M163" s="23">
        <v>6.7769353336722871</v>
      </c>
      <c r="N163" s="23" t="s">
        <v>395</v>
      </c>
      <c r="O163" s="23" t="s">
        <v>395</v>
      </c>
      <c r="P163" s="23" t="s">
        <v>395</v>
      </c>
      <c r="Q163" s="23" t="s">
        <v>395</v>
      </c>
      <c r="R163" s="23" t="s">
        <v>395</v>
      </c>
      <c r="S163" s="23" t="s">
        <v>395</v>
      </c>
      <c r="T163" s="23" t="s">
        <v>395</v>
      </c>
      <c r="U163" s="23" t="s">
        <v>395</v>
      </c>
      <c r="V163" s="23" t="s">
        <v>395</v>
      </c>
      <c r="W163" s="23">
        <v>0.49780310009373774</v>
      </c>
      <c r="X163" s="23">
        <v>2.9868186005624263E-2</v>
      </c>
      <c r="Y163" s="23">
        <v>3.9824248007499015E-2</v>
      </c>
      <c r="Z163" s="23">
        <v>1.6925305403187083E-2</v>
      </c>
      <c r="AA163" s="23">
        <v>1.1449471302155968E-2</v>
      </c>
      <c r="AB163" s="23">
        <v>9.806721071846633E-2</v>
      </c>
      <c r="AC163" s="23">
        <v>8.7613345616497831E-3</v>
      </c>
      <c r="AD163" s="23">
        <v>5.9736372011248519E-2</v>
      </c>
      <c r="AE163" s="58"/>
      <c r="AF163" s="23" t="s">
        <v>392</v>
      </c>
      <c r="AG163" s="23" t="s">
        <v>392</v>
      </c>
      <c r="AH163" s="23" t="s">
        <v>392</v>
      </c>
      <c r="AI163" s="23" t="s">
        <v>392</v>
      </c>
      <c r="AJ163" s="23" t="s">
        <v>392</v>
      </c>
      <c r="AK163" s="23">
        <v>99.560620018747542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15" priority="23" stopIfTrue="1" operator="equal">
      <formula>"NO"</formula>
    </cfRule>
    <cfRule type="cellIs" dxfId="214" priority="24" stopIfTrue="1" operator="equal">
      <formula>"NA"</formula>
    </cfRule>
    <cfRule type="cellIs" dxfId="213" priority="25" stopIfTrue="1" operator="equal">
      <formula>"IE"</formula>
    </cfRule>
    <cfRule type="cellIs" dxfId="212" priority="26" stopIfTrue="1" operator="equal">
      <formula>"NE"</formula>
    </cfRule>
  </conditionalFormatting>
  <conditionalFormatting sqref="AL37:AL38">
    <cfRule type="cellIs" dxfId="211" priority="17" stopIfTrue="1" operator="equal">
      <formula>"NO"</formula>
    </cfRule>
    <cfRule type="cellIs" dxfId="210" priority="18" stopIfTrue="1" operator="equal">
      <formula>"NA"</formula>
    </cfRule>
    <cfRule type="cellIs" dxfId="209" priority="19" stopIfTrue="1" operator="equal">
      <formula>"IE"</formula>
    </cfRule>
    <cfRule type="cellIs" dxfId="208" priority="20" stopIfTrue="1" operator="equal">
      <formula>"NE"</formula>
    </cfRule>
  </conditionalFormatting>
  <conditionalFormatting sqref="E14:AK89 E91:AK140">
    <cfRule type="cellIs" dxfId="207" priority="13" stopIfTrue="1" operator="equal">
      <formula>"NO"</formula>
    </cfRule>
    <cfRule type="cellIs" dxfId="206" priority="14" stopIfTrue="1" operator="equal">
      <formula>"NA"</formula>
    </cfRule>
    <cfRule type="cellIs" dxfId="205" priority="15" stopIfTrue="1" operator="equal">
      <formula>"IE"</formula>
    </cfRule>
    <cfRule type="cellIs" dxfId="204" priority="16" stopIfTrue="1" operator="equal">
      <formula>"NE"</formula>
    </cfRule>
  </conditionalFormatting>
  <conditionalFormatting sqref="E157:AD164 E143:AD149 E14:AD89 E91:AD141">
    <cfRule type="cellIs" dxfId="203" priority="12" operator="equal">
      <formula>0</formula>
    </cfRule>
  </conditionalFormatting>
  <conditionalFormatting sqref="AF14:AK89 AF91:AK140">
    <cfRule type="cellIs" dxfId="202" priority="11" operator="equal">
      <formula>0</formula>
    </cfRule>
  </conditionalFormatting>
  <conditionalFormatting sqref="E157:AD164 AF157:AK164 E143:AD149 AF143:AK149">
    <cfRule type="cellIs" dxfId="201" priority="10" operator="equal">
      <formula>0</formula>
    </cfRule>
  </conditionalFormatting>
  <conditionalFormatting sqref="AF37:AK38">
    <cfRule type="cellIs" dxfId="200" priority="9" operator="equal">
      <formula>0</formula>
    </cfRule>
  </conditionalFormatting>
  <conditionalFormatting sqref="E90:AL90">
    <cfRule type="cellIs" dxfId="199" priority="5" stopIfTrue="1" operator="equal">
      <formula>"NO"</formula>
    </cfRule>
    <cfRule type="cellIs" dxfId="198" priority="6" stopIfTrue="1" operator="equal">
      <formula>"NA"</formula>
    </cfRule>
    <cfRule type="cellIs" dxfId="197" priority="7" stopIfTrue="1" operator="equal">
      <formula>"IE"</formula>
    </cfRule>
    <cfRule type="cellIs" dxfId="196" priority="8" stopIfTrue="1" operator="equal">
      <formula>"NE"</formula>
    </cfRule>
  </conditionalFormatting>
  <conditionalFormatting sqref="E90:AD90">
    <cfRule type="cellIs" dxfId="195" priority="4" operator="equal">
      <formula>0</formula>
    </cfRule>
  </conditionalFormatting>
  <conditionalFormatting sqref="AF90:AK90">
    <cfRule type="cellIs" dxfId="194" priority="3" operator="equal">
      <formula>0</formula>
    </cfRule>
  </conditionalFormatting>
  <conditionalFormatting sqref="AL90">
    <cfRule type="cellIs" dxfId="193" priority="2" operator="equal">
      <formula>0</formula>
    </cfRule>
  </conditionalFormatting>
  <conditionalFormatting sqref="AF90:AL90">
    <cfRule type="cellIs" dxfId="192" priority="1"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topLeftCell="A70"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20.972803149668234</v>
      </c>
      <c r="F14" s="136">
        <v>0.17080166578111078</v>
      </c>
      <c r="G14" s="136">
        <v>60.970019765295568</v>
      </c>
      <c r="H14" s="136" t="s">
        <v>392</v>
      </c>
      <c r="I14" s="136">
        <v>5.1244189575010841</v>
      </c>
      <c r="J14" s="136">
        <v>6.1512030020676436</v>
      </c>
      <c r="K14" s="136">
        <v>8.1593351053415599</v>
      </c>
      <c r="L14" s="136">
        <v>0.10752731053436143</v>
      </c>
      <c r="M14" s="136">
        <v>2.6753420249644657</v>
      </c>
      <c r="N14" s="136">
        <v>18.408531176228447</v>
      </c>
      <c r="O14" s="136">
        <v>0.66409936015640836</v>
      </c>
      <c r="P14" s="136">
        <v>0.61343401370740314</v>
      </c>
      <c r="Q14" s="136">
        <v>1.0353975193333087</v>
      </c>
      <c r="R14" s="136">
        <v>0.45569146140025119</v>
      </c>
      <c r="S14" s="136">
        <v>0.32880825089369803</v>
      </c>
      <c r="T14" s="136">
        <v>0.80120302812882482</v>
      </c>
      <c r="U14" s="136">
        <v>2.1095464881182395</v>
      </c>
      <c r="V14" s="136">
        <v>2.7241318517532207</v>
      </c>
      <c r="W14" s="136">
        <v>596.72955509624717</v>
      </c>
      <c r="X14" s="136">
        <v>7.9455383971947953E-4</v>
      </c>
      <c r="Y14" s="136">
        <v>2.8913773029874174E-3</v>
      </c>
      <c r="Z14" s="136">
        <v>2.3703667403239775E-3</v>
      </c>
      <c r="AA14" s="136">
        <v>2.1745789359854935E-4</v>
      </c>
      <c r="AB14" s="136">
        <v>6.2737557766294229E-3</v>
      </c>
      <c r="AC14" s="136">
        <v>0.75858928915946922</v>
      </c>
      <c r="AD14" s="136">
        <v>0.90285826703267269</v>
      </c>
      <c r="AE14" s="137"/>
      <c r="AF14" s="138">
        <v>395.86897357212803</v>
      </c>
      <c r="AG14" s="138">
        <v>67743.917965927991</v>
      </c>
      <c r="AH14" s="138">
        <v>36203.257602447367</v>
      </c>
      <c r="AI14" s="138" t="s">
        <v>392</v>
      </c>
      <c r="AJ14" s="138" t="s">
        <v>392</v>
      </c>
      <c r="AK14" s="138" t="s">
        <v>385</v>
      </c>
      <c r="AL14" s="147" t="s">
        <v>397</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394</v>
      </c>
      <c r="S15" s="136" t="s">
        <v>394</v>
      </c>
      <c r="T15" s="136">
        <v>1.8321171132099343E-3</v>
      </c>
      <c r="U15" s="136" t="s">
        <v>394</v>
      </c>
      <c r="V15" s="136" t="s">
        <v>394</v>
      </c>
      <c r="W15" s="136">
        <v>4.5802927830248352</v>
      </c>
      <c r="X15" s="136" t="s">
        <v>395</v>
      </c>
      <c r="Y15" s="136" t="s">
        <v>395</v>
      </c>
      <c r="Z15" s="136" t="s">
        <v>395</v>
      </c>
      <c r="AA15" s="136" t="s">
        <v>395</v>
      </c>
      <c r="AB15" s="136">
        <v>0.26173101617284772</v>
      </c>
      <c r="AC15" s="136">
        <v>2.6173101617284776E-2</v>
      </c>
      <c r="AD15" s="136" t="s">
        <v>385</v>
      </c>
      <c r="AE15" s="137"/>
      <c r="AF15" s="138">
        <v>30148.664205767542</v>
      </c>
      <c r="AG15" s="138">
        <v>1114.9244955168001</v>
      </c>
      <c r="AH15" s="138">
        <v>10146.06613857384</v>
      </c>
      <c r="AI15" s="138" t="s">
        <v>392</v>
      </c>
      <c r="AJ15" s="138" t="s">
        <v>392</v>
      </c>
      <c r="AK15" s="138">
        <v>13.086550808642388</v>
      </c>
      <c r="AL15" s="147" t="s">
        <v>398</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0.1986210488330252</v>
      </c>
      <c r="O16" s="136">
        <v>1.1349774219030013E-2</v>
      </c>
      <c r="P16" s="136">
        <v>0.21280826660681273</v>
      </c>
      <c r="Q16" s="136">
        <v>7.8029697755831337E-2</v>
      </c>
      <c r="R16" s="136">
        <v>4.0433570655294418E-2</v>
      </c>
      <c r="S16" s="136">
        <v>0.17734022217234394</v>
      </c>
      <c r="T16" s="136">
        <v>3.6886766211847541E-2</v>
      </c>
      <c r="U16" s="136">
        <v>2.0571465771991898E-2</v>
      </c>
      <c r="V16" s="136">
        <v>0.32630600879711286</v>
      </c>
      <c r="W16" s="136">
        <v>0.18443383105923772</v>
      </c>
      <c r="X16" s="136">
        <v>2.0571465771991896E-3</v>
      </c>
      <c r="Y16" s="136">
        <v>2.1280826660681273E-5</v>
      </c>
      <c r="Z16" s="136">
        <v>7.0936088868937582E-6</v>
      </c>
      <c r="AA16" s="136">
        <v>7.0936088868937582E-6</v>
      </c>
      <c r="AB16" s="136">
        <v>2.0926146216336582E-3</v>
      </c>
      <c r="AC16" s="136" t="s">
        <v>385</v>
      </c>
      <c r="AD16" s="136" t="s">
        <v>385</v>
      </c>
      <c r="AE16" s="137"/>
      <c r="AF16" s="138" t="s">
        <v>392</v>
      </c>
      <c r="AG16" s="138">
        <v>7100.5975280979201</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392</v>
      </c>
      <c r="I17" s="136">
        <v>3.7483620427695361</v>
      </c>
      <c r="J17" s="136">
        <v>4.0197714588976536</v>
      </c>
      <c r="K17" s="136">
        <v>4.6524183470193865</v>
      </c>
      <c r="L17" s="136">
        <v>0.23948290290785326</v>
      </c>
      <c r="M17" s="136">
        <v>0.43076455227793486</v>
      </c>
      <c r="N17" s="136">
        <v>1.418096874347937</v>
      </c>
      <c r="O17" s="136">
        <v>1.9056611992925809E-2</v>
      </c>
      <c r="P17" s="136">
        <v>8.8996319630481269E-2</v>
      </c>
      <c r="Q17" s="136">
        <v>4.3327743596863935E-2</v>
      </c>
      <c r="R17" s="136">
        <v>0.14298801161483782</v>
      </c>
      <c r="S17" s="136">
        <v>0.1852121276515161</v>
      </c>
      <c r="T17" s="136">
        <v>0.13769584539848537</v>
      </c>
      <c r="U17" s="136">
        <v>1.9628022665205361E-2</v>
      </c>
      <c r="V17" s="136">
        <v>2.1238718216995771</v>
      </c>
      <c r="W17" s="136">
        <v>2.1533501249352933</v>
      </c>
      <c r="X17" s="136">
        <v>0.48868923822794069</v>
      </c>
      <c r="Y17" s="136">
        <v>0.65235929125774605</v>
      </c>
      <c r="Z17" s="136">
        <v>0.2617991807963172</v>
      </c>
      <c r="AA17" s="136">
        <v>0.20657169936952741</v>
      </c>
      <c r="AB17" s="136">
        <v>1.6094194096515313</v>
      </c>
      <c r="AC17" s="136">
        <v>6.5608327319979214E-3</v>
      </c>
      <c r="AD17" s="136">
        <v>1.7989380071607206</v>
      </c>
      <c r="AE17" s="137"/>
      <c r="AF17" s="138">
        <v>6.1045710648148148</v>
      </c>
      <c r="AG17" s="138">
        <v>19169.894498882306</v>
      </c>
      <c r="AH17" s="138">
        <v>1408.1672792134407</v>
      </c>
      <c r="AI17" s="138" t="s">
        <v>392</v>
      </c>
      <c r="AJ17" s="138" t="s">
        <v>392</v>
      </c>
      <c r="AK17" s="138" t="s">
        <v>385</v>
      </c>
      <c r="AL17" s="147"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392</v>
      </c>
      <c r="I18" s="136">
        <v>2.2682414051392155E-4</v>
      </c>
      <c r="J18" s="136">
        <v>2.4586316816767518E-4</v>
      </c>
      <c r="K18" s="136">
        <v>2.8983010862732267E-4</v>
      </c>
      <c r="L18" s="136">
        <v>9.0729656205568628E-6</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395</v>
      </c>
      <c r="AD18" s="136" t="s">
        <v>395</v>
      </c>
      <c r="AE18" s="137"/>
      <c r="AF18" s="138" t="s">
        <v>392</v>
      </c>
      <c r="AG18" s="138" t="s">
        <v>392</v>
      </c>
      <c r="AH18" s="138">
        <v>85.054660935359991</v>
      </c>
      <c r="AI18" s="138" t="s">
        <v>392</v>
      </c>
      <c r="AJ18" s="138" t="s">
        <v>392</v>
      </c>
      <c r="AK18" s="138" t="s">
        <v>385</v>
      </c>
      <c r="AL18" s="147" t="s">
        <v>49</v>
      </c>
    </row>
    <row r="19" spans="1:38" s="2" customFormat="1" ht="26.25" customHeight="1" thickBot="1" x14ac:dyDescent="0.25">
      <c r="A19" s="63" t="s">
        <v>53</v>
      </c>
      <c r="B19" s="63" t="s">
        <v>62</v>
      </c>
      <c r="C19" s="64" t="s">
        <v>63</v>
      </c>
      <c r="D19" s="65"/>
      <c r="E19" s="136">
        <v>0.68197139436398668</v>
      </c>
      <c r="F19" s="136">
        <v>3.5499721079873668E-2</v>
      </c>
      <c r="G19" s="136">
        <v>0.41572929475130826</v>
      </c>
      <c r="H19" s="136" t="s">
        <v>392</v>
      </c>
      <c r="I19" s="136">
        <v>2.9417861310530549E-2</v>
      </c>
      <c r="J19" s="136">
        <v>4.3715838185957347E-2</v>
      </c>
      <c r="K19" s="136">
        <v>6.5004410898273579E-2</v>
      </c>
      <c r="L19" s="136">
        <v>2.2092125828711076E-3</v>
      </c>
      <c r="M19" s="136">
        <v>0.17785330208063679</v>
      </c>
      <c r="N19" s="136">
        <v>0.55750683139181367</v>
      </c>
      <c r="O19" s="136">
        <v>8.1395891857692117E-3</v>
      </c>
      <c r="P19" s="136">
        <v>3.6914522755297163E-2</v>
      </c>
      <c r="Q19" s="136">
        <v>1.7245326895782866E-2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7687.9781580813587</v>
      </c>
      <c r="AI19" s="138" t="s">
        <v>392</v>
      </c>
      <c r="AJ19" s="138" t="s">
        <v>392</v>
      </c>
      <c r="AK19" s="138">
        <v>7.7821208817079972</v>
      </c>
      <c r="AL19" s="147" t="s">
        <v>398</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392</v>
      </c>
      <c r="I20" s="136">
        <v>0.20527661166999361</v>
      </c>
      <c r="J20" s="136">
        <v>0.23186029783033502</v>
      </c>
      <c r="K20" s="136">
        <v>0.30901372992838749</v>
      </c>
      <c r="L20" s="136">
        <v>4.2963985955810087E-2</v>
      </c>
      <c r="M20" s="136">
        <v>5.7330740751964031</v>
      </c>
      <c r="N20" s="136">
        <v>1.0505607437367817</v>
      </c>
      <c r="O20" s="136">
        <v>0.13081893243300119</v>
      </c>
      <c r="P20" s="136">
        <v>5.4384459869260673E-2</v>
      </c>
      <c r="Q20" s="136">
        <v>2.6039594028691309E-2</v>
      </c>
      <c r="R20" s="136">
        <v>0.29324052325561112</v>
      </c>
      <c r="S20" s="136">
        <v>0.1601360423522431</v>
      </c>
      <c r="T20" s="136">
        <v>9.6242834900717666E-2</v>
      </c>
      <c r="U20" s="136">
        <v>1.5631792992507467E-2</v>
      </c>
      <c r="V20" s="136">
        <v>5.9384650919715982</v>
      </c>
      <c r="W20" s="136">
        <v>2.1395925242963791</v>
      </c>
      <c r="X20" s="136">
        <v>0.36773657552617361</v>
      </c>
      <c r="Y20" s="136">
        <v>0.51644431588844142</v>
      </c>
      <c r="Z20" s="136">
        <v>0.19250353048375574</v>
      </c>
      <c r="AA20" s="136">
        <v>0.15202559325213982</v>
      </c>
      <c r="AB20" s="136">
        <v>1.2287100151505104</v>
      </c>
      <c r="AC20" s="136">
        <v>4.9880478295477676E-2</v>
      </c>
      <c r="AD20" s="136">
        <v>1.0169393395751936</v>
      </c>
      <c r="AE20" s="137"/>
      <c r="AF20" s="138">
        <v>411.01927699999919</v>
      </c>
      <c r="AG20" s="138">
        <v>5978.7367978672009</v>
      </c>
      <c r="AH20" s="138">
        <v>3578.5813773679197</v>
      </c>
      <c r="AI20" s="138">
        <v>9233.4170660000054</v>
      </c>
      <c r="AJ20" s="138" t="s">
        <v>392</v>
      </c>
      <c r="AK20" s="138" t="s">
        <v>385</v>
      </c>
      <c r="AL20" s="147" t="s">
        <v>49</v>
      </c>
    </row>
    <row r="21" spans="1:38" s="2" customFormat="1" ht="26.25" customHeight="1" thickBot="1" x14ac:dyDescent="0.25">
      <c r="A21" s="63" t="s">
        <v>53</v>
      </c>
      <c r="B21" s="63" t="s">
        <v>66</v>
      </c>
      <c r="C21" s="64" t="s">
        <v>67</v>
      </c>
      <c r="D21" s="65"/>
      <c r="E21" s="136">
        <v>0.76506509101055098</v>
      </c>
      <c r="F21" s="136">
        <v>5.1040389605064157E-2</v>
      </c>
      <c r="G21" s="136">
        <v>0.85754614651190564</v>
      </c>
      <c r="H21" s="136">
        <v>7.369660940688528E-3</v>
      </c>
      <c r="I21" s="136">
        <v>6.3894710641204069E-2</v>
      </c>
      <c r="J21" s="136">
        <v>0.10200373203206595</v>
      </c>
      <c r="K21" s="136">
        <v>0.17028735844548187</v>
      </c>
      <c r="L21" s="136">
        <v>9.3193262265541151E-3</v>
      </c>
      <c r="M21" s="136">
        <v>0.4124879481286981</v>
      </c>
      <c r="N21" s="136">
        <v>5.9901036152250377E-2</v>
      </c>
      <c r="O21" s="136">
        <v>1.200658514219725E-3</v>
      </c>
      <c r="P21" s="136">
        <v>8.4544803717901979E-3</v>
      </c>
      <c r="Q21" s="136">
        <v>2.6879344097724268E-3</v>
      </c>
      <c r="R21" s="136">
        <v>6.8576278455956159E-3</v>
      </c>
      <c r="S21" s="136">
        <v>8.0119709882573217E-3</v>
      </c>
      <c r="T21" s="136">
        <v>5.9008206086035879E-3</v>
      </c>
      <c r="U21" s="136">
        <v>1.3876512929145907E-3</v>
      </c>
      <c r="V21" s="136">
        <v>0.12448865992564655</v>
      </c>
      <c r="W21" s="136">
        <v>9.7752558244781629E-2</v>
      </c>
      <c r="X21" s="136">
        <v>2.7788344609053706E-2</v>
      </c>
      <c r="Y21" s="136">
        <v>6.0088967701098672E-2</v>
      </c>
      <c r="Z21" s="136">
        <v>2.1400090696779603E-2</v>
      </c>
      <c r="AA21" s="136">
        <v>1.8802698451688245E-2</v>
      </c>
      <c r="AB21" s="136">
        <v>0.12808010145862023</v>
      </c>
      <c r="AC21" s="136">
        <v>4.2571398053582667E-4</v>
      </c>
      <c r="AD21" s="136">
        <v>7.4770819697926677E-2</v>
      </c>
      <c r="AE21" s="137"/>
      <c r="AF21" s="138">
        <v>494.64605101633356</v>
      </c>
      <c r="AG21" s="138">
        <v>439.81754925133339</v>
      </c>
      <c r="AH21" s="138">
        <v>9066.4496928140888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392</v>
      </c>
      <c r="I22" s="136">
        <v>2.448784905370191E-2</v>
      </c>
      <c r="J22" s="136">
        <v>3.4472556905354126E-2</v>
      </c>
      <c r="K22" s="136">
        <v>3.8603375855564191E-2</v>
      </c>
      <c r="L22" s="136">
        <v>1.8760176487328446E-3</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10532.437021812417</v>
      </c>
      <c r="AI22" s="138">
        <v>95.989571999999995</v>
      </c>
      <c r="AJ22" s="138">
        <v>17.697808539999979</v>
      </c>
      <c r="AK22" s="138" t="s">
        <v>385</v>
      </c>
      <c r="AL22" s="147" t="s">
        <v>49</v>
      </c>
    </row>
    <row r="23" spans="1:38" s="2" customFormat="1" ht="26.25" customHeight="1" thickBot="1" x14ac:dyDescent="0.25">
      <c r="A23" s="63" t="s">
        <v>70</v>
      </c>
      <c r="B23" s="67" t="s">
        <v>363</v>
      </c>
      <c r="C23" s="64" t="s">
        <v>359</v>
      </c>
      <c r="D23" s="110"/>
      <c r="E23" s="136">
        <v>0.47606755833333331</v>
      </c>
      <c r="F23" s="136">
        <v>8.8005191666666677E-2</v>
      </c>
      <c r="G23" s="136">
        <v>3.2516666666666664E-4</v>
      </c>
      <c r="H23" s="136">
        <v>1.2153333333333332E-4</v>
      </c>
      <c r="I23" s="136">
        <v>3.0053933333333331E-2</v>
      </c>
      <c r="J23" s="136">
        <v>3.0053933333333331E-2</v>
      </c>
      <c r="K23" s="136">
        <v>3.0053933333333331E-2</v>
      </c>
      <c r="L23" s="136">
        <v>1.8464316666666664E-2</v>
      </c>
      <c r="M23" s="136">
        <v>1.7956344833333333</v>
      </c>
      <c r="N23" s="136" t="s">
        <v>395</v>
      </c>
      <c r="O23" s="136">
        <v>1.6258333333333335E-4</v>
      </c>
      <c r="P23" s="136" t="s">
        <v>395</v>
      </c>
      <c r="Q23" s="136" t="s">
        <v>395</v>
      </c>
      <c r="R23" s="136">
        <v>8.1291666666666676E-4</v>
      </c>
      <c r="S23" s="136">
        <v>2.7639166666666666E-2</v>
      </c>
      <c r="T23" s="136">
        <v>1.1380833333333334E-3</v>
      </c>
      <c r="U23" s="136">
        <v>1.6258333333333335E-4</v>
      </c>
      <c r="V23" s="136">
        <v>1.6258333333333333E-2</v>
      </c>
      <c r="W23" s="136" t="s">
        <v>395</v>
      </c>
      <c r="X23" s="136">
        <v>5.0908333333333328E-4</v>
      </c>
      <c r="Y23" s="136">
        <v>7.9158333333333327E-4</v>
      </c>
      <c r="Z23" s="136" t="s">
        <v>395</v>
      </c>
      <c r="AA23" s="136" t="s">
        <v>395</v>
      </c>
      <c r="AB23" s="136">
        <v>1.3006666666666666E-3</v>
      </c>
      <c r="AC23" s="136" t="s">
        <v>395</v>
      </c>
      <c r="AD23" s="136" t="s">
        <v>395</v>
      </c>
      <c r="AE23" s="137"/>
      <c r="AF23" s="136">
        <v>691.26111111111049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2.5287114417809788</v>
      </c>
      <c r="F24" s="136">
        <v>0.12027579706699253</v>
      </c>
      <c r="G24" s="136">
        <v>2.3221555923204087</v>
      </c>
      <c r="H24" s="136">
        <v>2.6504525675349715E-2</v>
      </c>
      <c r="I24" s="136">
        <v>0.68710825177890833</v>
      </c>
      <c r="J24" s="136">
        <v>0.93826589361576818</v>
      </c>
      <c r="K24" s="136">
        <v>1.4420742302953005</v>
      </c>
      <c r="L24" s="136">
        <v>0.10741620444085111</v>
      </c>
      <c r="M24" s="136">
        <v>3.64314399890231</v>
      </c>
      <c r="N24" s="136">
        <v>0.33897716658629923</v>
      </c>
      <c r="O24" s="136">
        <v>1.9892803823728405E-2</v>
      </c>
      <c r="P24" s="136">
        <v>2.9396295888763222E-2</v>
      </c>
      <c r="Q24" s="136">
        <v>1.1345140762995854E-2</v>
      </c>
      <c r="R24" s="136">
        <v>5.905815398622042E-2</v>
      </c>
      <c r="S24" s="136">
        <v>4.738430122147301E-2</v>
      </c>
      <c r="T24" s="136">
        <v>3.236972370455822E-2</v>
      </c>
      <c r="U24" s="136">
        <v>5.9062559310970788E-3</v>
      </c>
      <c r="V24" s="136">
        <v>1.1046485582022907</v>
      </c>
      <c r="W24" s="136">
        <v>0.59564642233766718</v>
      </c>
      <c r="X24" s="136">
        <v>0.13102875587404342</v>
      </c>
      <c r="Y24" s="136">
        <v>0.21757678221388357</v>
      </c>
      <c r="Z24" s="136">
        <v>8.2574525417897685E-2</v>
      </c>
      <c r="AA24" s="136">
        <v>6.9006083742908425E-2</v>
      </c>
      <c r="AB24" s="136">
        <v>0.50018614724873312</v>
      </c>
      <c r="AC24" s="136">
        <v>7.4781347055895443E-3</v>
      </c>
      <c r="AD24" s="136">
        <v>0.38826730361025086</v>
      </c>
      <c r="AE24" s="137"/>
      <c r="AF24" s="138">
        <v>429.72784748747864</v>
      </c>
      <c r="AG24" s="138">
        <v>2269.2593269102749</v>
      </c>
      <c r="AH24" s="138">
        <v>19699.861092694227</v>
      </c>
      <c r="AI24" s="138">
        <v>1213.8943656298184</v>
      </c>
      <c r="AJ24" s="138" t="s">
        <v>392</v>
      </c>
      <c r="AK24" s="138" t="s">
        <v>392</v>
      </c>
      <c r="AL24" s="147" t="s">
        <v>398</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395</v>
      </c>
      <c r="I25" s="136">
        <v>4.6679593183055531E-4</v>
      </c>
      <c r="J25" s="136">
        <v>4.6679593183055531E-4</v>
      </c>
      <c r="K25" s="136">
        <v>4.6679593183055531E-4</v>
      </c>
      <c r="L25" s="136">
        <v>2.240620472786666E-4</v>
      </c>
      <c r="M25" s="136">
        <v>4.5143033107514483E-2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93.438917361662462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395</v>
      </c>
      <c r="I26" s="136">
        <v>2.8926382331396816E-4</v>
      </c>
      <c r="J26" s="136">
        <v>2.8926382331396816E-4</v>
      </c>
      <c r="K26" s="136">
        <v>2.8926382331396816E-4</v>
      </c>
      <c r="L26" s="136">
        <v>1.3884663519070473E-4</v>
      </c>
      <c r="M26" s="136">
        <v>1.2832400586693975E-2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10.937851996798223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v>6.3894710641204081E-4</v>
      </c>
      <c r="M32" s="136" t="s">
        <v>395</v>
      </c>
      <c r="N32" s="136">
        <v>0.44529858293617502</v>
      </c>
      <c r="O32" s="136">
        <v>2.0479288322189097E-3</v>
      </c>
      <c r="P32" s="136">
        <v>1.3547335394053442E-6</v>
      </c>
      <c r="Q32" s="136">
        <v>1.3547335394053452E-12</v>
      </c>
      <c r="R32" s="136">
        <v>0.16516056368227688</v>
      </c>
      <c r="S32" s="136">
        <v>3.6175799288142652</v>
      </c>
      <c r="T32" s="136">
        <v>2.6023785442571376E-2</v>
      </c>
      <c r="U32" s="136">
        <v>3.4093376783154916E-3</v>
      </c>
      <c r="V32" s="136">
        <v>1.3547335394053446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13625.8963468116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13625.8963468116</v>
      </c>
      <c r="AL33" s="147" t="s">
        <v>382</v>
      </c>
    </row>
    <row r="34" spans="1:38" s="2" customFormat="1" ht="26.25" customHeight="1" thickBot="1" x14ac:dyDescent="0.25">
      <c r="A34" s="63" t="s">
        <v>70</v>
      </c>
      <c r="B34" s="63" t="s">
        <v>93</v>
      </c>
      <c r="C34" s="64" t="s">
        <v>94</v>
      </c>
      <c r="D34" s="65"/>
      <c r="E34" s="136">
        <v>3.0929938268506896</v>
      </c>
      <c r="F34" s="136">
        <v>0.27447368883312423</v>
      </c>
      <c r="G34" s="136">
        <v>1.1805319949811793E-3</v>
      </c>
      <c r="H34" s="136">
        <v>4.131861982434128E-4</v>
      </c>
      <c r="I34" s="136">
        <v>8.0866441656210791E-2</v>
      </c>
      <c r="J34" s="136">
        <v>8.4998303638644912E-2</v>
      </c>
      <c r="K34" s="136">
        <v>8.9720431618569629E-2</v>
      </c>
      <c r="L34" s="136">
        <v>5.2563187076537017E-2</v>
      </c>
      <c r="M34" s="136">
        <v>0.63158461731493087</v>
      </c>
      <c r="N34" s="136" t="s">
        <v>395</v>
      </c>
      <c r="O34" s="136">
        <v>5.9026599749058967E-4</v>
      </c>
      <c r="P34" s="136" t="s">
        <v>395</v>
      </c>
      <c r="Q34" s="136" t="s">
        <v>395</v>
      </c>
      <c r="R34" s="136">
        <v>2.9513299874529483E-3</v>
      </c>
      <c r="S34" s="136">
        <v>0.10034521957340024</v>
      </c>
      <c r="T34" s="136">
        <v>4.1318619824341277E-3</v>
      </c>
      <c r="U34" s="136">
        <v>5.9026599749058967E-4</v>
      </c>
      <c r="V34" s="136">
        <v>5.9026599749058967E-2</v>
      </c>
      <c r="W34" s="136">
        <v>5.9026599749058975E-3</v>
      </c>
      <c r="X34" s="136">
        <v>1.7707979924717688E-3</v>
      </c>
      <c r="Y34" s="136">
        <v>2.9513299874529483E-3</v>
      </c>
      <c r="Z34" s="136">
        <v>2.1957895106649938E-6</v>
      </c>
      <c r="AA34" s="136">
        <v>5.0762875784190707E-7</v>
      </c>
      <c r="AB34" s="136">
        <v>4.7248313981932246E-3</v>
      </c>
      <c r="AC34" s="136">
        <v>4.7221279799247176E-4</v>
      </c>
      <c r="AD34" s="136">
        <v>0.59026599749058961</v>
      </c>
      <c r="AE34" s="137"/>
      <c r="AF34" s="138">
        <v>2508.6309999999999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0.72751968167771197</v>
      </c>
      <c r="F36" s="136">
        <v>2.4770531406429035E-2</v>
      </c>
      <c r="G36" s="136">
        <v>0.18348541782540026</v>
      </c>
      <c r="H36" s="136">
        <v>6.4219896238890085E-5</v>
      </c>
      <c r="I36" s="136">
        <v>5.1375916991112068E-2</v>
      </c>
      <c r="J36" s="136">
        <v>5.6880479525874078E-2</v>
      </c>
      <c r="K36" s="136">
        <v>5.6880479525874078E-2</v>
      </c>
      <c r="L36" s="136">
        <v>6.8256575431048889E-3</v>
      </c>
      <c r="M36" s="136">
        <v>6.7889604595398098E-2</v>
      </c>
      <c r="N36" s="136">
        <v>1.6513687604286021E-3</v>
      </c>
      <c r="O36" s="136">
        <v>1.8348541782540025E-4</v>
      </c>
      <c r="P36" s="136">
        <v>1.8348541782540025E-4</v>
      </c>
      <c r="Q36" s="136">
        <v>6.2385042060636086E-3</v>
      </c>
      <c r="R36" s="136">
        <v>6.6054750417144084E-3</v>
      </c>
      <c r="S36" s="136">
        <v>1.1467838614087516E-2</v>
      </c>
      <c r="T36" s="136">
        <v>0.2935766685206404</v>
      </c>
      <c r="U36" s="136">
        <v>1.9265968871667026E-3</v>
      </c>
      <c r="V36" s="136">
        <v>1.1009125069524015E-2</v>
      </c>
      <c r="W36" s="136">
        <v>4.3119073188969059E-4</v>
      </c>
      <c r="X36" s="136">
        <v>2.752281267381004E-4</v>
      </c>
      <c r="Y36" s="136">
        <v>4.5871354456350065E-4</v>
      </c>
      <c r="Z36" s="136">
        <v>3.4128287715524452E-7</v>
      </c>
      <c r="AA36" s="136">
        <v>7.8898729664922115E-8</v>
      </c>
      <c r="AB36" s="136">
        <v>7.3436185290842119E-4</v>
      </c>
      <c r="AC36" s="136">
        <v>1.2843979247778017E-3</v>
      </c>
      <c r="AD36" s="136">
        <v>5.2293344080239067E-3</v>
      </c>
      <c r="AE36" s="137"/>
      <c r="AF36" s="138">
        <v>389.39683116279343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3.1148793756483033</v>
      </c>
      <c r="F37" s="136">
        <v>0.12227728545820495</v>
      </c>
      <c r="G37" s="136">
        <v>8.5629596958352282E-4</v>
      </c>
      <c r="H37" s="136" t="s">
        <v>385</v>
      </c>
      <c r="I37" s="136">
        <v>1.0877170237365292E-4</v>
      </c>
      <c r="J37" s="136">
        <v>1.0877170237365292E-4</v>
      </c>
      <c r="K37" s="136">
        <v>1.0877170237365292E-4</v>
      </c>
      <c r="L37" s="136">
        <v>4.3508680949461161E-6</v>
      </c>
      <c r="M37" s="136">
        <v>0.36468918494401481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17482.759027240954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2.7270566548133957</v>
      </c>
      <c r="F39" s="136">
        <v>0.22583390937370862</v>
      </c>
      <c r="G39" s="136">
        <v>2.1677197098262675</v>
      </c>
      <c r="H39" s="136" t="s">
        <v>392</v>
      </c>
      <c r="I39" s="136">
        <v>0.82837453007429218</v>
      </c>
      <c r="J39" s="136">
        <v>1.0009484014655086</v>
      </c>
      <c r="K39" s="136">
        <v>1.4734063982556571</v>
      </c>
      <c r="L39" s="136">
        <v>7.0622256054744911E-2</v>
      </c>
      <c r="M39" s="136">
        <v>4.3004716385587116</v>
      </c>
      <c r="N39" s="136">
        <v>0.50294182153007017</v>
      </c>
      <c r="O39" s="136">
        <v>1.0596118489436831E-2</v>
      </c>
      <c r="P39" s="136">
        <v>2.6920359418619779E-2</v>
      </c>
      <c r="Q39" s="136">
        <v>1.6888670193705959E-2</v>
      </c>
      <c r="R39" s="136">
        <v>5.4953457870601963E-2</v>
      </c>
      <c r="S39" s="136">
        <v>6.9574634404363442E-2</v>
      </c>
      <c r="T39" s="136">
        <v>6.3814079853642694E-2</v>
      </c>
      <c r="U39" s="136">
        <v>6.6894172754838558E-3</v>
      </c>
      <c r="V39" s="136">
        <v>0.89484392257509804</v>
      </c>
      <c r="W39" s="136">
        <v>0.89269320669041841</v>
      </c>
      <c r="X39" s="136">
        <v>0.21159463650494725</v>
      </c>
      <c r="Y39" s="136">
        <v>0.27942002832152252</v>
      </c>
      <c r="Z39" s="136">
        <v>0.12060495472718791</v>
      </c>
      <c r="AA39" s="136">
        <v>9.8184473449377113E-2</v>
      </c>
      <c r="AB39" s="136">
        <v>0.70980409300303493</v>
      </c>
      <c r="AC39" s="136">
        <v>3.4358632426341441E-3</v>
      </c>
      <c r="AD39" s="136">
        <v>0.53500996896357456</v>
      </c>
      <c r="AE39" s="137"/>
      <c r="AF39" s="138">
        <v>367.75795020315024</v>
      </c>
      <c r="AG39" s="138">
        <v>3598.3878916352537</v>
      </c>
      <c r="AH39" s="138">
        <v>42934.261211485369</v>
      </c>
      <c r="AI39" s="138">
        <v>216.78394553984012</v>
      </c>
      <c r="AJ39" s="138" t="s">
        <v>392</v>
      </c>
      <c r="AK39" s="138" t="s">
        <v>385</v>
      </c>
      <c r="AL39" s="147" t="s">
        <v>49</v>
      </c>
    </row>
    <row r="40" spans="1:38" s="2" customFormat="1" ht="26.25" customHeight="1" thickBot="1" x14ac:dyDescent="0.25">
      <c r="A40" s="63" t="s">
        <v>70</v>
      </c>
      <c r="B40" s="63" t="s">
        <v>105</v>
      </c>
      <c r="C40" s="64" t="s">
        <v>361</v>
      </c>
      <c r="D40" s="65"/>
      <c r="E40" s="136">
        <v>0.12847668749999999</v>
      </c>
      <c r="F40" s="136">
        <v>1.32969375E-2</v>
      </c>
      <c r="G40" s="136">
        <v>7.8750000000000003E-5</v>
      </c>
      <c r="H40" s="136">
        <v>3.15E-5</v>
      </c>
      <c r="I40" s="136">
        <v>8.2845000000000002E-3</v>
      </c>
      <c r="J40" s="136">
        <v>8.2845000000000002E-3</v>
      </c>
      <c r="K40" s="136">
        <v>8.2845000000000002E-3</v>
      </c>
      <c r="L40" s="136">
        <v>5.1423750000000002E-3</v>
      </c>
      <c r="M40" s="136">
        <v>4.2422624999999999E-2</v>
      </c>
      <c r="N40" s="136" t="s">
        <v>395</v>
      </c>
      <c r="O40" s="136">
        <v>3.9375000000000002E-5</v>
      </c>
      <c r="P40" s="136" t="s">
        <v>395</v>
      </c>
      <c r="Q40" s="136" t="s">
        <v>395</v>
      </c>
      <c r="R40" s="136">
        <v>1.9687500000000003E-4</v>
      </c>
      <c r="S40" s="136">
        <v>6.69375E-3</v>
      </c>
      <c r="T40" s="136">
        <v>2.7562499999999999E-4</v>
      </c>
      <c r="U40" s="136">
        <v>3.9375000000000002E-5</v>
      </c>
      <c r="V40" s="136">
        <v>3.9375E-3</v>
      </c>
      <c r="W40" s="136" t="s">
        <v>395</v>
      </c>
      <c r="X40" s="136">
        <v>1.18125E-4</v>
      </c>
      <c r="Y40" s="136">
        <v>1.96875E-4</v>
      </c>
      <c r="Z40" s="136" t="s">
        <v>395</v>
      </c>
      <c r="AA40" s="136" t="s">
        <v>395</v>
      </c>
      <c r="AB40" s="136">
        <v>3.1500000000000001E-4</v>
      </c>
      <c r="AC40" s="136" t="s">
        <v>395</v>
      </c>
      <c r="AD40" s="136" t="s">
        <v>395</v>
      </c>
      <c r="AE40" s="137"/>
      <c r="AF40" s="138">
        <v>167.12499999999983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0.80542373621689656</v>
      </c>
      <c r="I41" s="136">
        <v>23.937890028539965</v>
      </c>
      <c r="J41" s="136">
        <v>24.370603319953258</v>
      </c>
      <c r="K41" s="136">
        <v>26.454405938068952</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v>
      </c>
      <c r="AD41" s="136">
        <v>0.1744028741479714</v>
      </c>
      <c r="AE41" s="137"/>
      <c r="AF41" s="138">
        <v>1059</v>
      </c>
      <c r="AG41" s="138">
        <v>11325.553574450545</v>
      </c>
      <c r="AH41" s="138">
        <v>55954.719877362535</v>
      </c>
      <c r="AI41" s="138">
        <v>11896.477622950701</v>
      </c>
      <c r="AJ41" s="138" t="s">
        <v>392</v>
      </c>
      <c r="AK41" s="138" t="s">
        <v>385</v>
      </c>
      <c r="AL41" s="147" t="s">
        <v>49</v>
      </c>
    </row>
    <row r="42" spans="1:38" s="2" customFormat="1" ht="26.25" customHeight="1" thickBot="1" x14ac:dyDescent="0.25">
      <c r="A42" s="63" t="s">
        <v>70</v>
      </c>
      <c r="B42" s="63" t="s">
        <v>107</v>
      </c>
      <c r="C42" s="64" t="s">
        <v>108</v>
      </c>
      <c r="D42" s="65"/>
      <c r="E42" s="136">
        <v>7.9945725600000017E-2</v>
      </c>
      <c r="F42" s="136">
        <v>4.8741146400000018E-2</v>
      </c>
      <c r="G42" s="136">
        <v>8.3856000000000018E-5</v>
      </c>
      <c r="H42" s="136">
        <v>2.4627200000000007E-5</v>
      </c>
      <c r="I42" s="136">
        <v>4.4821776000000006E-3</v>
      </c>
      <c r="J42" s="136">
        <v>4.4821776000000006E-3</v>
      </c>
      <c r="K42" s="136">
        <v>4.4821776000000006E-3</v>
      </c>
      <c r="L42" s="136">
        <v>2.5828144000000003E-3</v>
      </c>
      <c r="M42" s="136">
        <v>1.7381563344000004</v>
      </c>
      <c r="N42" s="136" t="s">
        <v>395</v>
      </c>
      <c r="O42" s="136">
        <v>4.1928000000000009E-5</v>
      </c>
      <c r="P42" s="136" t="s">
        <v>395</v>
      </c>
      <c r="Q42" s="136" t="s">
        <v>395</v>
      </c>
      <c r="R42" s="136">
        <v>2.0964000000000009E-4</v>
      </c>
      <c r="S42" s="136">
        <v>7.1277600000000012E-3</v>
      </c>
      <c r="T42" s="136">
        <v>2.9349600000000008E-4</v>
      </c>
      <c r="U42" s="136">
        <v>4.1928000000000009E-5</v>
      </c>
      <c r="V42" s="136">
        <v>4.1928000000000009E-3</v>
      </c>
      <c r="W42" s="136" t="s">
        <v>395</v>
      </c>
      <c r="X42" s="136">
        <v>1.4807200000000004E-4</v>
      </c>
      <c r="Y42" s="136">
        <v>1.8735200000000003E-4</v>
      </c>
      <c r="Z42" s="136" t="s">
        <v>395</v>
      </c>
      <c r="AA42" s="136" t="s">
        <v>395</v>
      </c>
      <c r="AB42" s="136">
        <v>3.3542400000000007E-4</v>
      </c>
      <c r="AC42" s="136" t="s">
        <v>395</v>
      </c>
      <c r="AD42" s="136" t="s">
        <v>395</v>
      </c>
      <c r="AE42" s="137"/>
      <c r="AF42" s="138">
        <v>179.19928888888884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t="s">
        <v>395</v>
      </c>
      <c r="I43" s="136">
        <v>3.2189354019128251E-2</v>
      </c>
      <c r="J43" s="136">
        <v>7.348691593679535E-2</v>
      </c>
      <c r="K43" s="136">
        <v>0.16073291147978286</v>
      </c>
      <c r="L43" s="136">
        <v>4.7830883064726958E-3</v>
      </c>
      <c r="M43" s="136">
        <v>0.29149773870122214</v>
      </c>
      <c r="N43" s="136">
        <v>6.3089164933092343E-2</v>
      </c>
      <c r="O43" s="136">
        <v>1.003891062224566E-3</v>
      </c>
      <c r="P43" s="136">
        <v>2.5667469379016942E-3</v>
      </c>
      <c r="Q43" s="136">
        <v>1.7600631498888488E-3</v>
      </c>
      <c r="R43" s="136">
        <v>5.8991065029008133E-3</v>
      </c>
      <c r="S43" s="136">
        <v>9.4116615984516649E-3</v>
      </c>
      <c r="T43" s="136">
        <v>1.5737020322643364E-2</v>
      </c>
      <c r="U43" s="136">
        <v>6.9307452242847679E-4</v>
      </c>
      <c r="V43" s="136">
        <v>9.7655105704355663E-2</v>
      </c>
      <c r="W43" s="136">
        <v>0.12031237850738978</v>
      </c>
      <c r="X43" s="136">
        <v>2.9784846745742732E-2</v>
      </c>
      <c r="Y43" s="136">
        <v>3.8885830436469461E-2</v>
      </c>
      <c r="Z43" s="136">
        <v>1.5494906428602432E-2</v>
      </c>
      <c r="AA43" s="136">
        <v>1.2394886545710576E-2</v>
      </c>
      <c r="AB43" s="136">
        <v>9.6560470156525177E-2</v>
      </c>
      <c r="AC43" s="136">
        <v>2.4596459779663039E-4</v>
      </c>
      <c r="AD43" s="136">
        <v>5.7706718221879463E-2</v>
      </c>
      <c r="AE43" s="137"/>
      <c r="AF43" s="138">
        <v>56.098593527862285</v>
      </c>
      <c r="AG43" s="138">
        <v>200.61660360761027</v>
      </c>
      <c r="AH43" s="138">
        <v>1075.9747637540959</v>
      </c>
      <c r="AI43" s="138">
        <v>75.128473107145922</v>
      </c>
      <c r="AJ43" s="138" t="s">
        <v>392</v>
      </c>
      <c r="AK43" s="138" t="s">
        <v>385</v>
      </c>
      <c r="AL43" s="147" t="s">
        <v>49</v>
      </c>
    </row>
    <row r="44" spans="1:38" s="2" customFormat="1" ht="26.25" customHeight="1" thickBot="1" x14ac:dyDescent="0.25">
      <c r="A44" s="63" t="s">
        <v>70</v>
      </c>
      <c r="B44" s="63" t="s">
        <v>111</v>
      </c>
      <c r="C44" s="64" t="s">
        <v>112</v>
      </c>
      <c r="D44" s="65"/>
      <c r="E44" s="136">
        <v>3.3804554421039845</v>
      </c>
      <c r="F44" s="136">
        <v>0.52995201120175361</v>
      </c>
      <c r="G44" s="136">
        <v>2.1215585048094503E-3</v>
      </c>
      <c r="H44" s="136">
        <v>8.0843735541215225E-4</v>
      </c>
      <c r="I44" s="136">
        <v>0.18528539656641926</v>
      </c>
      <c r="J44" s="136">
        <v>0.18528539656641926</v>
      </c>
      <c r="K44" s="136">
        <v>0.18528539656641926</v>
      </c>
      <c r="L44" s="136">
        <v>0.10677127261658358</v>
      </c>
      <c r="M44" s="136">
        <v>8.8408953524899552</v>
      </c>
      <c r="N44" s="136" t="s">
        <v>395</v>
      </c>
      <c r="O44" s="136">
        <v>1.0607792524047251E-3</v>
      </c>
      <c r="P44" s="136" t="s">
        <v>395</v>
      </c>
      <c r="Q44" s="136" t="s">
        <v>395</v>
      </c>
      <c r="R44" s="136">
        <v>5.3038962620236265E-3</v>
      </c>
      <c r="S44" s="136">
        <v>0.18033247290880328</v>
      </c>
      <c r="T44" s="136">
        <v>7.4254547668330777E-3</v>
      </c>
      <c r="U44" s="136">
        <v>1.0607792524047251E-3</v>
      </c>
      <c r="V44" s="136">
        <v>0.10607792524047252</v>
      </c>
      <c r="W44" s="136" t="s">
        <v>395</v>
      </c>
      <c r="X44" s="136">
        <v>3.2828028734932456E-3</v>
      </c>
      <c r="Y44" s="136">
        <v>5.2034311457445559E-3</v>
      </c>
      <c r="Z44" s="136" t="s">
        <v>395</v>
      </c>
      <c r="AA44" s="136" t="s">
        <v>395</v>
      </c>
      <c r="AB44" s="136">
        <v>8.4862340192378011E-3</v>
      </c>
      <c r="AC44" s="136" t="s">
        <v>395</v>
      </c>
      <c r="AD44" s="136" t="s">
        <v>395</v>
      </c>
      <c r="AE44" s="137"/>
      <c r="AF44" s="138">
        <v>4508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0.19094002193395876</v>
      </c>
      <c r="F46" s="136">
        <v>6.9802002767049617E-3</v>
      </c>
      <c r="G46" s="136">
        <v>0.33164849961149312</v>
      </c>
      <c r="H46" s="136">
        <v>5.4516845239867108E-3</v>
      </c>
      <c r="I46" s="136">
        <v>3.9510526726866425E-2</v>
      </c>
      <c r="J46" s="136">
        <v>5.2669040878088054E-2</v>
      </c>
      <c r="K46" s="136">
        <v>9.9788882190224554E-2</v>
      </c>
      <c r="L46" s="136">
        <v>2.62412824206838E-3</v>
      </c>
      <c r="M46" s="136">
        <v>0.23077856297209834</v>
      </c>
      <c r="N46" s="136">
        <v>9.6067439910462127E-2</v>
      </c>
      <c r="O46" s="136">
        <v>1.2071487862889373E-3</v>
      </c>
      <c r="P46" s="136">
        <v>6.444282275471995E-3</v>
      </c>
      <c r="Q46" s="136">
        <v>3.4478150949943539E-3</v>
      </c>
      <c r="R46" s="136">
        <v>1.1950472111705664E-2</v>
      </c>
      <c r="S46" s="136">
        <v>1.1873082610025064E-2</v>
      </c>
      <c r="T46" s="136">
        <v>1.8009206214338717E-2</v>
      </c>
      <c r="U46" s="136">
        <v>1.5322294435932389E-3</v>
      </c>
      <c r="V46" s="136">
        <v>0.14505480503119988</v>
      </c>
      <c r="W46" s="136">
        <v>0.1399153325345508</v>
      </c>
      <c r="X46" s="136">
        <v>2.9489303179573451E-2</v>
      </c>
      <c r="Y46" s="136">
        <v>3.9070382310097011E-2</v>
      </c>
      <c r="Z46" s="136">
        <v>1.7205654394109263E-2</v>
      </c>
      <c r="AA46" s="136">
        <v>1.3464835829839648E-2</v>
      </c>
      <c r="AB46" s="136">
        <v>9.9230175713619334E-2</v>
      </c>
      <c r="AC46" s="136">
        <v>4.7078834097966115E-4</v>
      </c>
      <c r="AD46" s="136">
        <v>0.12605854252050552</v>
      </c>
      <c r="AE46" s="137"/>
      <c r="AF46" s="138">
        <v>9.9907287753294476</v>
      </c>
      <c r="AG46" s="138">
        <v>312.04889561248007</v>
      </c>
      <c r="AH46" s="138">
        <v>1990.2928441884167</v>
      </c>
      <c r="AI46" s="138">
        <v>200.90973189247998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399</v>
      </c>
    </row>
    <row r="49" spans="1:38" s="2" customFormat="1" ht="26.25" customHeight="1" thickBot="1" x14ac:dyDescent="0.25">
      <c r="A49" s="63" t="s">
        <v>119</v>
      </c>
      <c r="B49" s="63" t="s">
        <v>122</v>
      </c>
      <c r="C49" s="64" t="s">
        <v>123</v>
      </c>
      <c r="D49" s="65"/>
      <c r="E49" s="136">
        <v>1.557E-3</v>
      </c>
      <c r="F49" s="136">
        <v>1.3321E-2</v>
      </c>
      <c r="G49" s="136">
        <v>1.384E-3</v>
      </c>
      <c r="H49" s="136">
        <v>6.4009999999999996E-3</v>
      </c>
      <c r="I49" s="136">
        <v>0.10553</v>
      </c>
      <c r="J49" s="136">
        <v>0.25257999999999997</v>
      </c>
      <c r="K49" s="136">
        <v>0.6003099999999999</v>
      </c>
      <c r="L49" s="136">
        <v>5.1709699999999997E-2</v>
      </c>
      <c r="M49" s="136">
        <v>0.79579999999999995</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0.91690000000000005</v>
      </c>
      <c r="AC49" s="136" t="s">
        <v>395</v>
      </c>
      <c r="AD49" s="136" t="s">
        <v>395</v>
      </c>
      <c r="AE49" s="137"/>
      <c r="AF49" s="138" t="s">
        <v>385</v>
      </c>
      <c r="AG49" s="138" t="s">
        <v>385</v>
      </c>
      <c r="AH49" s="138" t="s">
        <v>385</v>
      </c>
      <c r="AI49" s="138" t="s">
        <v>385</v>
      </c>
      <c r="AJ49" s="138" t="s">
        <v>385</v>
      </c>
      <c r="AK49" s="138">
        <v>1.73</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0.62637999999999994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2.7162600000000002E-2</v>
      </c>
      <c r="O52" s="136">
        <v>2.7162600000000002E-2</v>
      </c>
      <c r="P52" s="136">
        <v>2.7162600000000002E-2</v>
      </c>
      <c r="Q52" s="136">
        <v>2.7162600000000002E-2</v>
      </c>
      <c r="R52" s="136">
        <v>2.7162600000000002E-2</v>
      </c>
      <c r="S52" s="136">
        <v>2.7162600000000002E-2</v>
      </c>
      <c r="T52" s="136">
        <v>2.7162600000000002E-2</v>
      </c>
      <c r="U52" s="136">
        <v>2.7162600000000002E-2</v>
      </c>
      <c r="V52" s="136">
        <v>2.7162600000000002E-2</v>
      </c>
      <c r="W52" s="136">
        <v>3.0358199999999998E-2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5.3259999999999996</v>
      </c>
      <c r="AL52" s="147" t="s">
        <v>403</v>
      </c>
    </row>
    <row r="53" spans="1:38" s="2" customFormat="1" ht="26.25" customHeight="1" thickBot="1" x14ac:dyDescent="0.25">
      <c r="A53" s="63" t="s">
        <v>119</v>
      </c>
      <c r="B53" s="67" t="s">
        <v>129</v>
      </c>
      <c r="C53" s="69" t="s">
        <v>130</v>
      </c>
      <c r="D53" s="66"/>
      <c r="E53" s="136" t="s">
        <v>385</v>
      </c>
      <c r="F53" s="136">
        <v>2.8945202525911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7" t="s">
        <v>404</v>
      </c>
    </row>
    <row r="54" spans="1:38" s="2" customFormat="1" ht="37.5" customHeight="1" thickBot="1" x14ac:dyDescent="0.25">
      <c r="A54" s="63" t="s">
        <v>119</v>
      </c>
      <c r="B54" s="67" t="s">
        <v>131</v>
      </c>
      <c r="C54" s="69" t="s">
        <v>132</v>
      </c>
      <c r="D54" s="66"/>
      <c r="E54" s="136" t="s">
        <v>385</v>
      </c>
      <c r="F54" s="136">
        <v>7.7578600000000009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7" t="s">
        <v>405</v>
      </c>
    </row>
    <row r="55" spans="1:38" s="2" customFormat="1" ht="26.25" customHeight="1" thickBot="1" x14ac:dyDescent="0.25">
      <c r="A55" s="63" t="s">
        <v>119</v>
      </c>
      <c r="B55" s="67" t="s">
        <v>133</v>
      </c>
      <c r="C55" s="69" t="s">
        <v>134</v>
      </c>
      <c r="D55" s="66"/>
      <c r="E55" s="136">
        <v>0.34390999999999999</v>
      </c>
      <c r="F55" s="136">
        <v>0.44217000000000001</v>
      </c>
      <c r="G55" s="136">
        <v>3.19345E-3</v>
      </c>
      <c r="H55" s="136" t="s">
        <v>395</v>
      </c>
      <c r="I55" s="136">
        <v>0.63869000000000009</v>
      </c>
      <c r="J55" s="136">
        <v>0.63869000000000009</v>
      </c>
      <c r="K55" s="136">
        <v>0.63869000000000009</v>
      </c>
      <c r="L55" s="136">
        <v>0.15328560000000002</v>
      </c>
      <c r="M55" s="136">
        <v>1.5475950000000001</v>
      </c>
      <c r="N55" s="136">
        <v>1.2036850000000001E-3</v>
      </c>
      <c r="O55" s="136">
        <v>4.9129999999999998E-3</v>
      </c>
      <c r="P55" s="136">
        <v>1.154555E-3</v>
      </c>
      <c r="Q55" s="136">
        <v>9.3347000000000005E-4</v>
      </c>
      <c r="R55" s="136">
        <v>3.1934500000000001E-4</v>
      </c>
      <c r="S55" s="136">
        <v>3.9304000000000005E-4</v>
      </c>
      <c r="T55" s="136">
        <v>9.3347000000000013E-3</v>
      </c>
      <c r="U55" s="136">
        <v>1.0562950000000001E-4</v>
      </c>
      <c r="V55" s="136">
        <v>0.12773799999999999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6.4119235415704343E-2</v>
      </c>
      <c r="J57" s="136">
        <v>0.15125853132721714</v>
      </c>
      <c r="K57" s="136">
        <v>0.37231513304113811</v>
      </c>
      <c r="L57" s="136">
        <v>1.9235770624711301E-3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5.2706387471845627E-3</v>
      </c>
      <c r="J58" s="136">
        <v>6.3247654768699618E-2</v>
      </c>
      <c r="K58" s="136">
        <v>0.52706380724134394</v>
      </c>
      <c r="L58" s="136">
        <v>2.4244938237048987E-5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9.0310952100987871E-2</v>
      </c>
      <c r="J59" s="136">
        <v>9.4280664281251064E-2</v>
      </c>
      <c r="K59" s="136">
        <v>9.9242804506580073E-2</v>
      </c>
      <c r="L59" s="136">
        <v>5.5992790302612478E-5</v>
      </c>
      <c r="M59" s="136" t="s">
        <v>394</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246.08726999999993</v>
      </c>
      <c r="AL59" s="147" t="s">
        <v>409</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2.263549180353917E-2</v>
      </c>
      <c r="J61" s="136">
        <v>0.22635491803539171</v>
      </c>
      <c r="K61" s="136">
        <v>0.75188877066117865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395</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392</v>
      </c>
      <c r="AJ63" s="138" t="s">
        <v>385</v>
      </c>
      <c r="AK63" s="138" t="s">
        <v>385</v>
      </c>
      <c r="AL63" s="147" t="s">
        <v>401</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4.0989999999999993E-3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5796.1082639999995</v>
      </c>
      <c r="AI64" s="138" t="s">
        <v>385</v>
      </c>
      <c r="AJ64" s="138" t="s">
        <v>385</v>
      </c>
      <c r="AK64" s="138">
        <v>409.9</v>
      </c>
      <c r="AL64" s="147" t="s">
        <v>413</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421.32600000000002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395</v>
      </c>
      <c r="M67" s="136">
        <v>7.3141331669791851E-2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230.44690905744002</v>
      </c>
      <c r="AI67" s="138" t="s">
        <v>392</v>
      </c>
      <c r="AJ67" s="138" t="s">
        <v>392</v>
      </c>
      <c r="AK67" s="138">
        <v>96.6</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164.82224156304</v>
      </c>
      <c r="AG70" s="138" t="s">
        <v>392</v>
      </c>
      <c r="AH70" s="138">
        <v>1730.9780453685444</v>
      </c>
      <c r="AI70" s="138" t="s">
        <v>392</v>
      </c>
      <c r="AJ70" s="138" t="s">
        <v>392</v>
      </c>
      <c r="AK70" s="138" t="s">
        <v>385</v>
      </c>
      <c r="AL70" s="147" t="s">
        <v>401</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395</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2.8289956443426871</v>
      </c>
      <c r="F72" s="136">
        <v>0.19485184720822832</v>
      </c>
      <c r="G72" s="136">
        <v>6.7394311159185962</v>
      </c>
      <c r="H72" s="136">
        <v>9.4687640682163956E-4</v>
      </c>
      <c r="I72" s="136">
        <v>1.0302345163504913</v>
      </c>
      <c r="J72" s="136">
        <v>1.62956900712804</v>
      </c>
      <c r="K72" s="136">
        <v>6.9609324963932071</v>
      </c>
      <c r="L72" s="136">
        <v>3.7088442588617686E-3</v>
      </c>
      <c r="M72" s="136">
        <v>55.457265972793152</v>
      </c>
      <c r="N72" s="136">
        <v>17.366631217807324</v>
      </c>
      <c r="O72" s="136">
        <v>7.9167030917687869E-2</v>
      </c>
      <c r="P72" s="136">
        <v>0.17992902025466687</v>
      </c>
      <c r="Q72" s="136">
        <v>0.45585168048458591</v>
      </c>
      <c r="R72" s="136">
        <v>0.71380889797758473</v>
      </c>
      <c r="S72" s="136">
        <v>1.3290051511298717</v>
      </c>
      <c r="T72" s="136">
        <v>0.82776187573687299</v>
      </c>
      <c r="U72" s="136">
        <v>7.9936900000000005E-2</v>
      </c>
      <c r="V72" s="136">
        <v>7.867864511053094</v>
      </c>
      <c r="W72" s="136">
        <v>31.353496</v>
      </c>
      <c r="X72" s="136" t="s">
        <v>395</v>
      </c>
      <c r="Y72" s="136" t="s">
        <v>395</v>
      </c>
      <c r="Z72" s="136" t="s">
        <v>395</v>
      </c>
      <c r="AA72" s="136" t="s">
        <v>395</v>
      </c>
      <c r="AB72" s="136">
        <v>9.1983443999999999</v>
      </c>
      <c r="AC72" s="136">
        <v>0.10607999999999999</v>
      </c>
      <c r="AD72" s="136">
        <v>16.461877500000003</v>
      </c>
      <c r="AE72" s="137"/>
      <c r="AF72" s="138">
        <v>4.9107122055555541</v>
      </c>
      <c r="AG72" s="138">
        <v>57506.777371996883</v>
      </c>
      <c r="AH72" s="138">
        <v>6113.9776199225635</v>
      </c>
      <c r="AI72" s="138" t="s">
        <v>392</v>
      </c>
      <c r="AJ72" s="138" t="s">
        <v>392</v>
      </c>
      <c r="AK72" s="138">
        <v>6457.7550000000001</v>
      </c>
      <c r="AL72" s="147" t="s">
        <v>419</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325.20018731519997</v>
      </c>
      <c r="AH73" s="138">
        <v>579.81510699399985</v>
      </c>
      <c r="AI73" s="138" t="s">
        <v>392</v>
      </c>
      <c r="AJ73" s="138" t="s">
        <v>392</v>
      </c>
      <c r="AK73" s="138">
        <v>120</v>
      </c>
      <c r="AL73" s="147" t="s">
        <v>420</v>
      </c>
    </row>
    <row r="74" spans="1:38" s="2" customFormat="1" ht="26.25" customHeight="1" thickBot="1" x14ac:dyDescent="0.25">
      <c r="A74" s="63" t="s">
        <v>53</v>
      </c>
      <c r="B74" s="63" t="s">
        <v>169</v>
      </c>
      <c r="C74" s="64" t="s">
        <v>170</v>
      </c>
      <c r="D74" s="65"/>
      <c r="E74" s="136">
        <v>0.36922103071583945</v>
      </c>
      <c r="F74" s="136">
        <v>2.5462763215175067E-3</v>
      </c>
      <c r="G74" s="136">
        <v>1.1712409955879435</v>
      </c>
      <c r="H74" s="136" t="s">
        <v>395</v>
      </c>
      <c r="I74" s="136">
        <v>7.9094200920607732E-2</v>
      </c>
      <c r="J74" s="136">
        <v>8.9062417028261731E-2</v>
      </c>
      <c r="K74" s="136">
        <v>9.6571551166331482E-2</v>
      </c>
      <c r="L74" s="136">
        <v>1.8191666211739778E-3</v>
      </c>
      <c r="M74" s="136">
        <v>9.3203939826636084</v>
      </c>
      <c r="N74" s="136" t="s">
        <v>395</v>
      </c>
      <c r="O74" s="136" t="s">
        <v>395</v>
      </c>
      <c r="P74" s="136" t="s">
        <v>395</v>
      </c>
      <c r="Q74" s="136" t="s">
        <v>395</v>
      </c>
      <c r="R74" s="136" t="s">
        <v>395</v>
      </c>
      <c r="S74" s="136" t="s">
        <v>395</v>
      </c>
      <c r="T74" s="136" t="s">
        <v>395</v>
      </c>
      <c r="U74" s="136" t="s">
        <v>395</v>
      </c>
      <c r="V74" s="136" t="s">
        <v>395</v>
      </c>
      <c r="W74" s="136" t="s">
        <v>395</v>
      </c>
      <c r="X74" s="136">
        <v>7.7133000000000002E-3</v>
      </c>
      <c r="Y74" s="136">
        <v>2.2038000000000001E-3</v>
      </c>
      <c r="Z74" s="136">
        <v>2.2038000000000001E-3</v>
      </c>
      <c r="AA74" s="136">
        <v>1.1019000000000001E-3</v>
      </c>
      <c r="AB74" s="136">
        <v>1.3222800000000002E-2</v>
      </c>
      <c r="AC74" s="136" t="s">
        <v>395</v>
      </c>
      <c r="AD74" s="136" t="s">
        <v>385</v>
      </c>
      <c r="AE74" s="137"/>
      <c r="AF74" s="138">
        <v>1.8256402000000001E-2</v>
      </c>
      <c r="AG74" s="138" t="s">
        <v>392</v>
      </c>
      <c r="AH74" s="138">
        <v>10146.06613857384</v>
      </c>
      <c r="AI74" s="138" t="s">
        <v>392</v>
      </c>
      <c r="AJ74" s="138">
        <v>170.79676255999999</v>
      </c>
      <c r="AK74" s="138">
        <v>110.19</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2.7348336824667769E-2</v>
      </c>
      <c r="F78" s="136">
        <v>6.0610959552350402E-3</v>
      </c>
      <c r="G78" s="136">
        <v>1.6733429816073318E-2</v>
      </c>
      <c r="H78" s="136" t="s">
        <v>395</v>
      </c>
      <c r="I78" s="136">
        <v>8.1698002575893471E-3</v>
      </c>
      <c r="J78" s="136">
        <v>1.0356084318641941E-2</v>
      </c>
      <c r="K78" s="136">
        <v>2.46958214948266E-2</v>
      </c>
      <c r="L78" s="136">
        <v>8.1698002575893474E-6</v>
      </c>
      <c r="M78" s="136">
        <v>2.5181161352492696</v>
      </c>
      <c r="N78" s="136">
        <v>1.4773259999999997</v>
      </c>
      <c r="O78" s="136">
        <v>0.272462975</v>
      </c>
      <c r="P78" s="136">
        <v>1.4902849999999998E-3</v>
      </c>
      <c r="Q78" s="136">
        <v>0.17818624999999999</v>
      </c>
      <c r="R78" s="136">
        <v>1.0367199999999999</v>
      </c>
      <c r="S78" s="136">
        <v>2.0961182499999995</v>
      </c>
      <c r="T78" s="136">
        <v>0.19182559749999997</v>
      </c>
      <c r="U78" s="136" t="s">
        <v>395</v>
      </c>
      <c r="V78" s="136" t="s">
        <v>395</v>
      </c>
      <c r="W78" s="136">
        <v>2.7538846924999993</v>
      </c>
      <c r="X78" s="136" t="s">
        <v>395</v>
      </c>
      <c r="Y78" s="136" t="s">
        <v>395</v>
      </c>
      <c r="Z78" s="136" t="s">
        <v>395</v>
      </c>
      <c r="AA78" s="136" t="s">
        <v>395</v>
      </c>
      <c r="AB78" s="136" t="s">
        <v>395</v>
      </c>
      <c r="AC78" s="136" t="s">
        <v>395</v>
      </c>
      <c r="AD78" s="136">
        <v>2.1252759999999999E-4</v>
      </c>
      <c r="AE78" s="137"/>
      <c r="AF78" s="138" t="s">
        <v>392</v>
      </c>
      <c r="AG78" s="138">
        <v>146.49401811852286</v>
      </c>
      <c r="AH78" s="138">
        <v>215.13992418254924</v>
      </c>
      <c r="AI78" s="138" t="s">
        <v>392</v>
      </c>
      <c r="AJ78" s="138" t="s">
        <v>392</v>
      </c>
      <c r="AK78" s="138">
        <v>64.795000000000002</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1.3718673528669947</v>
      </c>
      <c r="F80" s="136">
        <v>7.7988617991338313E-2</v>
      </c>
      <c r="G80" s="136">
        <v>0.68897791512920847</v>
      </c>
      <c r="H80" s="136">
        <v>6.34311502654947E-3</v>
      </c>
      <c r="I80" s="136">
        <v>0.15035932715561073</v>
      </c>
      <c r="J80" s="136">
        <v>0.20627713084599728</v>
      </c>
      <c r="K80" s="136">
        <v>0.36677898679999771</v>
      </c>
      <c r="L80" s="136" t="s">
        <v>395</v>
      </c>
      <c r="M80" s="136">
        <v>4.6001718789274335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0.85188749725768742</v>
      </c>
      <c r="AG80" s="138">
        <v>-1.192958657407408E-4</v>
      </c>
      <c r="AH80" s="138">
        <v>3.3782163298399843</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395</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7" t="s">
        <v>431</v>
      </c>
    </row>
    <row r="83" spans="1:38" s="2" customFormat="1" ht="26.25" customHeight="1" thickBot="1" x14ac:dyDescent="0.25">
      <c r="A83" s="63" t="s">
        <v>53</v>
      </c>
      <c r="B83" s="74" t="s">
        <v>188</v>
      </c>
      <c r="C83" s="75" t="s">
        <v>189</v>
      </c>
      <c r="D83" s="65"/>
      <c r="E83" s="136" t="s">
        <v>395</v>
      </c>
      <c r="F83" s="136">
        <v>2.7161225747028627E-2</v>
      </c>
      <c r="G83" s="136" t="s">
        <v>395</v>
      </c>
      <c r="H83" s="136" t="s">
        <v>385</v>
      </c>
      <c r="I83" s="136">
        <v>6.2886976922648819E-3</v>
      </c>
      <c r="J83" s="136">
        <v>8.4147662490691843E-3</v>
      </c>
      <c r="K83" s="136">
        <v>7.2232680873942343E-2</v>
      </c>
      <c r="L83" s="136">
        <v>3.5845576845909826E-4</v>
      </c>
      <c r="M83" s="136" t="s">
        <v>395</v>
      </c>
      <c r="N83" s="136" t="s">
        <v>385</v>
      </c>
      <c r="O83" s="136" t="s">
        <v>385</v>
      </c>
      <c r="P83" s="136" t="s">
        <v>385</v>
      </c>
      <c r="Q83" s="136" t="s">
        <v>385</v>
      </c>
      <c r="R83" s="136" t="s">
        <v>385</v>
      </c>
      <c r="S83" s="136" t="s">
        <v>385</v>
      </c>
      <c r="T83" s="136" t="s">
        <v>385</v>
      </c>
      <c r="U83" s="136" t="s">
        <v>385</v>
      </c>
      <c r="V83" s="136" t="s">
        <v>385</v>
      </c>
      <c r="W83" s="136">
        <v>9.898839999999999E-3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141412</v>
      </c>
      <c r="AL83" s="147" t="s">
        <v>432</v>
      </c>
    </row>
    <row r="84" spans="1:38" s="2" customFormat="1" ht="26.25" customHeight="1" thickBot="1" x14ac:dyDescent="0.25">
      <c r="A84" s="63" t="s">
        <v>53</v>
      </c>
      <c r="B84" s="74" t="s">
        <v>190</v>
      </c>
      <c r="C84" s="75" t="s">
        <v>191</v>
      </c>
      <c r="D84" s="65"/>
      <c r="E84" s="136" t="s">
        <v>395</v>
      </c>
      <c r="F84" s="136">
        <v>2.058737095170101E-2</v>
      </c>
      <c r="G84" s="136" t="s">
        <v>385</v>
      </c>
      <c r="H84" s="136" t="s">
        <v>385</v>
      </c>
      <c r="I84" s="136">
        <v>3.6425825722715056E-2</v>
      </c>
      <c r="J84" s="136">
        <v>4.5647550025508618E-2</v>
      </c>
      <c r="K84" s="136">
        <v>4.6108644514991505E-2</v>
      </c>
      <c r="L84" s="136">
        <v>4.7353573439529569E-4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57.363999999999997</v>
      </c>
      <c r="AL84" s="147" t="s">
        <v>433</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7" t="s">
        <v>435</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7" t="s">
        <v>435</v>
      </c>
    </row>
    <row r="88" spans="1:38" s="2" customFormat="1" ht="26.25" customHeight="1" thickBot="1" x14ac:dyDescent="0.25">
      <c r="A88" s="63" t="s">
        <v>185</v>
      </c>
      <c r="B88" s="69" t="s">
        <v>197</v>
      </c>
      <c r="C88" s="73" t="s">
        <v>198</v>
      </c>
      <c r="D88" s="65"/>
      <c r="E88" s="136" t="s">
        <v>395</v>
      </c>
      <c r="F88" s="136">
        <v>3.1678797855807814</v>
      </c>
      <c r="G88" s="136" t="s">
        <v>395</v>
      </c>
      <c r="H88" s="136" t="s">
        <v>395</v>
      </c>
      <c r="I88" s="136" t="s">
        <v>395</v>
      </c>
      <c r="J88" s="136" t="s">
        <v>395</v>
      </c>
      <c r="K88" s="136" t="s">
        <v>395</v>
      </c>
      <c r="L88" s="136" t="s">
        <v>395</v>
      </c>
      <c r="M88" s="136" t="s">
        <v>395</v>
      </c>
      <c r="N88" s="136" t="s">
        <v>395</v>
      </c>
      <c r="O88" s="136">
        <v>5.7363999999999998E-6</v>
      </c>
      <c r="P88" s="136" t="s">
        <v>395</v>
      </c>
      <c r="Q88" s="136">
        <v>2.8682000000000001E-5</v>
      </c>
      <c r="R88" s="136">
        <v>3.4418399999999998E-4</v>
      </c>
      <c r="S88" s="136" t="s">
        <v>395</v>
      </c>
      <c r="T88" s="136">
        <v>2.8682E-3</v>
      </c>
      <c r="U88" s="136">
        <v>2.8682000000000001E-5</v>
      </c>
      <c r="V88" s="136" t="s">
        <v>395</v>
      </c>
      <c r="W88" s="136" t="s">
        <v>395</v>
      </c>
      <c r="X88" s="136" t="s">
        <v>395</v>
      </c>
      <c r="Y88" s="136" t="s">
        <v>395</v>
      </c>
      <c r="Z88" s="136" t="s">
        <v>395</v>
      </c>
      <c r="AA88" s="136" t="s">
        <v>395</v>
      </c>
      <c r="AB88" s="136">
        <v>0.14627819999999997</v>
      </c>
      <c r="AC88" s="136" t="s">
        <v>395</v>
      </c>
      <c r="AD88" s="136" t="s">
        <v>395</v>
      </c>
      <c r="AE88" s="137"/>
      <c r="AF88" s="138" t="s">
        <v>385</v>
      </c>
      <c r="AG88" s="138" t="s">
        <v>385</v>
      </c>
      <c r="AH88" s="138" t="s">
        <v>385</v>
      </c>
      <c r="AI88" s="138" t="s">
        <v>385</v>
      </c>
      <c r="AJ88" s="138" t="s">
        <v>385</v>
      </c>
      <c r="AK88" s="138">
        <v>8.5812589000000727</v>
      </c>
      <c r="AL88" s="147" t="s">
        <v>435</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7" t="s">
        <v>435</v>
      </c>
    </row>
    <row r="90" spans="1:38" s="7" customFormat="1" ht="26.25" customHeight="1" thickBot="1" x14ac:dyDescent="0.25">
      <c r="A90" s="63" t="s">
        <v>185</v>
      </c>
      <c r="B90" s="69" t="s">
        <v>201</v>
      </c>
      <c r="C90" s="73" t="s">
        <v>202</v>
      </c>
      <c r="D90" s="65"/>
      <c r="E90" s="136" t="s">
        <v>395</v>
      </c>
      <c r="F90" s="136">
        <v>0.35414104660955897</v>
      </c>
      <c r="G90" s="136">
        <v>1.5009471365785714E-2</v>
      </c>
      <c r="H90" s="136" t="s">
        <v>395</v>
      </c>
      <c r="I90" s="136" t="s">
        <v>395</v>
      </c>
      <c r="J90" s="136" t="s">
        <v>395</v>
      </c>
      <c r="K90" s="136" t="s">
        <v>395</v>
      </c>
      <c r="L90" s="136" t="s">
        <v>395</v>
      </c>
      <c r="M90" s="136" t="s">
        <v>395</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0.5239488307820539</v>
      </c>
      <c r="AL90" s="145" t="s">
        <v>435</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395</v>
      </c>
      <c r="V91" s="136">
        <v>7.38922261E-2</v>
      </c>
      <c r="W91" s="136">
        <v>6.0877429999999996E-4</v>
      </c>
      <c r="X91" s="136">
        <v>6.7573947299999992E-4</v>
      </c>
      <c r="Y91" s="136">
        <v>2.7394843499999998E-4</v>
      </c>
      <c r="Z91" s="136">
        <v>2.7394843499999998E-4</v>
      </c>
      <c r="AA91" s="136">
        <v>2.7394843499999998E-4</v>
      </c>
      <c r="AB91" s="136">
        <v>1.4975847780000001E-3</v>
      </c>
      <c r="AC91" s="136" t="s">
        <v>395</v>
      </c>
      <c r="AD91" s="136" t="s">
        <v>395</v>
      </c>
      <c r="AE91" s="137"/>
      <c r="AF91" s="138" t="s">
        <v>392</v>
      </c>
      <c r="AG91" s="138" t="s">
        <v>392</v>
      </c>
      <c r="AH91" s="138" t="s">
        <v>392</v>
      </c>
      <c r="AI91" s="138" t="s">
        <v>392</v>
      </c>
      <c r="AJ91" s="138" t="s">
        <v>392</v>
      </c>
      <c r="AK91" s="138">
        <v>6.3087249999999999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3.1858239228015089E-2</v>
      </c>
      <c r="J92" s="136">
        <v>0.11900356708950567</v>
      </c>
      <c r="K92" s="136">
        <v>0.29177927902302619</v>
      </c>
      <c r="L92" s="136">
        <v>8.2831421992839225E-4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325.98775854749692</v>
      </c>
      <c r="AL92" s="147" t="s">
        <v>427</v>
      </c>
    </row>
    <row r="93" spans="1:38" s="2" customFormat="1" ht="26.25" customHeight="1" thickBot="1" x14ac:dyDescent="0.25">
      <c r="A93" s="63" t="s">
        <v>53</v>
      </c>
      <c r="B93" s="67" t="s">
        <v>206</v>
      </c>
      <c r="C93" s="64" t="s">
        <v>375</v>
      </c>
      <c r="D93" s="70"/>
      <c r="E93" s="136" t="s">
        <v>385</v>
      </c>
      <c r="F93" s="136">
        <v>1.4276128341625529</v>
      </c>
      <c r="G93" s="136" t="s">
        <v>385</v>
      </c>
      <c r="H93" s="136" t="s">
        <v>385</v>
      </c>
      <c r="I93" s="136">
        <v>9.7190842339166944E-4</v>
      </c>
      <c r="J93" s="136">
        <v>3.8876326366726983E-3</v>
      </c>
      <c r="K93" s="136">
        <v>9.7190815246329769E-3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487.31535213400855</v>
      </c>
      <c r="AL93" s="147" t="s">
        <v>428</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395</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395</v>
      </c>
      <c r="M95" s="136">
        <v>0.38819625351894382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392</v>
      </c>
      <c r="AH95" s="138">
        <v>0.12573594234064003</v>
      </c>
      <c r="AI95" s="138">
        <v>0.38699731825279993</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5.3832330000000005E-2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0.53832330000000006</v>
      </c>
      <c r="AE97" s="137"/>
      <c r="AF97" s="138" t="s">
        <v>385</v>
      </c>
      <c r="AG97" s="138" t="s">
        <v>385</v>
      </c>
      <c r="AH97" s="138" t="s">
        <v>385</v>
      </c>
      <c r="AI97" s="138" t="s">
        <v>385</v>
      </c>
      <c r="AJ97" s="138" t="s">
        <v>385</v>
      </c>
      <c r="AK97" s="138">
        <v>5383233</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7.5210070214870584E-2</v>
      </c>
      <c r="F99" s="139">
        <v>5.8360982767783804</v>
      </c>
      <c r="G99" s="139" t="s">
        <v>385</v>
      </c>
      <c r="H99" s="139">
        <v>1.978103309690646</v>
      </c>
      <c r="I99" s="139">
        <v>7.2358833150684934E-2</v>
      </c>
      <c r="J99" s="139">
        <v>0.11118552410958905</v>
      </c>
      <c r="K99" s="139">
        <v>0.24354924328767125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8" t="s">
        <v>391</v>
      </c>
    </row>
    <row r="100" spans="1:38" s="2" customFormat="1" ht="26.25" customHeight="1" thickBot="1" x14ac:dyDescent="0.25">
      <c r="A100" s="63" t="s">
        <v>216</v>
      </c>
      <c r="B100" s="63" t="s">
        <v>218</v>
      </c>
      <c r="C100" s="64" t="s">
        <v>378</v>
      </c>
      <c r="D100" s="77"/>
      <c r="E100" s="139">
        <v>7.1746653309002401E-2</v>
      </c>
      <c r="F100" s="139">
        <v>4.5809731014187243</v>
      </c>
      <c r="G100" s="139" t="s">
        <v>385</v>
      </c>
      <c r="H100" s="139">
        <v>1.979855805410728</v>
      </c>
      <c r="I100" s="139">
        <v>7.128679841095889E-2</v>
      </c>
      <c r="J100" s="139">
        <v>0.10766955632876711</v>
      </c>
      <c r="K100" s="139">
        <v>0.23456594432876707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8" t="s">
        <v>391</v>
      </c>
    </row>
    <row r="101" spans="1:38" s="2" customFormat="1" ht="26.25" customHeight="1" thickBot="1" x14ac:dyDescent="0.25">
      <c r="A101" s="63" t="s">
        <v>216</v>
      </c>
      <c r="B101" s="63" t="s">
        <v>219</v>
      </c>
      <c r="C101" s="64" t="s">
        <v>220</v>
      </c>
      <c r="D101" s="77"/>
      <c r="E101" s="139">
        <v>1.3503662587696089E-2</v>
      </c>
      <c r="F101" s="139">
        <v>7.0529953000000006E-2</v>
      </c>
      <c r="G101" s="139" t="s">
        <v>385</v>
      </c>
      <c r="H101" s="139">
        <v>0.6686435044527701</v>
      </c>
      <c r="I101" s="139">
        <v>8.3467400000000001E-3</v>
      </c>
      <c r="J101" s="139">
        <v>1.2248358917999998E-2</v>
      </c>
      <c r="K101" s="139">
        <v>2.8579504142000001E-2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8" t="s">
        <v>391</v>
      </c>
    </row>
    <row r="102" spans="1:38" s="2" customFormat="1" ht="26.25" customHeight="1" thickBot="1" x14ac:dyDescent="0.25">
      <c r="A102" s="63" t="s">
        <v>216</v>
      </c>
      <c r="B102" s="63" t="s">
        <v>221</v>
      </c>
      <c r="C102" s="64" t="s">
        <v>356</v>
      </c>
      <c r="D102" s="77"/>
      <c r="E102" s="139">
        <v>1.4624535094214859E-2</v>
      </c>
      <c r="F102" s="139">
        <v>0.33190171200000002</v>
      </c>
      <c r="G102" s="139" t="s">
        <v>385</v>
      </c>
      <c r="H102" s="139">
        <v>4.4744819368943531</v>
      </c>
      <c r="I102" s="139">
        <v>1.1462695999999998E-2</v>
      </c>
      <c r="J102" s="139">
        <v>0.25028636000000004</v>
      </c>
      <c r="K102" s="139">
        <v>1.6817898200000001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9.5656275864349459E-4</v>
      </c>
      <c r="F104" s="139">
        <v>1.4513676000000001E-2</v>
      </c>
      <c r="G104" s="139" t="s">
        <v>385</v>
      </c>
      <c r="H104" s="139">
        <v>5.3045671022006247E-2</v>
      </c>
      <c r="I104" s="139">
        <v>2.6992224000000004E-4</v>
      </c>
      <c r="J104" s="139">
        <v>8.0976672000000012E-4</v>
      </c>
      <c r="K104" s="139">
        <v>1.8894556800000003E-3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8" t="s">
        <v>391</v>
      </c>
    </row>
    <row r="105" spans="1:38" s="2" customFormat="1" ht="26.25" customHeight="1" thickBot="1" x14ac:dyDescent="0.25">
      <c r="A105" s="63" t="s">
        <v>216</v>
      </c>
      <c r="B105" s="63" t="s">
        <v>226</v>
      </c>
      <c r="C105" s="64" t="s">
        <v>227</v>
      </c>
      <c r="D105" s="77"/>
      <c r="E105" s="139">
        <v>1.2458805554411579E-3</v>
      </c>
      <c r="F105" s="139">
        <v>4.0753575000000007E-2</v>
      </c>
      <c r="G105" s="139" t="s">
        <v>385</v>
      </c>
      <c r="H105" s="139">
        <v>6.8775520395282341E-2</v>
      </c>
      <c r="I105" s="139">
        <v>9.3423400000000004E-4</v>
      </c>
      <c r="J105" s="139">
        <v>1.4680819999999999E-3</v>
      </c>
      <c r="K105" s="139">
        <v>3.2030879999999998E-3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1.2000361428774911E-2</v>
      </c>
      <c r="F107" s="139">
        <v>1.2225783900000002</v>
      </c>
      <c r="G107" s="139" t="s">
        <v>385</v>
      </c>
      <c r="H107" s="139">
        <v>1.421390635753915</v>
      </c>
      <c r="I107" s="139">
        <v>2.2228698000000002E-2</v>
      </c>
      <c r="J107" s="139">
        <v>0.29638264000000003</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8" t="s">
        <v>391</v>
      </c>
    </row>
    <row r="108" spans="1:38" s="2" customFormat="1" ht="26.25" customHeight="1" thickBot="1" x14ac:dyDescent="0.25">
      <c r="A108" s="63" t="s">
        <v>216</v>
      </c>
      <c r="B108" s="63" t="s">
        <v>231</v>
      </c>
      <c r="C108" s="64" t="s">
        <v>350</v>
      </c>
      <c r="D108" s="77"/>
      <c r="E108" s="139">
        <v>2.7742675851791999E-2</v>
      </c>
      <c r="F108" s="139">
        <v>0.68451091200000003</v>
      </c>
      <c r="G108" s="139" t="s">
        <v>385</v>
      </c>
      <c r="H108" s="139">
        <v>1.21605141343752</v>
      </c>
      <c r="I108" s="139">
        <v>1.2676128E-2</v>
      </c>
      <c r="J108" s="139">
        <v>0.12676128</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8" t="s">
        <v>391</v>
      </c>
    </row>
    <row r="109" spans="1:38" s="2" customFormat="1" ht="26.25" customHeight="1" thickBot="1" x14ac:dyDescent="0.25">
      <c r="A109" s="63" t="s">
        <v>216</v>
      </c>
      <c r="B109" s="63" t="s">
        <v>232</v>
      </c>
      <c r="C109" s="64" t="s">
        <v>351</v>
      </c>
      <c r="D109" s="77"/>
      <c r="E109" s="139">
        <v>1.50175734661056E-3</v>
      </c>
      <c r="F109" s="139">
        <v>0.111435276</v>
      </c>
      <c r="G109" s="139" t="s">
        <v>385</v>
      </c>
      <c r="H109" s="139">
        <v>0.13783855529965891</v>
      </c>
      <c r="I109" s="139">
        <v>4.5576800000000006E-3</v>
      </c>
      <c r="J109" s="139">
        <v>2.5067240000000001E-2</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8" t="s">
        <v>391</v>
      </c>
    </row>
    <row r="110" spans="1:38" s="2" customFormat="1" ht="26.25" customHeight="1" thickBot="1" x14ac:dyDescent="0.25">
      <c r="A110" s="63" t="s">
        <v>216</v>
      </c>
      <c r="B110" s="63" t="s">
        <v>233</v>
      </c>
      <c r="C110" s="64" t="s">
        <v>352</v>
      </c>
      <c r="D110" s="77"/>
      <c r="E110" s="139">
        <v>1.0406167801838399E-3</v>
      </c>
      <c r="F110" s="139">
        <v>0.120391311</v>
      </c>
      <c r="G110" s="139" t="s">
        <v>385</v>
      </c>
      <c r="H110" s="139">
        <v>0.1298292176969095</v>
      </c>
      <c r="I110" s="139">
        <v>5.8798299999999991E-3</v>
      </c>
      <c r="J110" s="139">
        <v>4.402636E-2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8" t="s">
        <v>393</v>
      </c>
    </row>
    <row r="113" spans="1:38" s="2" customFormat="1" ht="26.25" customHeight="1" thickBot="1" x14ac:dyDescent="0.25">
      <c r="A113" s="63" t="s">
        <v>235</v>
      </c>
      <c r="B113" s="78" t="s">
        <v>238</v>
      </c>
      <c r="C113" s="79" t="s">
        <v>239</v>
      </c>
      <c r="D113" s="65"/>
      <c r="E113" s="139">
        <v>1.79668181332577</v>
      </c>
      <c r="F113" s="139" t="s">
        <v>394</v>
      </c>
      <c r="G113" s="139" t="s">
        <v>385</v>
      </c>
      <c r="H113" s="139">
        <v>17.74281698085943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76507647.709700271</v>
      </c>
      <c r="AL113" s="148" t="s">
        <v>393</v>
      </c>
    </row>
    <row r="114" spans="1:38" s="2" customFormat="1" ht="26.25" customHeight="1" thickBot="1" x14ac:dyDescent="0.25">
      <c r="A114" s="63" t="s">
        <v>235</v>
      </c>
      <c r="B114" s="78" t="s">
        <v>240</v>
      </c>
      <c r="C114" s="79" t="s">
        <v>357</v>
      </c>
      <c r="D114" s="65"/>
      <c r="E114" s="139">
        <v>6.3755895999999994E-3</v>
      </c>
      <c r="F114" s="139" t="s">
        <v>385</v>
      </c>
      <c r="G114" s="139" t="s">
        <v>385</v>
      </c>
      <c r="H114" s="139">
        <v>2.0720666200000001E-2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159389.74</v>
      </c>
      <c r="AL114" s="148" t="s">
        <v>393</v>
      </c>
    </row>
    <row r="115" spans="1:38" s="2" customFormat="1" ht="26.25" customHeight="1" thickBot="1" x14ac:dyDescent="0.25">
      <c r="A115" s="63" t="s">
        <v>235</v>
      </c>
      <c r="B115" s="78" t="s">
        <v>241</v>
      </c>
      <c r="C115" s="79" t="s">
        <v>242</v>
      </c>
      <c r="D115" s="65"/>
      <c r="E115" s="139">
        <v>2.5884735999999998E-2</v>
      </c>
      <c r="F115" s="139" t="s">
        <v>385</v>
      </c>
      <c r="G115" s="139" t="s">
        <v>385</v>
      </c>
      <c r="H115" s="139">
        <v>5.1769471999999997E-2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647118.39999999991</v>
      </c>
      <c r="AL115" s="148" t="s">
        <v>393</v>
      </c>
    </row>
    <row r="116" spans="1:38" s="2" customFormat="1" ht="26.25" customHeight="1" thickBot="1" x14ac:dyDescent="0.25">
      <c r="A116" s="63" t="s">
        <v>235</v>
      </c>
      <c r="B116" s="63" t="s">
        <v>243</v>
      </c>
      <c r="C116" s="69" t="s">
        <v>379</v>
      </c>
      <c r="D116" s="65"/>
      <c r="E116" s="139">
        <v>1.0134481292504831</v>
      </c>
      <c r="F116" s="139" t="s">
        <v>394</v>
      </c>
      <c r="G116" s="139" t="s">
        <v>385</v>
      </c>
      <c r="H116" s="139">
        <v>1.39280338265799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7519118.9092642013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0.197905729</v>
      </c>
      <c r="J119" s="139">
        <v>3.10612026</v>
      </c>
      <c r="K119" s="139">
        <v>2.29651344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1472124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0.12926027000000001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1472124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6.4988099999999992E-7</v>
      </c>
      <c r="AD122" s="139" t="s">
        <v>385</v>
      </c>
      <c r="AE122" s="137"/>
      <c r="AF122" s="140" t="s">
        <v>385</v>
      </c>
      <c r="AG122" s="140" t="s">
        <v>385</v>
      </c>
      <c r="AH122" s="140" t="s">
        <v>385</v>
      </c>
      <c r="AI122" s="140" t="s">
        <v>385</v>
      </c>
      <c r="AJ122" s="140" t="s">
        <v>385</v>
      </c>
      <c r="AK122" s="140">
        <v>128306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0.44480127540487613</v>
      </c>
      <c r="G125" s="136" t="s">
        <v>385</v>
      </c>
      <c r="H125" s="136" t="s">
        <v>395</v>
      </c>
      <c r="I125" s="136">
        <v>1.5987978945569811E-4</v>
      </c>
      <c r="J125" s="136">
        <v>1.0610204209332691E-3</v>
      </c>
      <c r="K125" s="136">
        <v>2.2431618944844913E-3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28.103842731705651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6.4107840000000013E-2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267.11600000000004</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5.3567113611394379E-3</v>
      </c>
      <c r="F129" s="136">
        <v>4.5562832267163046E-2</v>
      </c>
      <c r="G129" s="136">
        <v>2.8938555629144094E-4</v>
      </c>
      <c r="H129" s="136" t="s">
        <v>395</v>
      </c>
      <c r="I129" s="136">
        <v>2.4628557982250291E-5</v>
      </c>
      <c r="J129" s="136">
        <v>4.3099976468938011E-5</v>
      </c>
      <c r="K129" s="136">
        <v>6.1571394955625724E-5</v>
      </c>
      <c r="L129" s="136">
        <v>8.6199952937876026E-7</v>
      </c>
      <c r="M129" s="136">
        <v>4.3099976468938012E-4</v>
      </c>
      <c r="N129" s="136">
        <v>8.0042813442313451E-3</v>
      </c>
      <c r="O129" s="136">
        <v>6.1571394955625735E-4</v>
      </c>
      <c r="P129" s="136">
        <v>3.4479981175150409E-4</v>
      </c>
      <c r="Q129" s="136">
        <v>9.8514231929001163E-5</v>
      </c>
      <c r="R129" s="136" t="s">
        <v>395</v>
      </c>
      <c r="S129" s="136" t="s">
        <v>395</v>
      </c>
      <c r="T129" s="136">
        <v>8.6199952937876024E-4</v>
      </c>
      <c r="U129" s="136" t="s">
        <v>395</v>
      </c>
      <c r="V129" s="136" t="s">
        <v>395</v>
      </c>
      <c r="W129" s="136">
        <v>2.1549988234469004</v>
      </c>
      <c r="X129" s="136" t="s">
        <v>395</v>
      </c>
      <c r="Y129" s="136" t="s">
        <v>395</v>
      </c>
      <c r="Z129" s="136" t="s">
        <v>395</v>
      </c>
      <c r="AA129" s="136" t="s">
        <v>395</v>
      </c>
      <c r="AB129" s="136">
        <v>1.2314278991125145E-4</v>
      </c>
      <c r="AC129" s="136">
        <v>1.2314278991125147E-2</v>
      </c>
      <c r="AD129" s="136" t="s">
        <v>385</v>
      </c>
      <c r="AE129" s="137"/>
      <c r="AF129" s="138" t="s">
        <v>385</v>
      </c>
      <c r="AG129" s="138" t="s">
        <v>385</v>
      </c>
      <c r="AH129" s="138" t="s">
        <v>385</v>
      </c>
      <c r="AI129" s="138" t="s">
        <v>385</v>
      </c>
      <c r="AJ129" s="138" t="s">
        <v>385</v>
      </c>
      <c r="AK129" s="138">
        <v>6.1571394955625731</v>
      </c>
      <c r="AL129" s="147" t="s">
        <v>398</v>
      </c>
    </row>
    <row r="130" spans="1:38" s="2" customFormat="1" ht="26.25" customHeight="1" thickBot="1" x14ac:dyDescent="0.25">
      <c r="A130" s="63" t="s">
        <v>260</v>
      </c>
      <c r="B130" s="67" t="s">
        <v>272</v>
      </c>
      <c r="C130" s="81" t="s">
        <v>273</v>
      </c>
      <c r="D130" s="65"/>
      <c r="E130" s="136">
        <v>3.4418980606747552E-4</v>
      </c>
      <c r="F130" s="136">
        <v>2.9275914539072627E-3</v>
      </c>
      <c r="G130" s="136">
        <v>1.8594161936978562E-5</v>
      </c>
      <c r="H130" s="136" t="s">
        <v>395</v>
      </c>
      <c r="I130" s="136">
        <v>1.5824818669768987E-6</v>
      </c>
      <c r="J130" s="136">
        <v>2.7693432672095727E-6</v>
      </c>
      <c r="K130" s="136">
        <v>3.9562046674422473E-6</v>
      </c>
      <c r="L130" s="136">
        <v>5.5386865344191459E-8</v>
      </c>
      <c r="M130" s="136">
        <v>2.7693432672095733E-5</v>
      </c>
      <c r="N130" s="136">
        <v>5.1430660676749212E-4</v>
      </c>
      <c r="O130" s="136">
        <v>3.9562046674422477E-5</v>
      </c>
      <c r="P130" s="136">
        <v>2.2154746137676582E-5</v>
      </c>
      <c r="Q130" s="136">
        <v>6.3299274679075949E-6</v>
      </c>
      <c r="R130" s="136" t="s">
        <v>395</v>
      </c>
      <c r="S130" s="136" t="s">
        <v>395</v>
      </c>
      <c r="T130" s="136">
        <v>5.5386865344191466E-5</v>
      </c>
      <c r="U130" s="136" t="s">
        <v>395</v>
      </c>
      <c r="V130" s="136" t="s">
        <v>395</v>
      </c>
      <c r="W130" s="136">
        <v>0.13846716336047865</v>
      </c>
      <c r="X130" s="136" t="s">
        <v>395</v>
      </c>
      <c r="Y130" s="136" t="s">
        <v>395</v>
      </c>
      <c r="Z130" s="136" t="s">
        <v>395</v>
      </c>
      <c r="AA130" s="136" t="s">
        <v>395</v>
      </c>
      <c r="AB130" s="136">
        <v>7.9124093348844947E-6</v>
      </c>
      <c r="AC130" s="136">
        <v>7.9124093348844932E-4</v>
      </c>
      <c r="AD130" s="136" t="s">
        <v>385</v>
      </c>
      <c r="AE130" s="137"/>
      <c r="AF130" s="138" t="s">
        <v>385</v>
      </c>
      <c r="AG130" s="138" t="s">
        <v>385</v>
      </c>
      <c r="AH130" s="138" t="s">
        <v>385</v>
      </c>
      <c r="AI130" s="138" t="s">
        <v>385</v>
      </c>
      <c r="AJ130" s="138" t="s">
        <v>385</v>
      </c>
      <c r="AK130" s="138">
        <v>0.39562046674422469</v>
      </c>
      <c r="AL130" s="147" t="s">
        <v>398</v>
      </c>
    </row>
    <row r="131" spans="1:38" s="2" customFormat="1" ht="26.25" customHeight="1" thickBot="1" x14ac:dyDescent="0.25">
      <c r="A131" s="63" t="s">
        <v>260</v>
      </c>
      <c r="B131" s="67" t="s">
        <v>274</v>
      </c>
      <c r="C131" s="75" t="s">
        <v>275</v>
      </c>
      <c r="D131" s="65"/>
      <c r="E131" s="136">
        <v>4.0083876744051858E-3</v>
      </c>
      <c r="F131" s="136">
        <v>1.5588174289353498E-3</v>
      </c>
      <c r="G131" s="136">
        <v>1.9992981337330898E-3</v>
      </c>
      <c r="H131" s="136" t="s">
        <v>395</v>
      </c>
      <c r="I131" s="136" t="s">
        <v>395</v>
      </c>
      <c r="J131" s="136" t="s">
        <v>395</v>
      </c>
      <c r="K131" s="136">
        <v>4.2008175574299485E-3</v>
      </c>
      <c r="L131" s="136">
        <v>9.6618803820888813E-5</v>
      </c>
      <c r="M131" s="136">
        <v>3.3403230620043215E-3</v>
      </c>
      <c r="N131" s="136">
        <v>6.4150168485610781E-2</v>
      </c>
      <c r="O131" s="136">
        <v>5.3992393238092079E-3</v>
      </c>
      <c r="P131" s="136">
        <v>9.6946044053528344E-2</v>
      </c>
      <c r="Q131" s="136">
        <v>1.7863984537676587E-4</v>
      </c>
      <c r="R131" s="136">
        <v>7.1989857650789444E-4</v>
      </c>
      <c r="S131" s="136">
        <v>1.1786229722772146E-2</v>
      </c>
      <c r="T131" s="136">
        <v>6.6806461240086418E-4</v>
      </c>
      <c r="U131" s="136" t="s">
        <v>395</v>
      </c>
      <c r="V131" s="136" t="s">
        <v>395</v>
      </c>
      <c r="W131" s="136">
        <v>72.523777150872533</v>
      </c>
      <c r="X131" s="136" t="s">
        <v>395</v>
      </c>
      <c r="Y131" s="136" t="s">
        <v>395</v>
      </c>
      <c r="Z131" s="136" t="s">
        <v>395</v>
      </c>
      <c r="AA131" s="136" t="s">
        <v>395</v>
      </c>
      <c r="AB131" s="136">
        <v>8.9075281653448565E-8</v>
      </c>
      <c r="AC131" s="136">
        <v>0.22268820413362142</v>
      </c>
      <c r="AD131" s="136">
        <v>4.4537640826724283E-2</v>
      </c>
      <c r="AE131" s="137"/>
      <c r="AF131" s="138" t="s">
        <v>385</v>
      </c>
      <c r="AG131" s="138" t="s">
        <v>385</v>
      </c>
      <c r="AH131" s="138" t="s">
        <v>385</v>
      </c>
      <c r="AI131" s="138" t="s">
        <v>385</v>
      </c>
      <c r="AJ131" s="138" t="s">
        <v>385</v>
      </c>
      <c r="AK131" s="138">
        <v>2.2268820413362143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395</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5.1444370347608894E-3</v>
      </c>
      <c r="F136" s="136">
        <v>0.11805450811027683</v>
      </c>
      <c r="G136" s="136">
        <v>5.0906214735378548E-3</v>
      </c>
      <c r="H136" s="136">
        <v>0.97983002599034019</v>
      </c>
      <c r="I136" s="136">
        <v>1.116259844895806E-3</v>
      </c>
      <c r="J136" s="136">
        <v>1.116259844895806E-3</v>
      </c>
      <c r="K136" s="136">
        <v>1.116259844895806E-3</v>
      </c>
      <c r="L136" s="136" t="s">
        <v>395</v>
      </c>
      <c r="M136" s="136">
        <v>2.6045402314943638E-3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7" t="s">
        <v>445</v>
      </c>
    </row>
    <row r="137" spans="1:38" s="2" customFormat="1" ht="26.25" customHeight="1" thickBot="1" x14ac:dyDescent="0.25">
      <c r="A137" s="63" t="s">
        <v>260</v>
      </c>
      <c r="B137" s="63" t="s">
        <v>286</v>
      </c>
      <c r="C137" s="64" t="s">
        <v>287</v>
      </c>
      <c r="D137" s="65"/>
      <c r="E137" s="136">
        <v>3.623353495517324E-3</v>
      </c>
      <c r="F137" s="136">
        <v>4.6469382702248936</v>
      </c>
      <c r="G137" s="136">
        <v>8.6580269895795032E-5</v>
      </c>
      <c r="H137" s="136">
        <v>4.2263173203461683E-3</v>
      </c>
      <c r="I137" s="136">
        <v>6.1898408610694356E-3</v>
      </c>
      <c r="J137" s="136">
        <v>6.1898408610694356E-3</v>
      </c>
      <c r="K137" s="136">
        <v>6.1898408610694356E-3</v>
      </c>
      <c r="L137" s="136" t="s">
        <v>395</v>
      </c>
      <c r="M137" s="136">
        <v>4.8668215557334154E-3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0.14854687239406283</v>
      </c>
      <c r="J139" s="136">
        <v>0.14854687239406283</v>
      </c>
      <c r="K139" s="136">
        <v>0.14854687239406283</v>
      </c>
      <c r="L139" s="136" t="s">
        <v>395</v>
      </c>
      <c r="M139" s="136" t="s">
        <v>395</v>
      </c>
      <c r="N139" s="136">
        <v>4.3016860474920843E-4</v>
      </c>
      <c r="O139" s="136">
        <v>8.680555920332183E-4</v>
      </c>
      <c r="P139" s="136">
        <v>8.680555920332183E-4</v>
      </c>
      <c r="Q139" s="136">
        <v>1.3756141867834455E-3</v>
      </c>
      <c r="R139" s="136">
        <v>1.3136609618520296E-3</v>
      </c>
      <c r="S139" s="136">
        <v>3.0526504759788671E-3</v>
      </c>
      <c r="T139" s="136" t="s">
        <v>395</v>
      </c>
      <c r="U139" s="136" t="s">
        <v>395</v>
      </c>
      <c r="V139" s="136" t="s">
        <v>395</v>
      </c>
      <c r="W139" s="136">
        <v>1.5067489637535314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2463.4019607843147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112.75235207061854</v>
      </c>
      <c r="F141" s="19">
        <f t="shared" ref="F141:AJ141" si="0">SUM(F14:F140)</f>
        <v>160.89923711211043</v>
      </c>
      <c r="G141" s="19">
        <f t="shared" si="0"/>
        <v>117.05799606522919</v>
      </c>
      <c r="H141" s="19">
        <f t="shared" si="0"/>
        <v>40.603961763878715</v>
      </c>
      <c r="I141" s="19">
        <f t="shared" si="0"/>
        <v>41.434872214190769</v>
      </c>
      <c r="J141" s="19">
        <f t="shared" si="0"/>
        <v>50.608080500123968</v>
      </c>
      <c r="K141" s="19">
        <f t="shared" si="0"/>
        <v>68.810875043147178</v>
      </c>
      <c r="L141" s="19">
        <f t="shared" si="0"/>
        <v>4.1522267427095425</v>
      </c>
      <c r="M141" s="19">
        <f t="shared" si="0"/>
        <v>560.88178135797239</v>
      </c>
      <c r="N141" s="19">
        <f t="shared" si="0"/>
        <v>50.867352524942724</v>
      </c>
      <c r="O141" s="19">
        <f t="shared" si="0"/>
        <v>1.4597742010342576</v>
      </c>
      <c r="P141" s="19">
        <f t="shared" si="0"/>
        <v>1.754630243690239</v>
      </c>
      <c r="Q141" s="19">
        <f t="shared" si="0"/>
        <v>2.1687373153470197</v>
      </c>
      <c r="R141" s="19">
        <f t="shared" si="0"/>
        <v>4.3863940233901557</v>
      </c>
      <c r="S141" s="19">
        <f t="shared" si="0"/>
        <v>9.725704221009245</v>
      </c>
      <c r="T141" s="19">
        <f t="shared" si="0"/>
        <v>3.1620998208409019</v>
      </c>
      <c r="U141" s="19">
        <f t="shared" si="0"/>
        <v>2.5328429873974367</v>
      </c>
      <c r="V141" s="19">
        <f t="shared" si="0"/>
        <v>32.610108393593563</v>
      </c>
      <c r="W141" s="19">
        <f t="shared" si="0"/>
        <v>732.06420293516021</v>
      </c>
      <c r="X141" s="19">
        <f t="shared" si="0"/>
        <v>6.6064984047224016</v>
      </c>
      <c r="Y141" s="19">
        <f t="shared" si="0"/>
        <v>5.8640271181685319</v>
      </c>
      <c r="Z141" s="19">
        <f t="shared" si="0"/>
        <v>2.9962419011770542</v>
      </c>
      <c r="AA141" s="19">
        <f t="shared" si="0"/>
        <v>3.334244643689193</v>
      </c>
      <c r="AB141" s="19">
        <f t="shared" si="0"/>
        <v>28.563139245838716</v>
      </c>
      <c r="AC141" s="19">
        <f t="shared" si="0"/>
        <v>4.4720100624476258</v>
      </c>
      <c r="AD141" s="19">
        <f t="shared" si="0"/>
        <v>23.654992899961204</v>
      </c>
      <c r="AE141" s="55"/>
      <c r="AF141" s="19">
        <f t="shared" si="0"/>
        <v>101156.98830144628</v>
      </c>
      <c r="AG141" s="19">
        <f t="shared" si="0"/>
        <v>188268.02615481926</v>
      </c>
      <c r="AH141" s="19">
        <f t="shared" si="0"/>
        <v>244551.5502230261</v>
      </c>
      <c r="AI141" s="19">
        <f t="shared" si="0"/>
        <v>22973.828319438242</v>
      </c>
      <c r="AJ141" s="19">
        <f t="shared" si="0"/>
        <v>188.49457109999997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112.75235207061854</v>
      </c>
      <c r="F152" s="13">
        <f t="shared" ref="F152:AD152" si="1">SUM(F$141, F$151, IF(AND(ISNUMBER(SEARCH($B$4,"AT|BE|CH|GB|IE|LT|LU|NL")),SUM(F$143:F$149)&gt;0),SUM(F$143:F$149)-SUM(F$27:F$33),0))</f>
        <v>160.89923711211043</v>
      </c>
      <c r="G152" s="13">
        <f t="shared" si="1"/>
        <v>117.05799606522919</v>
      </c>
      <c r="H152" s="13">
        <f t="shared" si="1"/>
        <v>40.603961763878715</v>
      </c>
      <c r="I152" s="13">
        <f t="shared" si="1"/>
        <v>41.434872214190769</v>
      </c>
      <c r="J152" s="13">
        <f t="shared" si="1"/>
        <v>50.608080500123968</v>
      </c>
      <c r="K152" s="13">
        <f t="shared" si="1"/>
        <v>68.810875043147178</v>
      </c>
      <c r="L152" s="13">
        <f t="shared" si="1"/>
        <v>4.1522267427095425</v>
      </c>
      <c r="M152" s="13">
        <f t="shared" si="1"/>
        <v>560.88178135797239</v>
      </c>
      <c r="N152" s="13">
        <f t="shared" si="1"/>
        <v>50.867352524942724</v>
      </c>
      <c r="O152" s="13">
        <f t="shared" si="1"/>
        <v>1.4597742010342576</v>
      </c>
      <c r="P152" s="13">
        <f t="shared" si="1"/>
        <v>1.754630243690239</v>
      </c>
      <c r="Q152" s="13">
        <f t="shared" si="1"/>
        <v>2.1687373153470197</v>
      </c>
      <c r="R152" s="13">
        <f t="shared" si="1"/>
        <v>4.3863940233901557</v>
      </c>
      <c r="S152" s="13">
        <f t="shared" si="1"/>
        <v>9.725704221009245</v>
      </c>
      <c r="T152" s="13">
        <f t="shared" si="1"/>
        <v>3.1620998208409019</v>
      </c>
      <c r="U152" s="13">
        <f t="shared" si="1"/>
        <v>2.5328429873974367</v>
      </c>
      <c r="V152" s="13">
        <f t="shared" si="1"/>
        <v>32.610108393593563</v>
      </c>
      <c r="W152" s="13">
        <f t="shared" si="1"/>
        <v>732.06420293516021</v>
      </c>
      <c r="X152" s="13">
        <f t="shared" si="1"/>
        <v>6.6064984047224016</v>
      </c>
      <c r="Y152" s="13">
        <f t="shared" si="1"/>
        <v>5.8640271181685319</v>
      </c>
      <c r="Z152" s="13">
        <f t="shared" si="1"/>
        <v>2.9962419011770542</v>
      </c>
      <c r="AA152" s="13">
        <f t="shared" si="1"/>
        <v>3.334244643689193</v>
      </c>
      <c r="AB152" s="13">
        <f t="shared" si="1"/>
        <v>28.563139245838716</v>
      </c>
      <c r="AC152" s="13">
        <f t="shared" si="1"/>
        <v>4.4720100624476258</v>
      </c>
      <c r="AD152" s="13">
        <f t="shared" si="1"/>
        <v>23.654992899961204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112.75235207061854</v>
      </c>
      <c r="F154" s="13">
        <f>SUM(F$141, F$153, -1 * IF(OR($B$6=2005,$B$6&gt;=2020),SUM(F$99:F$122),0), IF(AND(ISNUMBER(SEARCH($B$4,"AT|BE|CH|GB|IE|LT|LU|NL")),SUM(F$143:F$149)&gt;0),SUM(F$143:F$149)-SUM(F$27:F$33),0))</f>
        <v>160.89923711211043</v>
      </c>
      <c r="G154" s="13">
        <f>SUM(G$141, G$153, IF(AND(ISNUMBER(SEARCH($B$4,"AT|BE|CH|GB|IE|LT|LU|NL")),SUM(G$143:G$149)&gt;0),SUM(G$143:G$149)-SUM(G$27:G$33),0))</f>
        <v>117.05799606522919</v>
      </c>
      <c r="H154" s="13">
        <f>SUM(H$141, H$153, IF(AND(ISNUMBER(SEARCH($B$4,"AT|BE|CH|GB|IE|LT|LU|NL")),SUM(H$143:H$149)&gt;0),SUM(H$143:H$149)-SUM(H$27:H$33),0))</f>
        <v>40.603961763878715</v>
      </c>
      <c r="I154" s="13">
        <f t="shared" ref="I154:AD154" si="2">SUM(I$141, I$153, IF(AND(ISNUMBER(SEARCH($B$4,"AT|BE|CH|GB|IE|LT|LU|NL")),SUM(I$143:I$149)&gt;0),SUM(I$143:I$149)-SUM(I$27:I$33),0))</f>
        <v>41.434872214190769</v>
      </c>
      <c r="J154" s="13">
        <f t="shared" si="2"/>
        <v>50.608080500123968</v>
      </c>
      <c r="K154" s="13">
        <f t="shared" si="2"/>
        <v>68.810875043147178</v>
      </c>
      <c r="L154" s="13">
        <f t="shared" si="2"/>
        <v>4.1522267427095425</v>
      </c>
      <c r="M154" s="13">
        <f t="shared" si="2"/>
        <v>560.88178135797239</v>
      </c>
      <c r="N154" s="13">
        <f t="shared" si="2"/>
        <v>50.867352524942724</v>
      </c>
      <c r="O154" s="13">
        <f t="shared" si="2"/>
        <v>1.4597742010342576</v>
      </c>
      <c r="P154" s="13">
        <f t="shared" si="2"/>
        <v>1.754630243690239</v>
      </c>
      <c r="Q154" s="13">
        <f t="shared" si="2"/>
        <v>2.1687373153470197</v>
      </c>
      <c r="R154" s="13">
        <f t="shared" si="2"/>
        <v>4.3863940233901557</v>
      </c>
      <c r="S154" s="13">
        <f t="shared" si="2"/>
        <v>9.725704221009245</v>
      </c>
      <c r="T154" s="13">
        <f t="shared" si="2"/>
        <v>3.1620998208409019</v>
      </c>
      <c r="U154" s="13">
        <f t="shared" si="2"/>
        <v>2.5328429873974367</v>
      </c>
      <c r="V154" s="13">
        <f t="shared" si="2"/>
        <v>32.610108393593563</v>
      </c>
      <c r="W154" s="13">
        <f t="shared" si="2"/>
        <v>732.06420293516021</v>
      </c>
      <c r="X154" s="13">
        <f t="shared" si="2"/>
        <v>6.6064984047224016</v>
      </c>
      <c r="Y154" s="13">
        <f t="shared" si="2"/>
        <v>5.8640271181685319</v>
      </c>
      <c r="Z154" s="13">
        <f t="shared" si="2"/>
        <v>2.9962419011770542</v>
      </c>
      <c r="AA154" s="13">
        <f t="shared" si="2"/>
        <v>3.334244643689193</v>
      </c>
      <c r="AB154" s="13">
        <f t="shared" si="2"/>
        <v>28.563139245838716</v>
      </c>
      <c r="AC154" s="13">
        <f t="shared" si="2"/>
        <v>4.4720100624476258</v>
      </c>
      <c r="AD154" s="13">
        <f t="shared" si="2"/>
        <v>23.654992899961204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395</v>
      </c>
      <c r="I157" s="22">
        <v>5.4678088111974671E-3</v>
      </c>
      <c r="J157" s="22">
        <v>5.4678088111974671E-3</v>
      </c>
      <c r="K157" s="22">
        <v>5.4678088111974671E-3</v>
      </c>
      <c r="L157" s="22">
        <v>2.6245482293747839E-3</v>
      </c>
      <c r="M157" s="22">
        <v>0.14241496928801076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593.93284765458441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395</v>
      </c>
      <c r="I158" s="22">
        <v>1.2688038145100356E-3</v>
      </c>
      <c r="J158" s="22">
        <v>1.2688038145100356E-3</v>
      </c>
      <c r="K158" s="22">
        <v>1.2688038145100356E-3</v>
      </c>
      <c r="L158" s="22">
        <v>6.0902583096481705E-4</v>
      </c>
      <c r="M158" s="22">
        <v>5.193023189997626E-2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27.118204597760762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0.19365778622179983</v>
      </c>
      <c r="F163" s="23">
        <v>1.7500000000000002E-2</v>
      </c>
      <c r="G163" s="23">
        <v>1.33E-3</v>
      </c>
      <c r="H163" s="23">
        <v>1.505E-3</v>
      </c>
      <c r="I163" s="23">
        <v>0.91202205866162134</v>
      </c>
      <c r="J163" s="23">
        <v>1.1146936272530927</v>
      </c>
      <c r="K163" s="23">
        <v>1.722708333027507</v>
      </c>
      <c r="L163" s="23">
        <v>8.2081985279545924E-2</v>
      </c>
      <c r="M163" s="23">
        <v>6.9071277085775264</v>
      </c>
      <c r="N163" s="23" t="s">
        <v>395</v>
      </c>
      <c r="O163" s="23" t="s">
        <v>395</v>
      </c>
      <c r="P163" s="23" t="s">
        <v>395</v>
      </c>
      <c r="Q163" s="23" t="s">
        <v>395</v>
      </c>
      <c r="R163" s="23" t="s">
        <v>395</v>
      </c>
      <c r="S163" s="23" t="s">
        <v>395</v>
      </c>
      <c r="T163" s="23" t="s">
        <v>395</v>
      </c>
      <c r="U163" s="23" t="s">
        <v>395</v>
      </c>
      <c r="V163" s="23" t="s">
        <v>395</v>
      </c>
      <c r="W163" s="23">
        <v>0.50667892147867855</v>
      </c>
      <c r="X163" s="23">
        <v>3.0400735288720712E-2</v>
      </c>
      <c r="Y163" s="23">
        <v>4.0534313718294281E-2</v>
      </c>
      <c r="Z163" s="23">
        <v>1.7227083330275068E-2</v>
      </c>
      <c r="AA163" s="23">
        <v>1.1653615194009606E-2</v>
      </c>
      <c r="AB163" s="23">
        <v>9.9815747531299667E-2</v>
      </c>
      <c r="AC163" s="23">
        <v>8.9175490180247417E-3</v>
      </c>
      <c r="AD163" s="23">
        <v>6.0801470577441424E-2</v>
      </c>
      <c r="AE163" s="58"/>
      <c r="AF163" s="23" t="s">
        <v>392</v>
      </c>
      <c r="AG163" s="23" t="s">
        <v>392</v>
      </c>
      <c r="AH163" s="23" t="s">
        <v>392</v>
      </c>
      <c r="AI163" s="23" t="s">
        <v>392</v>
      </c>
      <c r="AJ163" s="23" t="s">
        <v>392</v>
      </c>
      <c r="AK163" s="23">
        <v>101.33578429573571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91" priority="23" stopIfTrue="1" operator="equal">
      <formula>"NO"</formula>
    </cfRule>
    <cfRule type="cellIs" dxfId="190" priority="24" stopIfTrue="1" operator="equal">
      <formula>"NA"</formula>
    </cfRule>
    <cfRule type="cellIs" dxfId="189" priority="25" stopIfTrue="1" operator="equal">
      <formula>"IE"</formula>
    </cfRule>
    <cfRule type="cellIs" dxfId="188" priority="26" stopIfTrue="1" operator="equal">
      <formula>"NE"</formula>
    </cfRule>
  </conditionalFormatting>
  <conditionalFormatting sqref="AL37:AL38">
    <cfRule type="cellIs" dxfId="187" priority="17" stopIfTrue="1" operator="equal">
      <formula>"NO"</formula>
    </cfRule>
    <cfRule type="cellIs" dxfId="186" priority="18" stopIfTrue="1" operator="equal">
      <formula>"NA"</formula>
    </cfRule>
    <cfRule type="cellIs" dxfId="185" priority="19" stopIfTrue="1" operator="equal">
      <formula>"IE"</formula>
    </cfRule>
    <cfRule type="cellIs" dxfId="184" priority="20" stopIfTrue="1" operator="equal">
      <formula>"NE"</formula>
    </cfRule>
  </conditionalFormatting>
  <conditionalFormatting sqref="E14:AK89 E91:AK140">
    <cfRule type="cellIs" dxfId="183" priority="13" stopIfTrue="1" operator="equal">
      <formula>"NO"</formula>
    </cfRule>
    <cfRule type="cellIs" dxfId="182" priority="14" stopIfTrue="1" operator="equal">
      <formula>"NA"</formula>
    </cfRule>
    <cfRule type="cellIs" dxfId="181" priority="15" stopIfTrue="1" operator="equal">
      <formula>"IE"</formula>
    </cfRule>
    <cfRule type="cellIs" dxfId="180" priority="16" stopIfTrue="1" operator="equal">
      <formula>"NE"</formula>
    </cfRule>
  </conditionalFormatting>
  <conditionalFormatting sqref="E157:AD164 E143:AD149 E14:AD89 E91:AD141">
    <cfRule type="cellIs" dxfId="179" priority="12" operator="equal">
      <formula>0</formula>
    </cfRule>
  </conditionalFormatting>
  <conditionalFormatting sqref="AF14:AK89 AF91:AK140">
    <cfRule type="cellIs" dxfId="178" priority="11" operator="equal">
      <formula>0</formula>
    </cfRule>
  </conditionalFormatting>
  <conditionalFormatting sqref="E157:AD164 AF157:AK164 E143:AD149 AF143:AK149">
    <cfRule type="cellIs" dxfId="177" priority="10" operator="equal">
      <formula>0</formula>
    </cfRule>
  </conditionalFormatting>
  <conditionalFormatting sqref="AF37:AK38">
    <cfRule type="cellIs" dxfId="176" priority="9" operator="equal">
      <formula>0</formula>
    </cfRule>
  </conditionalFormatting>
  <conditionalFormatting sqref="E90:AL90">
    <cfRule type="cellIs" dxfId="175" priority="5" stopIfTrue="1" operator="equal">
      <formula>"NO"</formula>
    </cfRule>
    <cfRule type="cellIs" dxfId="174" priority="6" stopIfTrue="1" operator="equal">
      <formula>"NA"</formula>
    </cfRule>
    <cfRule type="cellIs" dxfId="173" priority="7" stopIfTrue="1" operator="equal">
      <formula>"IE"</formula>
    </cfRule>
    <cfRule type="cellIs" dxfId="172" priority="8" stopIfTrue="1" operator="equal">
      <formula>"NE"</formula>
    </cfRule>
  </conditionalFormatting>
  <conditionalFormatting sqref="E90:AD90">
    <cfRule type="cellIs" dxfId="171" priority="4" operator="equal">
      <formula>0</formula>
    </cfRule>
  </conditionalFormatting>
  <conditionalFormatting sqref="AF90:AK90">
    <cfRule type="cellIs" dxfId="170" priority="3" operator="equal">
      <formula>0</formula>
    </cfRule>
  </conditionalFormatting>
  <conditionalFormatting sqref="AL90">
    <cfRule type="cellIs" dxfId="169" priority="2" operator="equal">
      <formula>0</formula>
    </cfRule>
  </conditionalFormatting>
  <conditionalFormatting sqref="AF90:AL90">
    <cfRule type="cellIs" dxfId="168"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topLeftCell="A73"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20.726330072952404</v>
      </c>
      <c r="F14" s="136">
        <v>0.16879439895212109</v>
      </c>
      <c r="G14" s="136">
        <v>60.253498075193541</v>
      </c>
      <c r="H14" s="136" t="s">
        <v>392</v>
      </c>
      <c r="I14" s="136">
        <v>5.0641966163184167</v>
      </c>
      <c r="J14" s="136">
        <v>6.0789138608115181</v>
      </c>
      <c r="K14" s="136">
        <v>8.0634463291480518</v>
      </c>
      <c r="L14" s="136">
        <v>0.11266769533365727</v>
      </c>
      <c r="M14" s="136">
        <v>2.6439013169458723</v>
      </c>
      <c r="N14" s="136">
        <v>16.975022312574108</v>
      </c>
      <c r="O14" s="136">
        <v>0.61964808428812457</v>
      </c>
      <c r="P14" s="136">
        <v>0.57826981378980191</v>
      </c>
      <c r="Q14" s="136">
        <v>1.0272312429765569</v>
      </c>
      <c r="R14" s="136">
        <v>0.46702215170923128</v>
      </c>
      <c r="S14" s="136">
        <v>0.33956643056272706</v>
      </c>
      <c r="T14" s="136">
        <v>0.96139905229515332</v>
      </c>
      <c r="U14" s="136">
        <v>2.1729998691044057</v>
      </c>
      <c r="V14" s="136">
        <v>2.8346029414311524</v>
      </c>
      <c r="W14" s="136">
        <v>547.73125246792722</v>
      </c>
      <c r="X14" s="136">
        <v>7.3707688220594754E-4</v>
      </c>
      <c r="Y14" s="136">
        <v>2.9166471452060612E-3</v>
      </c>
      <c r="Z14" s="136">
        <v>2.3823846164370359E-3</v>
      </c>
      <c r="AA14" s="136">
        <v>2.2117944489791035E-4</v>
      </c>
      <c r="AB14" s="136">
        <v>6.257288088746954E-3</v>
      </c>
      <c r="AC14" s="136">
        <v>0.74295147624410141</v>
      </c>
      <c r="AD14" s="136">
        <v>0.82863746967565011</v>
      </c>
      <c r="AE14" s="137"/>
      <c r="AF14" s="138">
        <v>383.35161265850883</v>
      </c>
      <c r="AG14" s="138">
        <v>66763.287033188783</v>
      </c>
      <c r="AH14" s="138">
        <v>35970.162983380258</v>
      </c>
      <c r="AI14" s="138" t="s">
        <v>392</v>
      </c>
      <c r="AJ14" s="138" t="s">
        <v>392</v>
      </c>
      <c r="AK14" s="138" t="s">
        <v>385</v>
      </c>
      <c r="AL14" s="147" t="s">
        <v>397</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394</v>
      </c>
      <c r="S15" s="136" t="s">
        <v>394</v>
      </c>
      <c r="T15" s="136">
        <v>1.8129690403207166E-3</v>
      </c>
      <c r="U15" s="136" t="s">
        <v>394</v>
      </c>
      <c r="V15" s="136" t="s">
        <v>394</v>
      </c>
      <c r="W15" s="136">
        <v>4.5324226008017909</v>
      </c>
      <c r="X15" s="136" t="s">
        <v>395</v>
      </c>
      <c r="Y15" s="136" t="s">
        <v>395</v>
      </c>
      <c r="Z15" s="136" t="s">
        <v>395</v>
      </c>
      <c r="AA15" s="136" t="s">
        <v>395</v>
      </c>
      <c r="AB15" s="136">
        <v>0.25899557718867378</v>
      </c>
      <c r="AC15" s="136">
        <v>2.5899557718867379E-2</v>
      </c>
      <c r="AD15" s="136" t="s">
        <v>385</v>
      </c>
      <c r="AE15" s="137"/>
      <c r="AF15" s="138">
        <v>29931.451768090275</v>
      </c>
      <c r="AG15" s="138">
        <v>1107.7569419692802</v>
      </c>
      <c r="AH15" s="138">
        <v>9990.4373440941326</v>
      </c>
      <c r="AI15" s="138" t="s">
        <v>392</v>
      </c>
      <c r="AJ15" s="138" t="s">
        <v>392</v>
      </c>
      <c r="AK15" s="138">
        <v>12.949778859433689</v>
      </c>
      <c r="AL15" s="147" t="s">
        <v>398</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0.20061738813624747</v>
      </c>
      <c r="O16" s="136">
        <v>1.1463850750642712E-2</v>
      </c>
      <c r="P16" s="136">
        <v>0.21494720157455086</v>
      </c>
      <c r="Q16" s="136">
        <v>7.8813973910668647E-2</v>
      </c>
      <c r="R16" s="136">
        <v>4.0839968299164663E-2</v>
      </c>
      <c r="S16" s="136">
        <v>0.17912266797879239</v>
      </c>
      <c r="T16" s="136">
        <v>3.7257514939588815E-2</v>
      </c>
      <c r="U16" s="136">
        <v>2.0778229485539916E-2</v>
      </c>
      <c r="V16" s="136">
        <v>0.32958570908097795</v>
      </c>
      <c r="W16" s="136">
        <v>0.18628757469794407</v>
      </c>
      <c r="X16" s="136">
        <v>2.0778229485539914E-3</v>
      </c>
      <c r="Y16" s="136">
        <v>2.1494720157455084E-5</v>
      </c>
      <c r="Z16" s="136">
        <v>7.1649067191516953E-6</v>
      </c>
      <c r="AA16" s="136">
        <v>7.1649067191516953E-6</v>
      </c>
      <c r="AB16" s="136">
        <v>2.11364748214975E-3</v>
      </c>
      <c r="AC16" s="136" t="s">
        <v>385</v>
      </c>
      <c r="AD16" s="136" t="s">
        <v>385</v>
      </c>
      <c r="AE16" s="137"/>
      <c r="AF16" s="138" t="s">
        <v>392</v>
      </c>
      <c r="AG16" s="138">
        <v>7173.6982664852321</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392</v>
      </c>
      <c r="I17" s="136">
        <v>3.7276254672243123</v>
      </c>
      <c r="J17" s="136">
        <v>3.9975334003587895</v>
      </c>
      <c r="K17" s="136">
        <v>4.6266803784293327</v>
      </c>
      <c r="L17" s="136">
        <v>0.23815141144315816</v>
      </c>
      <c r="M17" s="136">
        <v>0.42838148960186639</v>
      </c>
      <c r="N17" s="136">
        <v>1.4102643207464736</v>
      </c>
      <c r="O17" s="136">
        <v>1.8951355894534012E-2</v>
      </c>
      <c r="P17" s="136">
        <v>8.8504755859924844E-2</v>
      </c>
      <c r="Q17" s="136">
        <v>4.3088428650586548E-2</v>
      </c>
      <c r="R17" s="136">
        <v>0.14219820892205456</v>
      </c>
      <c r="S17" s="136">
        <v>0.18418910526935864</v>
      </c>
      <c r="T17" s="136">
        <v>0.13693531217674962</v>
      </c>
      <c r="U17" s="136">
        <v>1.9519590431984694E-2</v>
      </c>
      <c r="V17" s="136">
        <v>2.1121351628446545</v>
      </c>
      <c r="W17" s="136">
        <v>2.141456306678331</v>
      </c>
      <c r="X17" s="136">
        <v>0.48598969980726719</v>
      </c>
      <c r="Y17" s="136">
        <v>0.64875311894451482</v>
      </c>
      <c r="Z17" s="136">
        <v>0.26035286770370675</v>
      </c>
      <c r="AA17" s="136">
        <v>0.20543046337100113</v>
      </c>
      <c r="AB17" s="136">
        <v>1.6005261498264896</v>
      </c>
      <c r="AC17" s="136">
        <v>6.5245954559064326E-3</v>
      </c>
      <c r="AD17" s="136">
        <v>1.7890019798453125</v>
      </c>
      <c r="AE17" s="137"/>
      <c r="AF17" s="138">
        <v>5.8657101466049379</v>
      </c>
      <c r="AG17" s="138">
        <v>19033.506175747563</v>
      </c>
      <c r="AH17" s="138">
        <v>1430.9193584434247</v>
      </c>
      <c r="AI17" s="138" t="s">
        <v>392</v>
      </c>
      <c r="AJ17" s="138" t="s">
        <v>392</v>
      </c>
      <c r="AK17" s="138" t="s">
        <v>385</v>
      </c>
      <c r="AL17" s="147"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392</v>
      </c>
      <c r="I18" s="136">
        <v>2.153497053093104E-4</v>
      </c>
      <c r="J18" s="136">
        <v>2.3342559875399432E-4</v>
      </c>
      <c r="K18" s="136">
        <v>2.7516836762279538E-4</v>
      </c>
      <c r="L18" s="136">
        <v>8.6139882123724184E-6</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395</v>
      </c>
      <c r="AD18" s="136" t="s">
        <v>395</v>
      </c>
      <c r="AE18" s="137"/>
      <c r="AF18" s="138" t="s">
        <v>392</v>
      </c>
      <c r="AG18" s="138" t="s">
        <v>392</v>
      </c>
      <c r="AH18" s="138">
        <v>80.751969901055986</v>
      </c>
      <c r="AI18" s="138" t="s">
        <v>392</v>
      </c>
      <c r="AJ18" s="138" t="s">
        <v>392</v>
      </c>
      <c r="AK18" s="138" t="s">
        <v>385</v>
      </c>
      <c r="AL18" s="147"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392</v>
      </c>
      <c r="I19" s="136">
        <v>3.038845449665312E-2</v>
      </c>
      <c r="J19" s="136">
        <v>4.5158169231747501E-2</v>
      </c>
      <c r="K19" s="136">
        <v>6.7149122834324185E-2</v>
      </c>
      <c r="L19" s="136">
        <v>2.2708741028802486E-3</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392</v>
      </c>
      <c r="AJ19" s="138" t="s">
        <v>392</v>
      </c>
      <c r="AK19" s="138">
        <v>7.9247892183521014</v>
      </c>
      <c r="AL19" s="147" t="s">
        <v>398</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392</v>
      </c>
      <c r="I20" s="136">
        <v>0.20313653002504842</v>
      </c>
      <c r="J20" s="136">
        <v>0.22944307180764556</v>
      </c>
      <c r="K20" s="136">
        <v>0.3057921519508684</v>
      </c>
      <c r="L20" s="136">
        <v>4.1867214476341327E-2</v>
      </c>
      <c r="M20" s="136">
        <v>5.6733047400655057</v>
      </c>
      <c r="N20" s="136">
        <v>1.0531861345406388</v>
      </c>
      <c r="O20" s="136">
        <v>0.12521358764910995</v>
      </c>
      <c r="P20" s="136">
        <v>5.5068267243211844E-2</v>
      </c>
      <c r="Q20" s="136">
        <v>2.6405639666165371E-2</v>
      </c>
      <c r="R20" s="136">
        <v>0.28445679399659701</v>
      </c>
      <c r="S20" s="136">
        <v>0.15937740286252863</v>
      </c>
      <c r="T20" s="136">
        <v>9.6775498993952186E-2</v>
      </c>
      <c r="U20" s="136">
        <v>1.5614304364357042E-2</v>
      </c>
      <c r="V20" s="136">
        <v>5.7322807106142166</v>
      </c>
      <c r="W20" s="136">
        <v>2.1172697203939101</v>
      </c>
      <c r="X20" s="136">
        <v>0.36836876946670971</v>
      </c>
      <c r="Y20" s="136">
        <v>0.5162984046079766</v>
      </c>
      <c r="Z20" s="136">
        <v>0.19302491633657501</v>
      </c>
      <c r="AA20" s="136">
        <v>0.15241891826907589</v>
      </c>
      <c r="AB20" s="136">
        <v>1.2301110086803371</v>
      </c>
      <c r="AC20" s="136">
        <v>4.7716586352004209E-2</v>
      </c>
      <c r="AD20" s="136">
        <v>1.035529717000474</v>
      </c>
      <c r="AE20" s="137"/>
      <c r="AF20" s="138">
        <v>423.3140018066656</v>
      </c>
      <c r="AG20" s="138">
        <v>6088.2494972971208</v>
      </c>
      <c r="AH20" s="138">
        <v>3703.1821571612318</v>
      </c>
      <c r="AI20" s="138">
        <v>8786.8237456000061</v>
      </c>
      <c r="AJ20" s="138" t="s">
        <v>392</v>
      </c>
      <c r="AK20" s="138" t="s">
        <v>385</v>
      </c>
      <c r="AL20" s="147" t="s">
        <v>49</v>
      </c>
    </row>
    <row r="21" spans="1:38" s="2" customFormat="1" ht="26.25" customHeight="1" thickBot="1" x14ac:dyDescent="0.25">
      <c r="A21" s="63" t="s">
        <v>53</v>
      </c>
      <c r="B21" s="63" t="s">
        <v>66</v>
      </c>
      <c r="C21" s="64" t="s">
        <v>67</v>
      </c>
      <c r="D21" s="65"/>
      <c r="E21" s="136">
        <v>0.77143221509891191</v>
      </c>
      <c r="F21" s="136">
        <v>5.1465164565982151E-2</v>
      </c>
      <c r="G21" s="136">
        <v>0.86468292845437389</v>
      </c>
      <c r="H21" s="136">
        <v>7.4309936903458555E-3</v>
      </c>
      <c r="I21" s="136">
        <v>6.4426463502526107E-2</v>
      </c>
      <c r="J21" s="136">
        <v>0.10285264074186763</v>
      </c>
      <c r="K21" s="136">
        <v>0.17170454602159965</v>
      </c>
      <c r="L21" s="136">
        <v>9.3841069867480059E-3</v>
      </c>
      <c r="M21" s="136">
        <v>0.41592080891603278</v>
      </c>
      <c r="N21" s="136">
        <v>5.9273495361046216E-2</v>
      </c>
      <c r="O21" s="136">
        <v>1.1922714793946277E-3</v>
      </c>
      <c r="P21" s="136">
        <v>8.4675044046360112E-3</v>
      </c>
      <c r="Q21" s="136">
        <v>2.6784097137534952E-3</v>
      </c>
      <c r="R21" s="136">
        <v>6.7944292006039781E-3</v>
      </c>
      <c r="S21" s="136">
        <v>7.9289313946722222E-3</v>
      </c>
      <c r="T21" s="136">
        <v>5.8410596390724989E-3</v>
      </c>
      <c r="U21" s="136">
        <v>1.3840368414152185E-3</v>
      </c>
      <c r="V21" s="136">
        <v>0.12345452869704772</v>
      </c>
      <c r="W21" s="136">
        <v>9.6841888223076419E-2</v>
      </c>
      <c r="X21" s="136">
        <v>2.7631891503185874E-2</v>
      </c>
      <c r="Y21" s="136">
        <v>5.9999897165389483E-2</v>
      </c>
      <c r="Z21" s="136">
        <v>2.138266852657382E-2</v>
      </c>
      <c r="AA21" s="136">
        <v>1.8808911353538241E-2</v>
      </c>
      <c r="AB21" s="136">
        <v>0.12782336854868742</v>
      </c>
      <c r="AC21" s="136">
        <v>4.228077604097138E-4</v>
      </c>
      <c r="AD21" s="136">
        <v>7.3973952889153802E-2</v>
      </c>
      <c r="AE21" s="137"/>
      <c r="AF21" s="138">
        <v>488.84381734704152</v>
      </c>
      <c r="AG21" s="138">
        <v>435.13009743502221</v>
      </c>
      <c r="AH21" s="138">
        <v>9160.1702721939764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5.5946690859800636</v>
      </c>
      <c r="F22" s="136">
        <v>7.3079692351114098E-2</v>
      </c>
      <c r="G22" s="136">
        <v>0.65017150049284334</v>
      </c>
      <c r="H22" s="136" t="s">
        <v>392</v>
      </c>
      <c r="I22" s="136">
        <v>2.4158588229950203E-2</v>
      </c>
      <c r="J22" s="136">
        <v>3.4009042839312928E-2</v>
      </c>
      <c r="K22" s="136">
        <v>3.8084319269339507E-2</v>
      </c>
      <c r="L22" s="136">
        <v>1.8772291816241701E-3</v>
      </c>
      <c r="M22" s="136">
        <v>11.217919809149212</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10574.585026883356</v>
      </c>
      <c r="AI22" s="138">
        <v>95.989571999999995</v>
      </c>
      <c r="AJ22" s="138">
        <v>20.707420657999979</v>
      </c>
      <c r="AK22" s="138" t="s">
        <v>385</v>
      </c>
      <c r="AL22" s="147" t="s">
        <v>49</v>
      </c>
    </row>
    <row r="23" spans="1:38" s="2" customFormat="1" ht="26.25" customHeight="1" thickBot="1" x14ac:dyDescent="0.25">
      <c r="A23" s="63" t="s">
        <v>70</v>
      </c>
      <c r="B23" s="67" t="s">
        <v>363</v>
      </c>
      <c r="C23" s="64" t="s">
        <v>359</v>
      </c>
      <c r="D23" s="110"/>
      <c r="E23" s="136">
        <v>0.47983777999999999</v>
      </c>
      <c r="F23" s="136">
        <v>8.7608619999999998E-2</v>
      </c>
      <c r="G23" s="136">
        <v>3.2679999999999997E-4</v>
      </c>
      <c r="H23" s="136">
        <v>1.2236000000000001E-4</v>
      </c>
      <c r="I23" s="136">
        <v>3.0310130000000001E-2</v>
      </c>
      <c r="J23" s="136">
        <v>3.0310130000000001E-2</v>
      </c>
      <c r="K23" s="136">
        <v>3.0310130000000001E-2</v>
      </c>
      <c r="L23" s="136">
        <v>1.862722E-2</v>
      </c>
      <c r="M23" s="136">
        <v>1.76359862</v>
      </c>
      <c r="N23" s="136" t="s">
        <v>395</v>
      </c>
      <c r="O23" s="136">
        <v>1.6340000000000001E-4</v>
      </c>
      <c r="P23" s="136" t="s">
        <v>395</v>
      </c>
      <c r="Q23" s="136" t="s">
        <v>395</v>
      </c>
      <c r="R23" s="136">
        <v>8.1700000000000002E-4</v>
      </c>
      <c r="S23" s="136">
        <v>2.7777999999999997E-2</v>
      </c>
      <c r="T23" s="136">
        <v>1.1438000000000002E-3</v>
      </c>
      <c r="U23" s="136">
        <v>1.6340000000000001E-4</v>
      </c>
      <c r="V23" s="136">
        <v>1.634E-2</v>
      </c>
      <c r="W23" s="136" t="s">
        <v>395</v>
      </c>
      <c r="X23" s="136">
        <v>5.1110000000000001E-4</v>
      </c>
      <c r="Y23" s="136">
        <v>7.961E-4</v>
      </c>
      <c r="Z23" s="136" t="s">
        <v>395</v>
      </c>
      <c r="AA23" s="136" t="s">
        <v>395</v>
      </c>
      <c r="AB23" s="136">
        <v>1.3071999999999999E-3</v>
      </c>
      <c r="AC23" s="136" t="s">
        <v>395</v>
      </c>
      <c r="AD23" s="136" t="s">
        <v>395</v>
      </c>
      <c r="AE23" s="137"/>
      <c r="AF23" s="136">
        <v>695.87059350621962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2.4922890220057576</v>
      </c>
      <c r="F24" s="136">
        <v>0.11854339870109282</v>
      </c>
      <c r="G24" s="136">
        <v>2.2887083098945018</v>
      </c>
      <c r="H24" s="136">
        <v>2.6122766434599494E-2</v>
      </c>
      <c r="I24" s="136">
        <v>0.67721145423854379</v>
      </c>
      <c r="J24" s="136">
        <v>0.92475153461323301</v>
      </c>
      <c r="K24" s="136">
        <v>1.4213032431059311</v>
      </c>
      <c r="L24" s="136">
        <v>0.10557772098149339</v>
      </c>
      <c r="M24" s="136">
        <v>3.5906697949116233</v>
      </c>
      <c r="N24" s="136">
        <v>0.33561784726329991</v>
      </c>
      <c r="O24" s="136">
        <v>1.9598314992305375E-2</v>
      </c>
      <c r="P24" s="136">
        <v>2.9061458927659076E-2</v>
      </c>
      <c r="Q24" s="136">
        <v>1.1227903221782321E-2</v>
      </c>
      <c r="R24" s="136">
        <v>5.8314583164304275E-2</v>
      </c>
      <c r="S24" s="136">
        <v>4.6894351121327386E-2</v>
      </c>
      <c r="T24" s="136">
        <v>3.205257596866324E-2</v>
      </c>
      <c r="U24" s="136">
        <v>5.8405873325418356E-3</v>
      </c>
      <c r="V24" s="136">
        <v>1.0898364875570283</v>
      </c>
      <c r="W24" s="136">
        <v>0.58923387597780119</v>
      </c>
      <c r="X24" s="136">
        <v>0.12964551603356955</v>
      </c>
      <c r="Y24" s="136">
        <v>0.21502924430721815</v>
      </c>
      <c r="Z24" s="136">
        <v>8.16412862323522E-2</v>
      </c>
      <c r="AA24" s="136">
        <v>6.8209928998335792E-2</v>
      </c>
      <c r="AB24" s="136">
        <v>0.49452597557147576</v>
      </c>
      <c r="AC24" s="136">
        <v>7.3665167401505676E-3</v>
      </c>
      <c r="AD24" s="136">
        <v>0.38468454684859382</v>
      </c>
      <c r="AE24" s="137"/>
      <c r="AF24" s="138">
        <v>423.32539761933617</v>
      </c>
      <c r="AG24" s="138">
        <v>2245.6433812340815</v>
      </c>
      <c r="AH24" s="138">
        <v>19409.478522265894</v>
      </c>
      <c r="AI24" s="138">
        <v>1194.1880303093378</v>
      </c>
      <c r="AJ24" s="138" t="s">
        <v>392</v>
      </c>
      <c r="AK24" s="138" t="s">
        <v>392</v>
      </c>
      <c r="AL24" s="147" t="s">
        <v>398</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395</v>
      </c>
      <c r="I25" s="136">
        <v>5.2606368916072838E-4</v>
      </c>
      <c r="J25" s="136">
        <v>5.2606368916072838E-4</v>
      </c>
      <c r="K25" s="136">
        <v>5.2606368916072838E-4</v>
      </c>
      <c r="L25" s="136">
        <v>2.5251057079714968E-4</v>
      </c>
      <c r="M25" s="136">
        <v>5.0849519292312226E-2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105.49647333061719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395</v>
      </c>
      <c r="I26" s="136">
        <v>3.2560648313704842E-4</v>
      </c>
      <c r="J26" s="136">
        <v>3.2560648313704842E-4</v>
      </c>
      <c r="K26" s="136">
        <v>3.2560648313704842E-4</v>
      </c>
      <c r="L26" s="136">
        <v>1.5629111190578325E-4</v>
      </c>
      <c r="M26" s="136">
        <v>1.4446301714993875E-2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12.347372325592906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v>6.4426463502526119E-4</v>
      </c>
      <c r="M32" s="136" t="s">
        <v>395</v>
      </c>
      <c r="N32" s="136">
        <v>0.4278442329878519</v>
      </c>
      <c r="O32" s="136">
        <v>1.9644198770927398E-3</v>
      </c>
      <c r="P32" s="136">
        <v>1.2958935449446036E-6</v>
      </c>
      <c r="Q32" s="136">
        <v>1.2958935449446044E-12</v>
      </c>
      <c r="R32" s="136">
        <v>0.15872127553970972</v>
      </c>
      <c r="S32" s="136">
        <v>3.4768264478550504</v>
      </c>
      <c r="T32" s="136">
        <v>2.4987416022462454E-2</v>
      </c>
      <c r="U32" s="136">
        <v>3.2601859419855335E-3</v>
      </c>
      <c r="V32" s="136">
        <v>1.2958935449446043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12890.877681101199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12890.877681101199</v>
      </c>
      <c r="AL33" s="147" t="s">
        <v>382</v>
      </c>
    </row>
    <row r="34" spans="1:38" s="2" customFormat="1" ht="26.25" customHeight="1" thickBot="1" x14ac:dyDescent="0.25">
      <c r="A34" s="63" t="s">
        <v>70</v>
      </c>
      <c r="B34" s="63" t="s">
        <v>93</v>
      </c>
      <c r="C34" s="64" t="s">
        <v>94</v>
      </c>
      <c r="D34" s="65"/>
      <c r="E34" s="136">
        <v>3.2915927854454199</v>
      </c>
      <c r="F34" s="136">
        <v>0.29209745138017568</v>
      </c>
      <c r="G34" s="136">
        <v>1.2563331242158092E-3</v>
      </c>
      <c r="H34" s="136">
        <v>4.3971659347553319E-4</v>
      </c>
      <c r="I34" s="136">
        <v>8.6058819008782941E-2</v>
      </c>
      <c r="J34" s="136">
        <v>9.0455984943538265E-2</v>
      </c>
      <c r="K34" s="136">
        <v>9.5481317440401503E-2</v>
      </c>
      <c r="L34" s="136">
        <v>5.5938232355708911E-2</v>
      </c>
      <c r="M34" s="136">
        <v>0.67213822145545787</v>
      </c>
      <c r="N34" s="136" t="s">
        <v>395</v>
      </c>
      <c r="O34" s="136">
        <v>6.2816656210790459E-4</v>
      </c>
      <c r="P34" s="136" t="s">
        <v>395</v>
      </c>
      <c r="Q34" s="136" t="s">
        <v>395</v>
      </c>
      <c r="R34" s="136">
        <v>3.1408328105395232E-3</v>
      </c>
      <c r="S34" s="136">
        <v>0.10678831555834378</v>
      </c>
      <c r="T34" s="136">
        <v>4.3971659347553319E-3</v>
      </c>
      <c r="U34" s="136">
        <v>6.2816656210790459E-4</v>
      </c>
      <c r="V34" s="136">
        <v>6.2816656210790467E-2</v>
      </c>
      <c r="W34" s="136">
        <v>6.2816656210790463E-3</v>
      </c>
      <c r="X34" s="136">
        <v>1.8844996863237138E-3</v>
      </c>
      <c r="Y34" s="136">
        <v>3.1408328105395232E-3</v>
      </c>
      <c r="Z34" s="136">
        <v>2.3367796110414056E-6</v>
      </c>
      <c r="AA34" s="136">
        <v>5.4022324341279808E-7</v>
      </c>
      <c r="AB34" s="136">
        <v>5.0282094997176905E-3</v>
      </c>
      <c r="AC34" s="136">
        <v>5.0253324968632369E-4</v>
      </c>
      <c r="AD34" s="136">
        <v>0.62816656210790456</v>
      </c>
      <c r="AE34" s="137"/>
      <c r="AF34" s="138">
        <v>2669.7089999999998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1.2209794083983558</v>
      </c>
      <c r="F36" s="136">
        <v>4.1571808356564446E-2</v>
      </c>
      <c r="G36" s="136">
        <v>0.30793932115973666</v>
      </c>
      <c r="H36" s="136">
        <v>1.0777876240590783E-4</v>
      </c>
      <c r="I36" s="136">
        <v>8.6223009924726257E-2</v>
      </c>
      <c r="J36" s="136">
        <v>9.5461189559518364E-2</v>
      </c>
      <c r="K36" s="136">
        <v>9.5461189559518364E-2</v>
      </c>
      <c r="L36" s="136">
        <v>1.1455342747142203E-2</v>
      </c>
      <c r="M36" s="136">
        <v>0.11393754882910256</v>
      </c>
      <c r="N36" s="136">
        <v>2.7714538904376296E-3</v>
      </c>
      <c r="O36" s="136">
        <v>3.0793932115973668E-4</v>
      </c>
      <c r="P36" s="136">
        <v>3.0793932115973668E-4</v>
      </c>
      <c r="Q36" s="136">
        <v>1.0469936919431048E-2</v>
      </c>
      <c r="R36" s="136">
        <v>1.1085815561750518E-2</v>
      </c>
      <c r="S36" s="136">
        <v>1.9246207572483541E-2</v>
      </c>
      <c r="T36" s="136">
        <v>0.49270291385557863</v>
      </c>
      <c r="U36" s="136">
        <v>3.2333628721772346E-3</v>
      </c>
      <c r="V36" s="136">
        <v>1.8476359269584196E-2</v>
      </c>
      <c r="W36" s="136">
        <v>7.2365740472538108E-4</v>
      </c>
      <c r="X36" s="136">
        <v>4.6190898173960494E-4</v>
      </c>
      <c r="Y36" s="136">
        <v>7.6984830289934163E-4</v>
      </c>
      <c r="Z36" s="136">
        <v>5.7276713735711021E-7</v>
      </c>
      <c r="AA36" s="136">
        <v>1.3241390809868677E-7</v>
      </c>
      <c r="AB36" s="136">
        <v>1.2324624656844022E-3</v>
      </c>
      <c r="AC36" s="136">
        <v>2.1555752481181565E-3</v>
      </c>
      <c r="AD36" s="136">
        <v>8.7762706530524932E-3</v>
      </c>
      <c r="AE36" s="137"/>
      <c r="AF36" s="138">
        <v>654.00206699246246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v>4.3932741294632283E-6</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17653.155938060816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2.7226772821845766</v>
      </c>
      <c r="F39" s="136">
        <v>0.22547124333242016</v>
      </c>
      <c r="G39" s="136">
        <v>2.1642385748276936</v>
      </c>
      <c r="H39" s="136" t="s">
        <v>392</v>
      </c>
      <c r="I39" s="136">
        <v>0.82704424574117619</v>
      </c>
      <c r="J39" s="136">
        <v>0.9993409812366324</v>
      </c>
      <c r="K39" s="136">
        <v>1.4710402590556304</v>
      </c>
      <c r="L39" s="136">
        <v>7.0744725051143847E-2</v>
      </c>
      <c r="M39" s="136">
        <v>4.2935655232230889</v>
      </c>
      <c r="N39" s="136">
        <v>0.2617335144337537</v>
      </c>
      <c r="O39" s="136">
        <v>8.7950952271041369E-3</v>
      </c>
      <c r="P39" s="136">
        <v>1.480298453810922E-2</v>
      </c>
      <c r="Q39" s="136">
        <v>9.8852840883910074E-3</v>
      </c>
      <c r="R39" s="136">
        <v>3.4597512925264445E-2</v>
      </c>
      <c r="S39" s="136">
        <v>3.7091394761148387E-2</v>
      </c>
      <c r="T39" s="136">
        <v>4.4378900703971519E-2</v>
      </c>
      <c r="U39" s="136">
        <v>3.6407351707249281E-3</v>
      </c>
      <c r="V39" s="136">
        <v>0.58875512567448429</v>
      </c>
      <c r="W39" s="136">
        <v>0.48263232040581494</v>
      </c>
      <c r="X39" s="136">
        <v>0.11576767795051013</v>
      </c>
      <c r="Y39" s="136">
        <v>0.15533576717163303</v>
      </c>
      <c r="Z39" s="136">
        <v>7.1437545970319441E-2</v>
      </c>
      <c r="AA39" s="136">
        <v>5.9743569450511951E-2</v>
      </c>
      <c r="AB39" s="136">
        <v>0.40228456054297462</v>
      </c>
      <c r="AC39" s="136">
        <v>3.0596301988578744E-3</v>
      </c>
      <c r="AD39" s="136">
        <v>0.26999437214970523</v>
      </c>
      <c r="AE39" s="137"/>
      <c r="AF39" s="138">
        <v>376.36508635229274</v>
      </c>
      <c r="AG39" s="138">
        <v>3660.3805371682693</v>
      </c>
      <c r="AH39" s="138">
        <v>42781.587920443642</v>
      </c>
      <c r="AI39" s="138">
        <v>223.19209010286414</v>
      </c>
      <c r="AJ39" s="138" t="s">
        <v>392</v>
      </c>
      <c r="AK39" s="138" t="s">
        <v>385</v>
      </c>
      <c r="AL39" s="147" t="s">
        <v>49</v>
      </c>
    </row>
    <row r="40" spans="1:38" s="2" customFormat="1" ht="26.25" customHeight="1" thickBot="1" x14ac:dyDescent="0.25">
      <c r="A40" s="63" t="s">
        <v>70</v>
      </c>
      <c r="B40" s="63" t="s">
        <v>105</v>
      </c>
      <c r="C40" s="64" t="s">
        <v>361</v>
      </c>
      <c r="D40" s="65"/>
      <c r="E40" s="136">
        <v>0.12643737499999999</v>
      </c>
      <c r="F40" s="136">
        <v>1.3085875E-2</v>
      </c>
      <c r="G40" s="136">
        <v>7.75E-5</v>
      </c>
      <c r="H40" s="136">
        <v>3.1000000000000001E-5</v>
      </c>
      <c r="I40" s="136">
        <v>8.1530000000000005E-3</v>
      </c>
      <c r="J40" s="136">
        <v>8.1530000000000005E-3</v>
      </c>
      <c r="K40" s="136">
        <v>8.1530000000000005E-3</v>
      </c>
      <c r="L40" s="136">
        <v>5.0607500000000001E-3</v>
      </c>
      <c r="M40" s="136">
        <v>4.1749250000000002E-2</v>
      </c>
      <c r="N40" s="136" t="s">
        <v>395</v>
      </c>
      <c r="O40" s="136">
        <v>3.875E-5</v>
      </c>
      <c r="P40" s="136" t="s">
        <v>395</v>
      </c>
      <c r="Q40" s="136" t="s">
        <v>395</v>
      </c>
      <c r="R40" s="136">
        <v>1.9374999999999999E-4</v>
      </c>
      <c r="S40" s="136">
        <v>6.5874999999999996E-3</v>
      </c>
      <c r="T40" s="136">
        <v>2.7125000000000006E-4</v>
      </c>
      <c r="U40" s="136">
        <v>3.875E-5</v>
      </c>
      <c r="V40" s="136">
        <v>3.875E-3</v>
      </c>
      <c r="W40" s="136" t="s">
        <v>395</v>
      </c>
      <c r="X40" s="136">
        <v>1.1625000000000001E-4</v>
      </c>
      <c r="Y40" s="136">
        <v>1.9374999999999999E-4</v>
      </c>
      <c r="Z40" s="136" t="s">
        <v>395</v>
      </c>
      <c r="AA40" s="136" t="s">
        <v>395</v>
      </c>
      <c r="AB40" s="136">
        <v>3.1E-4</v>
      </c>
      <c r="AC40" s="136" t="s">
        <v>395</v>
      </c>
      <c r="AD40" s="136" t="s">
        <v>395</v>
      </c>
      <c r="AE40" s="137"/>
      <c r="AF40" s="138">
        <v>164.59463507625273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0.92504708918010703</v>
      </c>
      <c r="I41" s="136">
        <v>30.391121607629248</v>
      </c>
      <c r="J41" s="136">
        <v>30.932705904174199</v>
      </c>
      <c r="K41" s="136">
        <v>33.618734901052825</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4.470771039496551</v>
      </c>
      <c r="AD41" s="136">
        <v>0.22585682992193426</v>
      </c>
      <c r="AE41" s="137"/>
      <c r="AF41" s="138">
        <v>1151</v>
      </c>
      <c r="AG41" s="138">
        <v>14887.51880177879</v>
      </c>
      <c r="AH41" s="138">
        <v>50716.551721489275</v>
      </c>
      <c r="AI41" s="138">
        <v>13660.306904760801</v>
      </c>
      <c r="AJ41" s="138" t="s">
        <v>392</v>
      </c>
      <c r="AK41" s="138" t="s">
        <v>385</v>
      </c>
      <c r="AL41" s="147" t="s">
        <v>49</v>
      </c>
    </row>
    <row r="42" spans="1:38" s="2" customFormat="1" ht="26.25" customHeight="1" thickBot="1" x14ac:dyDescent="0.25">
      <c r="A42" s="63" t="s">
        <v>70</v>
      </c>
      <c r="B42" s="63" t="s">
        <v>107</v>
      </c>
      <c r="C42" s="64" t="s">
        <v>108</v>
      </c>
      <c r="D42" s="65"/>
      <c r="E42" s="136">
        <v>7.6540274800000016E-2</v>
      </c>
      <c r="F42" s="136">
        <v>4.5694281200000013E-2</v>
      </c>
      <c r="G42" s="136">
        <v>7.9448000000000016E-5</v>
      </c>
      <c r="H42" s="136">
        <v>2.3457600000000004E-5</v>
      </c>
      <c r="I42" s="136">
        <v>4.3073908000000006E-3</v>
      </c>
      <c r="J42" s="136">
        <v>4.3073908000000006E-3</v>
      </c>
      <c r="K42" s="136">
        <v>4.3073908000000006E-3</v>
      </c>
      <c r="L42" s="136">
        <v>2.4875952000000005E-3</v>
      </c>
      <c r="M42" s="136">
        <v>1.6230579952000004</v>
      </c>
      <c r="N42" s="136" t="s">
        <v>395</v>
      </c>
      <c r="O42" s="136">
        <v>3.9724000000000008E-5</v>
      </c>
      <c r="P42" s="136" t="s">
        <v>395</v>
      </c>
      <c r="Q42" s="136" t="s">
        <v>395</v>
      </c>
      <c r="R42" s="136">
        <v>1.9862000000000005E-4</v>
      </c>
      <c r="S42" s="136">
        <v>6.7530800000000016E-3</v>
      </c>
      <c r="T42" s="136">
        <v>2.7806800000000002E-4</v>
      </c>
      <c r="U42" s="136">
        <v>3.9724000000000008E-5</v>
      </c>
      <c r="V42" s="136">
        <v>3.9724000000000009E-3</v>
      </c>
      <c r="W42" s="136" t="s">
        <v>395</v>
      </c>
      <c r="X42" s="136">
        <v>1.3997600000000004E-4</v>
      </c>
      <c r="Y42" s="136">
        <v>1.7781600000000005E-4</v>
      </c>
      <c r="Z42" s="136" t="s">
        <v>395</v>
      </c>
      <c r="AA42" s="136" t="s">
        <v>395</v>
      </c>
      <c r="AB42" s="136">
        <v>3.1779200000000012E-4</v>
      </c>
      <c r="AC42" s="136" t="s">
        <v>395</v>
      </c>
      <c r="AD42" s="136" t="s">
        <v>395</v>
      </c>
      <c r="AE42" s="137"/>
      <c r="AF42" s="138">
        <v>170.53566088462105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t="s">
        <v>395</v>
      </c>
      <c r="I43" s="136">
        <v>3.1617038231197159E-2</v>
      </c>
      <c r="J43" s="136">
        <v>7.2180343516236672E-2</v>
      </c>
      <c r="K43" s="136">
        <v>0.15787513487372404</v>
      </c>
      <c r="L43" s="136">
        <v>4.5575233149876488E-3</v>
      </c>
      <c r="M43" s="136">
        <v>0.28631500785468861</v>
      </c>
      <c r="N43" s="136">
        <v>6.2544092209917287E-2</v>
      </c>
      <c r="O43" s="136">
        <v>9.2335789760998046E-4</v>
      </c>
      <c r="P43" s="136">
        <v>2.5385835230899503E-3</v>
      </c>
      <c r="Q43" s="136">
        <v>1.7290424747446527E-3</v>
      </c>
      <c r="R43" s="136">
        <v>5.6134172020686985E-3</v>
      </c>
      <c r="S43" s="136">
        <v>9.2762373509001489E-3</v>
      </c>
      <c r="T43" s="136">
        <v>1.3776666859101375E-2</v>
      </c>
      <c r="U43" s="136">
        <v>6.8522084527067393E-4</v>
      </c>
      <c r="V43" s="136">
        <v>9.4161328503413383E-2</v>
      </c>
      <c r="W43" s="136">
        <v>0.11910002082337726</v>
      </c>
      <c r="X43" s="136">
        <v>2.9476363433641101E-2</v>
      </c>
      <c r="Y43" s="136">
        <v>3.8440031946262714E-2</v>
      </c>
      <c r="Z43" s="136">
        <v>1.5250317462052299E-2</v>
      </c>
      <c r="AA43" s="136">
        <v>1.2187235026788257E-2</v>
      </c>
      <c r="AB43" s="136">
        <v>9.5353947868744376E-2</v>
      </c>
      <c r="AC43" s="136">
        <v>2.1599394692133373E-4</v>
      </c>
      <c r="AD43" s="136">
        <v>5.7462657847013904E-2</v>
      </c>
      <c r="AE43" s="137"/>
      <c r="AF43" s="138">
        <v>49.138615980324289</v>
      </c>
      <c r="AG43" s="138">
        <v>209.05292623068726</v>
      </c>
      <c r="AH43" s="138">
        <v>1051.4555215042813</v>
      </c>
      <c r="AI43" s="138">
        <v>73.140836402488858</v>
      </c>
      <c r="AJ43" s="138" t="s">
        <v>392</v>
      </c>
      <c r="AK43" s="138" t="s">
        <v>385</v>
      </c>
      <c r="AL43" s="147" t="s">
        <v>49</v>
      </c>
    </row>
    <row r="44" spans="1:38" s="2" customFormat="1" ht="26.25" customHeight="1" thickBot="1" x14ac:dyDescent="0.25">
      <c r="A44" s="63" t="s">
        <v>70</v>
      </c>
      <c r="B44" s="63" t="s">
        <v>111</v>
      </c>
      <c r="C44" s="64" t="s">
        <v>112</v>
      </c>
      <c r="D44" s="65"/>
      <c r="E44" s="136">
        <v>3.43948490824204</v>
      </c>
      <c r="F44" s="136">
        <v>0.51697694294179031</v>
      </c>
      <c r="G44" s="136">
        <v>2.1391818291385495E-3</v>
      </c>
      <c r="H44" s="136">
        <v>8.1968085073525745E-4</v>
      </c>
      <c r="I44" s="136">
        <v>0.18881230623315098</v>
      </c>
      <c r="J44" s="136">
        <v>0.18881230623315098</v>
      </c>
      <c r="K44" s="136">
        <v>0.18881230623315098</v>
      </c>
      <c r="L44" s="136">
        <v>0.10890678944491164</v>
      </c>
      <c r="M44" s="136">
        <v>8.0552644295270834</v>
      </c>
      <c r="N44" s="136" t="s">
        <v>395</v>
      </c>
      <c r="O44" s="136">
        <v>1.0695909145692747E-3</v>
      </c>
      <c r="P44" s="136" t="s">
        <v>395</v>
      </c>
      <c r="Q44" s="136" t="s">
        <v>395</v>
      </c>
      <c r="R44" s="136">
        <v>5.3479545728463739E-3</v>
      </c>
      <c r="S44" s="136">
        <v>0.1818304554767767</v>
      </c>
      <c r="T44" s="136">
        <v>7.4871364019849247E-3</v>
      </c>
      <c r="U44" s="136">
        <v>1.0695909145692747E-3</v>
      </c>
      <c r="V44" s="136">
        <v>0.10695909145692747</v>
      </c>
      <c r="W44" s="136" t="s">
        <v>395</v>
      </c>
      <c r="X44" s="136">
        <v>3.2987524460082302E-3</v>
      </c>
      <c r="Y44" s="136">
        <v>5.2579748705459681E-3</v>
      </c>
      <c r="Z44" s="136" t="s">
        <v>395</v>
      </c>
      <c r="AA44" s="136" t="s">
        <v>395</v>
      </c>
      <c r="AB44" s="136">
        <v>8.5567273165541979E-3</v>
      </c>
      <c r="AC44" s="136" t="s">
        <v>395</v>
      </c>
      <c r="AD44" s="136" t="s">
        <v>395</v>
      </c>
      <c r="AE44" s="137"/>
      <c r="AF44" s="138">
        <v>4551</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0.18212093588145295</v>
      </c>
      <c r="F46" s="136">
        <v>6.6578006756130691E-3</v>
      </c>
      <c r="G46" s="136">
        <v>0.31633040847672927</v>
      </c>
      <c r="H46" s="136">
        <v>5.1998835947672621E-3</v>
      </c>
      <c r="I46" s="136">
        <v>3.7685625212481019E-2</v>
      </c>
      <c r="J46" s="136">
        <v>5.0236377473621398E-2</v>
      </c>
      <c r="K46" s="136">
        <v>9.5179860308875153E-2</v>
      </c>
      <c r="L46" s="136">
        <v>2.5193059742606638E-3</v>
      </c>
      <c r="M46" s="136">
        <v>0.2201194251689797</v>
      </c>
      <c r="N46" s="136">
        <v>0.11929823202812639</v>
      </c>
      <c r="O46" s="136">
        <v>1.4898165067293557E-3</v>
      </c>
      <c r="P46" s="136">
        <v>7.9761301544744607E-3</v>
      </c>
      <c r="Q46" s="136">
        <v>4.2353091238218898E-3</v>
      </c>
      <c r="R46" s="136">
        <v>1.4633071242459784E-2</v>
      </c>
      <c r="S46" s="136">
        <v>1.4713244122952045E-2</v>
      </c>
      <c r="T46" s="136">
        <v>2.0108778645978639E-2</v>
      </c>
      <c r="U46" s="136">
        <v>1.8945039274689166E-3</v>
      </c>
      <c r="V46" s="136">
        <v>0.17985553643687713</v>
      </c>
      <c r="W46" s="136">
        <v>0.17361510833088495</v>
      </c>
      <c r="X46" s="136">
        <v>3.6433181502161495E-2</v>
      </c>
      <c r="Y46" s="136">
        <v>4.8145858703137839E-2</v>
      </c>
      <c r="Z46" s="136">
        <v>2.1070012079353658E-2</v>
      </c>
      <c r="AA46" s="136">
        <v>1.6424569954215762E-2</v>
      </c>
      <c r="AB46" s="136">
        <v>0.12207362223886878</v>
      </c>
      <c r="AC46" s="136">
        <v>5.819866561827757E-4</v>
      </c>
      <c r="AD46" s="136">
        <v>0.15672539628618201</v>
      </c>
      <c r="AE46" s="137"/>
      <c r="AF46" s="138">
        <v>11.826465953156832</v>
      </c>
      <c r="AG46" s="138">
        <v>315.14894442965573</v>
      </c>
      <c r="AH46" s="138">
        <v>1870.1442741729543</v>
      </c>
      <c r="AI46" s="138">
        <v>199.836910996608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399</v>
      </c>
    </row>
    <row r="49" spans="1:38" s="2" customFormat="1" ht="26.25" customHeight="1" thickBot="1" x14ac:dyDescent="0.25">
      <c r="A49" s="63" t="s">
        <v>119</v>
      </c>
      <c r="B49" s="63" t="s">
        <v>122</v>
      </c>
      <c r="C49" s="64" t="s">
        <v>123</v>
      </c>
      <c r="D49" s="65"/>
      <c r="E49" s="136">
        <v>1.6128E-3</v>
      </c>
      <c r="F49" s="136">
        <v>1.3798400000000001E-2</v>
      </c>
      <c r="G49" s="136">
        <v>1.4336000000000002E-3</v>
      </c>
      <c r="H49" s="136">
        <v>6.6304000000000007E-3</v>
      </c>
      <c r="I49" s="136">
        <v>0.10931199999999999</v>
      </c>
      <c r="J49" s="136">
        <v>0.26163200000000003</v>
      </c>
      <c r="K49" s="136">
        <v>0.62182400000000004</v>
      </c>
      <c r="L49" s="136">
        <v>5.3562879999999993E-2</v>
      </c>
      <c r="M49" s="136">
        <v>0.82432000000000005</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0.94976000000000005</v>
      </c>
      <c r="AC49" s="136" t="s">
        <v>395</v>
      </c>
      <c r="AD49" s="136" t="s">
        <v>395</v>
      </c>
      <c r="AE49" s="137"/>
      <c r="AF49" s="138" t="s">
        <v>385</v>
      </c>
      <c r="AG49" s="138" t="s">
        <v>385</v>
      </c>
      <c r="AH49" s="138" t="s">
        <v>385</v>
      </c>
      <c r="AI49" s="138" t="s">
        <v>385</v>
      </c>
      <c r="AJ49" s="138" t="s">
        <v>385</v>
      </c>
      <c r="AK49" s="138">
        <v>1.792</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0.70729190000000008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2.6787801000000003E-2</v>
      </c>
      <c r="O52" s="136">
        <v>2.6787801000000003E-2</v>
      </c>
      <c r="P52" s="136">
        <v>2.6787801000000003E-2</v>
      </c>
      <c r="Q52" s="136">
        <v>2.6787801000000003E-2</v>
      </c>
      <c r="R52" s="136">
        <v>2.6787801000000003E-2</v>
      </c>
      <c r="S52" s="136">
        <v>2.6787801000000003E-2</v>
      </c>
      <c r="T52" s="136">
        <v>2.6787801000000003E-2</v>
      </c>
      <c r="U52" s="136">
        <v>2.6787801000000003E-2</v>
      </c>
      <c r="V52" s="136">
        <v>2.6787801000000003E-2</v>
      </c>
      <c r="W52" s="136">
        <v>2.9939307000000002E-2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5.25251</v>
      </c>
      <c r="AL52" s="147" t="s">
        <v>403</v>
      </c>
    </row>
    <row r="53" spans="1:38" s="2" customFormat="1" ht="26.25" customHeight="1" thickBot="1" x14ac:dyDescent="0.25">
      <c r="A53" s="63" t="s">
        <v>119</v>
      </c>
      <c r="B53" s="67" t="s">
        <v>129</v>
      </c>
      <c r="C53" s="69" t="s">
        <v>130</v>
      </c>
      <c r="D53" s="66"/>
      <c r="E53" s="136" t="s">
        <v>385</v>
      </c>
      <c r="F53" s="136">
        <v>2.8027548351169469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7" t="s">
        <v>404</v>
      </c>
    </row>
    <row r="54" spans="1:38" s="2" customFormat="1" ht="37.5" customHeight="1" thickBot="1" x14ac:dyDescent="0.25">
      <c r="A54" s="63" t="s">
        <v>119</v>
      </c>
      <c r="B54" s="67" t="s">
        <v>131</v>
      </c>
      <c r="C54" s="69" t="s">
        <v>132</v>
      </c>
      <c r="D54" s="66"/>
      <c r="E54" s="136" t="s">
        <v>385</v>
      </c>
      <c r="F54" s="136">
        <v>8.1207000000000011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7" t="s">
        <v>405</v>
      </c>
    </row>
    <row r="55" spans="1:38" s="2" customFormat="1" ht="26.25" customHeight="1" thickBot="1" x14ac:dyDescent="0.25">
      <c r="A55" s="63" t="s">
        <v>119</v>
      </c>
      <c r="B55" s="67" t="s">
        <v>133</v>
      </c>
      <c r="C55" s="69" t="s">
        <v>134</v>
      </c>
      <c r="D55" s="66"/>
      <c r="E55" s="136">
        <v>0.37365999999999999</v>
      </c>
      <c r="F55" s="136">
        <v>0.48041999999999996</v>
      </c>
      <c r="G55" s="136">
        <v>3.4696999999999996E-3</v>
      </c>
      <c r="H55" s="136" t="s">
        <v>395</v>
      </c>
      <c r="I55" s="136">
        <v>0.69393999999999989</v>
      </c>
      <c r="J55" s="136">
        <v>0.69393999999999989</v>
      </c>
      <c r="K55" s="136">
        <v>0.69393999999999989</v>
      </c>
      <c r="L55" s="136">
        <v>0.16654559999999996</v>
      </c>
      <c r="M55" s="136">
        <v>1.6814699999999998</v>
      </c>
      <c r="N55" s="136">
        <v>1.30781E-3</v>
      </c>
      <c r="O55" s="136">
        <v>5.3379999999999999E-3</v>
      </c>
      <c r="P55" s="136">
        <v>1.2544299999999997E-3</v>
      </c>
      <c r="Q55" s="136">
        <v>1.0142199999999999E-3</v>
      </c>
      <c r="R55" s="136">
        <v>3.4696999999999999E-4</v>
      </c>
      <c r="S55" s="136">
        <v>4.2703999999999995E-4</v>
      </c>
      <c r="T55" s="136">
        <v>1.0142199999999999E-2</v>
      </c>
      <c r="U55" s="136">
        <v>1.1476699999999998E-4</v>
      </c>
      <c r="V55" s="136">
        <v>0.13878799999999999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5.8087610910719401E-2</v>
      </c>
      <c r="J57" s="136">
        <v>0.13702981106524997</v>
      </c>
      <c r="K57" s="136">
        <v>0.33729186638069941</v>
      </c>
      <c r="L57" s="136">
        <v>1.7426283273215819E-3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2130.75</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5.8784934348160671E-3</v>
      </c>
      <c r="J58" s="136">
        <v>7.0541909844213879E-2</v>
      </c>
      <c r="K58" s="136">
        <v>0.58784926822246242</v>
      </c>
      <c r="L58" s="136">
        <v>2.7041069800153908E-5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8.9571373201028703E-2</v>
      </c>
      <c r="J59" s="136">
        <v>9.3508576418656328E-2</v>
      </c>
      <c r="K59" s="136">
        <v>9.8430080440690876E-2</v>
      </c>
      <c r="L59" s="136">
        <v>5.5534251384637797E-5</v>
      </c>
      <c r="M59" s="136" t="s">
        <v>394</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244.07199999999995</v>
      </c>
      <c r="AL59" s="147" t="s">
        <v>409</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1.4886386479599485</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395</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392</v>
      </c>
      <c r="AJ63" s="138" t="s">
        <v>385</v>
      </c>
      <c r="AK63" s="138" t="s">
        <v>385</v>
      </c>
      <c r="AL63" s="147" t="s">
        <v>401</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4.1169999999999991E-3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5801.9529143999998</v>
      </c>
      <c r="AI64" s="138" t="s">
        <v>385</v>
      </c>
      <c r="AJ64" s="138" t="s">
        <v>385</v>
      </c>
      <c r="AK64" s="138">
        <v>411.7</v>
      </c>
      <c r="AL64" s="147" t="s">
        <v>413</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446.78199999999998</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395</v>
      </c>
      <c r="M67" s="136">
        <v>6.814409782899862E-2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229.71670224582405</v>
      </c>
      <c r="AI67" s="138" t="s">
        <v>392</v>
      </c>
      <c r="AJ67" s="138" t="s">
        <v>392</v>
      </c>
      <c r="AK67" s="138">
        <v>90</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168.93118860358399</v>
      </c>
      <c r="AG70" s="138" t="s">
        <v>392</v>
      </c>
      <c r="AH70" s="138">
        <v>1782.4163303414625</v>
      </c>
      <c r="AI70" s="138" t="s">
        <v>392</v>
      </c>
      <c r="AJ70" s="138" t="s">
        <v>392</v>
      </c>
      <c r="AK70" s="138" t="s">
        <v>385</v>
      </c>
      <c r="AL70" s="147" t="s">
        <v>401</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395</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2.6941099023354891</v>
      </c>
      <c r="F72" s="136">
        <v>0.18556136419008928</v>
      </c>
      <c r="G72" s="136">
        <v>6.418096875409967</v>
      </c>
      <c r="H72" s="136">
        <v>9.0172959757198385E-4</v>
      </c>
      <c r="I72" s="136">
        <v>0.98111321513631056</v>
      </c>
      <c r="J72" s="136">
        <v>1.5518716005880344</v>
      </c>
      <c r="K72" s="136">
        <v>6.6290371303767728</v>
      </c>
      <c r="L72" s="136">
        <v>3.5320075744907178E-3</v>
      </c>
      <c r="M72" s="136">
        <v>52.813078631822968</v>
      </c>
      <c r="N72" s="136">
        <v>16.558649835012311</v>
      </c>
      <c r="O72" s="136">
        <v>7.5573082116147758E-2</v>
      </c>
      <c r="P72" s="136">
        <v>0.17168506852192383</v>
      </c>
      <c r="Q72" s="136">
        <v>0.43373154874098502</v>
      </c>
      <c r="R72" s="136">
        <v>0.67924865080299168</v>
      </c>
      <c r="S72" s="136">
        <v>1.2654742684657694</v>
      </c>
      <c r="T72" s="136">
        <v>0.7891174653037627</v>
      </c>
      <c r="U72" s="136">
        <v>7.6240000000000002E-2</v>
      </c>
      <c r="V72" s="136">
        <v>7.4888965545564394</v>
      </c>
      <c r="W72" s="136">
        <v>29.942209000000002</v>
      </c>
      <c r="X72" s="136" t="s">
        <v>395</v>
      </c>
      <c r="Y72" s="136" t="s">
        <v>395</v>
      </c>
      <c r="Z72" s="136" t="s">
        <v>395</v>
      </c>
      <c r="AA72" s="136" t="s">
        <v>395</v>
      </c>
      <c r="AB72" s="136">
        <v>8.7729284800000009</v>
      </c>
      <c r="AC72" s="136">
        <v>0.10122</v>
      </c>
      <c r="AD72" s="136">
        <v>15.698287499999999</v>
      </c>
      <c r="AE72" s="137"/>
      <c r="AF72" s="138">
        <v>4.9578279935185181</v>
      </c>
      <c r="AG72" s="138">
        <v>57054.90896818685</v>
      </c>
      <c r="AH72" s="138">
        <v>5941.4021317281804</v>
      </c>
      <c r="AI72" s="138" t="s">
        <v>392</v>
      </c>
      <c r="AJ72" s="138" t="s">
        <v>392</v>
      </c>
      <c r="AK72" s="138">
        <v>6149.8509999999997</v>
      </c>
      <c r="AL72" s="147" t="s">
        <v>419</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340.12411225791993</v>
      </c>
      <c r="AH73" s="138">
        <v>543.97289444379987</v>
      </c>
      <c r="AI73" s="138" t="s">
        <v>392</v>
      </c>
      <c r="AJ73" s="138" t="s">
        <v>392</v>
      </c>
      <c r="AK73" s="138">
        <v>130</v>
      </c>
      <c r="AL73" s="147" t="s">
        <v>420</v>
      </c>
    </row>
    <row r="74" spans="1:38" s="2" customFormat="1" ht="26.25" customHeight="1" thickBot="1" x14ac:dyDescent="0.25">
      <c r="A74" s="63" t="s">
        <v>53</v>
      </c>
      <c r="B74" s="63" t="s">
        <v>169</v>
      </c>
      <c r="C74" s="64" t="s">
        <v>170</v>
      </c>
      <c r="D74" s="65"/>
      <c r="E74" s="136">
        <v>0.37327545895039949</v>
      </c>
      <c r="F74" s="136">
        <v>2.5742370652241612E-3</v>
      </c>
      <c r="G74" s="136">
        <v>1.1841024313322164</v>
      </c>
      <c r="H74" s="136" t="s">
        <v>395</v>
      </c>
      <c r="I74" s="136">
        <v>7.9962736932169001E-2</v>
      </c>
      <c r="J74" s="136">
        <v>9.0040414347475797E-2</v>
      </c>
      <c r="K74" s="136">
        <v>9.7632006533526883E-2</v>
      </c>
      <c r="L74" s="136">
        <v>1.8391429494398869E-3</v>
      </c>
      <c r="M74" s="136">
        <v>9.4227415343381988</v>
      </c>
      <c r="N74" s="136" t="s">
        <v>395</v>
      </c>
      <c r="O74" s="136" t="s">
        <v>395</v>
      </c>
      <c r="P74" s="136" t="s">
        <v>395</v>
      </c>
      <c r="Q74" s="136" t="s">
        <v>395</v>
      </c>
      <c r="R74" s="136" t="s">
        <v>395</v>
      </c>
      <c r="S74" s="136" t="s">
        <v>395</v>
      </c>
      <c r="T74" s="136" t="s">
        <v>395</v>
      </c>
      <c r="U74" s="136" t="s">
        <v>395</v>
      </c>
      <c r="V74" s="136" t="s">
        <v>395</v>
      </c>
      <c r="W74" s="136" t="s">
        <v>395</v>
      </c>
      <c r="X74" s="136">
        <v>7.7980000000000011E-3</v>
      </c>
      <c r="Y74" s="136">
        <v>2.2280000000000004E-3</v>
      </c>
      <c r="Z74" s="136">
        <v>2.2280000000000004E-3</v>
      </c>
      <c r="AA74" s="136">
        <v>1.1140000000000002E-3</v>
      </c>
      <c r="AB74" s="136">
        <v>1.3368000000000001E-2</v>
      </c>
      <c r="AC74" s="136" t="s">
        <v>395</v>
      </c>
      <c r="AD74" s="136" t="s">
        <v>385</v>
      </c>
      <c r="AE74" s="137"/>
      <c r="AF74" s="138">
        <v>1.9176129199999999E-2</v>
      </c>
      <c r="AG74" s="138" t="s">
        <v>392</v>
      </c>
      <c r="AH74" s="138">
        <v>9990.4373440941326</v>
      </c>
      <c r="AI74" s="138" t="s">
        <v>392</v>
      </c>
      <c r="AJ74" s="138">
        <v>174.896002176</v>
      </c>
      <c r="AK74" s="138">
        <v>111.4</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2.6889119439603509E-2</v>
      </c>
      <c r="F78" s="136">
        <v>5.9593215529000496E-3</v>
      </c>
      <c r="G78" s="136">
        <v>1.6452451783202142E-2</v>
      </c>
      <c r="H78" s="136" t="s">
        <v>395</v>
      </c>
      <c r="I78" s="136">
        <v>8.032617717574575E-3</v>
      </c>
      <c r="J78" s="136">
        <v>1.0182190966706106E-2</v>
      </c>
      <c r="K78" s="136">
        <v>2.4281143606310954E-2</v>
      </c>
      <c r="L78" s="136">
        <v>8.0326177175745744E-6</v>
      </c>
      <c r="M78" s="136">
        <v>2.4758333919025421</v>
      </c>
      <c r="N78" s="136">
        <v>1.4270368000000002</v>
      </c>
      <c r="O78" s="136">
        <v>0.30834188000000001</v>
      </c>
      <c r="P78" s="136">
        <v>1.465261E-3</v>
      </c>
      <c r="Q78" s="136">
        <v>0.19112100000000001</v>
      </c>
      <c r="R78" s="136">
        <v>1.019312</v>
      </c>
      <c r="S78" s="136">
        <v>2.1532966</v>
      </c>
      <c r="T78" s="136">
        <v>0.248712128</v>
      </c>
      <c r="U78" s="136" t="s">
        <v>395</v>
      </c>
      <c r="V78" s="136" t="s">
        <v>395</v>
      </c>
      <c r="W78" s="136">
        <v>2.5484074139999997</v>
      </c>
      <c r="X78" s="136" t="s">
        <v>395</v>
      </c>
      <c r="Y78" s="136" t="s">
        <v>395</v>
      </c>
      <c r="Z78" s="136" t="s">
        <v>395</v>
      </c>
      <c r="AA78" s="136" t="s">
        <v>395</v>
      </c>
      <c r="AB78" s="136" t="s">
        <v>395</v>
      </c>
      <c r="AC78" s="136" t="s">
        <v>395</v>
      </c>
      <c r="AD78" s="136">
        <v>2.0003998000000004E-4</v>
      </c>
      <c r="AE78" s="137"/>
      <c r="AF78" s="138" t="s">
        <v>392</v>
      </c>
      <c r="AG78" s="138">
        <v>145.68778850084058</v>
      </c>
      <c r="AH78" s="138">
        <v>212.00417075658049</v>
      </c>
      <c r="AI78" s="138" t="s">
        <v>392</v>
      </c>
      <c r="AJ78" s="138" t="s">
        <v>392</v>
      </c>
      <c r="AK78" s="138">
        <v>63.707000000000001</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1.3804268413635594</v>
      </c>
      <c r="F80" s="136">
        <v>7.847521217784241E-2</v>
      </c>
      <c r="G80" s="136">
        <v>0.69327665328826671</v>
      </c>
      <c r="H80" s="136">
        <v>6.3826916080525374E-3</v>
      </c>
      <c r="I80" s="136">
        <v>0.15129746372431765</v>
      </c>
      <c r="J80" s="136">
        <v>0.20756415522549782</v>
      </c>
      <c r="K80" s="136">
        <v>0.36906743000242198</v>
      </c>
      <c r="L80" s="136" t="s">
        <v>395</v>
      </c>
      <c r="M80" s="136">
        <v>4.6288737196685315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0.87394912005804903</v>
      </c>
      <c r="AG80" s="138">
        <v>-1.1487901774691362E-4</v>
      </c>
      <c r="AH80" s="138">
        <v>3.2775515996378868</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395</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7" t="s">
        <v>431</v>
      </c>
    </row>
    <row r="83" spans="1:38" s="2" customFormat="1" ht="26.25" customHeight="1" thickBot="1" x14ac:dyDescent="0.25">
      <c r="A83" s="63" t="s">
        <v>53</v>
      </c>
      <c r="B83" s="74" t="s">
        <v>188</v>
      </c>
      <c r="C83" s="75" t="s">
        <v>189</v>
      </c>
      <c r="D83" s="65"/>
      <c r="E83" s="136" t="s">
        <v>395</v>
      </c>
      <c r="F83" s="136">
        <v>3.6540464960666097E-2</v>
      </c>
      <c r="G83" s="136" t="s">
        <v>395</v>
      </c>
      <c r="H83" s="136" t="s">
        <v>385</v>
      </c>
      <c r="I83" s="136">
        <v>8.4602933539391304E-3</v>
      </c>
      <c r="J83" s="136">
        <v>1.1320530013633342E-2</v>
      </c>
      <c r="K83" s="136">
        <v>9.7175870083036006E-2</v>
      </c>
      <c r="L83" s="136">
        <v>4.8223672117453045E-4</v>
      </c>
      <c r="M83" s="136" t="s">
        <v>395</v>
      </c>
      <c r="N83" s="136" t="s">
        <v>385</v>
      </c>
      <c r="O83" s="136" t="s">
        <v>385</v>
      </c>
      <c r="P83" s="136" t="s">
        <v>385</v>
      </c>
      <c r="Q83" s="136" t="s">
        <v>385</v>
      </c>
      <c r="R83" s="136" t="s">
        <v>385</v>
      </c>
      <c r="S83" s="136" t="s">
        <v>385</v>
      </c>
      <c r="T83" s="136" t="s">
        <v>385</v>
      </c>
      <c r="U83" s="136" t="s">
        <v>385</v>
      </c>
      <c r="V83" s="136" t="s">
        <v>385</v>
      </c>
      <c r="W83" s="136">
        <v>1.3317079999999999E-2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190244</v>
      </c>
      <c r="AL83" s="147" t="s">
        <v>432</v>
      </c>
    </row>
    <row r="84" spans="1:38" s="2" customFormat="1" ht="26.25" customHeight="1" thickBot="1" x14ac:dyDescent="0.25">
      <c r="A84" s="63" t="s">
        <v>53</v>
      </c>
      <c r="B84" s="74" t="s">
        <v>190</v>
      </c>
      <c r="C84" s="75" t="s">
        <v>191</v>
      </c>
      <c r="D84" s="65"/>
      <c r="E84" s="136" t="s">
        <v>395</v>
      </c>
      <c r="F84" s="136">
        <v>2.1641431137272901E-2</v>
      </c>
      <c r="G84" s="136" t="s">
        <v>385</v>
      </c>
      <c r="H84" s="136" t="s">
        <v>385</v>
      </c>
      <c r="I84" s="136">
        <v>3.8290804631919688E-2</v>
      </c>
      <c r="J84" s="136">
        <v>4.7984675303120353E-2</v>
      </c>
      <c r="K84" s="136">
        <v>4.8469377534664654E-2</v>
      </c>
      <c r="L84" s="136">
        <v>4.9778046021495596E-4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60.301000000000002</v>
      </c>
      <c r="AL84" s="147" t="s">
        <v>433</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7" t="s">
        <v>435</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7" t="s">
        <v>435</v>
      </c>
    </row>
    <row r="88" spans="1:38" s="2" customFormat="1" ht="26.25" customHeight="1" thickBot="1" x14ac:dyDescent="0.25">
      <c r="A88" s="63" t="s">
        <v>185</v>
      </c>
      <c r="B88" s="69" t="s">
        <v>197</v>
      </c>
      <c r="C88" s="73" t="s">
        <v>198</v>
      </c>
      <c r="D88" s="65"/>
      <c r="E88" s="136" t="s">
        <v>395</v>
      </c>
      <c r="F88" s="136">
        <v>3.3173886846919705</v>
      </c>
      <c r="G88" s="136" t="s">
        <v>395</v>
      </c>
      <c r="H88" s="136" t="s">
        <v>395</v>
      </c>
      <c r="I88" s="136" t="s">
        <v>395</v>
      </c>
      <c r="J88" s="136" t="s">
        <v>395</v>
      </c>
      <c r="K88" s="136" t="s">
        <v>395</v>
      </c>
      <c r="L88" s="136" t="s">
        <v>395</v>
      </c>
      <c r="M88" s="136" t="s">
        <v>395</v>
      </c>
      <c r="N88" s="136" t="s">
        <v>395</v>
      </c>
      <c r="O88" s="136">
        <v>6.0301000000000009E-6</v>
      </c>
      <c r="P88" s="136" t="s">
        <v>395</v>
      </c>
      <c r="Q88" s="136">
        <v>3.0150499999999999E-5</v>
      </c>
      <c r="R88" s="136">
        <v>3.61806E-4</v>
      </c>
      <c r="S88" s="136" t="s">
        <v>395</v>
      </c>
      <c r="T88" s="136">
        <v>3.0150500000000005E-3</v>
      </c>
      <c r="U88" s="136">
        <v>3.0150499999999999E-5</v>
      </c>
      <c r="V88" s="136" t="s">
        <v>395</v>
      </c>
      <c r="W88" s="136" t="s">
        <v>395</v>
      </c>
      <c r="X88" s="136" t="s">
        <v>395</v>
      </c>
      <c r="Y88" s="136" t="s">
        <v>395</v>
      </c>
      <c r="Z88" s="136" t="s">
        <v>395</v>
      </c>
      <c r="AA88" s="136" t="s">
        <v>395</v>
      </c>
      <c r="AB88" s="136">
        <v>0.15376755</v>
      </c>
      <c r="AC88" s="136" t="s">
        <v>395</v>
      </c>
      <c r="AD88" s="136" t="s">
        <v>395</v>
      </c>
      <c r="AE88" s="137"/>
      <c r="AF88" s="138" t="s">
        <v>385</v>
      </c>
      <c r="AG88" s="138" t="s">
        <v>385</v>
      </c>
      <c r="AH88" s="138" t="s">
        <v>385</v>
      </c>
      <c r="AI88" s="138" t="s">
        <v>385</v>
      </c>
      <c r="AJ88" s="138" t="s">
        <v>385</v>
      </c>
      <c r="AK88" s="138">
        <v>8.3943006000000757</v>
      </c>
      <c r="AL88" s="147" t="s">
        <v>435</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7" t="s">
        <v>435</v>
      </c>
    </row>
    <row r="90" spans="1:38" s="7" customFormat="1" ht="26.25" customHeight="1" thickBot="1" x14ac:dyDescent="0.25">
      <c r="A90" s="63" t="s">
        <v>185</v>
      </c>
      <c r="B90" s="69" t="s">
        <v>201</v>
      </c>
      <c r="C90" s="73" t="s">
        <v>202</v>
      </c>
      <c r="D90" s="65"/>
      <c r="E90" s="136" t="s">
        <v>395</v>
      </c>
      <c r="F90" s="136">
        <v>0.36410392338927522</v>
      </c>
      <c r="G90" s="136">
        <v>1.421823964364754E-2</v>
      </c>
      <c r="H90" s="136" t="s">
        <v>395</v>
      </c>
      <c r="I90" s="136" t="s">
        <v>395</v>
      </c>
      <c r="J90" s="136" t="s">
        <v>395</v>
      </c>
      <c r="K90" s="136" t="s">
        <v>395</v>
      </c>
      <c r="L90" s="136" t="s">
        <v>395</v>
      </c>
      <c r="M90" s="136" t="s">
        <v>395</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0.5297295200128247</v>
      </c>
      <c r="AL90" s="145" t="s">
        <v>435</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395</v>
      </c>
      <c r="V91" s="136">
        <v>7.8463670499999999E-2</v>
      </c>
      <c r="W91" s="136">
        <v>5.6061150000000009E-4</v>
      </c>
      <c r="X91" s="136">
        <v>6.2227876499999996E-4</v>
      </c>
      <c r="Y91" s="136">
        <v>2.5227517499999994E-4</v>
      </c>
      <c r="Z91" s="136">
        <v>2.5227517499999994E-4</v>
      </c>
      <c r="AA91" s="136">
        <v>2.5227517499999994E-4</v>
      </c>
      <c r="AB91" s="136">
        <v>1.3791042899999998E-3</v>
      </c>
      <c r="AC91" s="136" t="s">
        <v>395</v>
      </c>
      <c r="AD91" s="136" t="s">
        <v>395</v>
      </c>
      <c r="AE91" s="137"/>
      <c r="AF91" s="138" t="s">
        <v>392</v>
      </c>
      <c r="AG91" s="138" t="s">
        <v>392</v>
      </c>
      <c r="AH91" s="138" t="s">
        <v>392</v>
      </c>
      <c r="AI91" s="138" t="s">
        <v>392</v>
      </c>
      <c r="AJ91" s="138" t="s">
        <v>392</v>
      </c>
      <c r="AK91" s="138">
        <v>5.8496810000000004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2.976623582237144E-2</v>
      </c>
      <c r="J92" s="136">
        <v>0.11118907785006067</v>
      </c>
      <c r="K92" s="136">
        <v>0.27261929842762495</v>
      </c>
      <c r="L92" s="136">
        <v>7.7392213138165742E-4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304.58144364733744</v>
      </c>
      <c r="AL92" s="147" t="s">
        <v>427</v>
      </c>
    </row>
    <row r="93" spans="1:38" s="2" customFormat="1" ht="26.25" customHeight="1" thickBot="1" x14ac:dyDescent="0.25">
      <c r="A93" s="63" t="s">
        <v>53</v>
      </c>
      <c r="B93" s="67" t="s">
        <v>206</v>
      </c>
      <c r="C93" s="64" t="s">
        <v>375</v>
      </c>
      <c r="D93" s="70"/>
      <c r="E93" s="136" t="s">
        <v>385</v>
      </c>
      <c r="F93" s="136">
        <v>1.616332647231782</v>
      </c>
      <c r="G93" s="136" t="s">
        <v>385</v>
      </c>
      <c r="H93" s="136" t="s">
        <v>385</v>
      </c>
      <c r="I93" s="136">
        <v>1.1003874981055637E-3</v>
      </c>
      <c r="J93" s="136">
        <v>4.4015487958147413E-3</v>
      </c>
      <c r="K93" s="136">
        <v>1.1003871913624735E-2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551.73482214699948</v>
      </c>
      <c r="AL93" s="147" t="s">
        <v>428</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395</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395</v>
      </c>
      <c r="M95" s="136">
        <v>0.3987166789122274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392</v>
      </c>
      <c r="AH95" s="138">
        <v>0.11921646812454405</v>
      </c>
      <c r="AI95" s="138">
        <v>0.40941363755487992</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5.3737930000000003E-2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0.5373793</v>
      </c>
      <c r="AE97" s="137"/>
      <c r="AF97" s="138" t="s">
        <v>385</v>
      </c>
      <c r="AG97" s="138" t="s">
        <v>385</v>
      </c>
      <c r="AH97" s="138" t="s">
        <v>385</v>
      </c>
      <c r="AI97" s="138" t="s">
        <v>385</v>
      </c>
      <c r="AJ97" s="138" t="s">
        <v>385</v>
      </c>
      <c r="AK97" s="138">
        <v>5373793</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5.9204682849008657E-2</v>
      </c>
      <c r="F99" s="139">
        <v>4.6891508701814368</v>
      </c>
      <c r="G99" s="139" t="s">
        <v>385</v>
      </c>
      <c r="H99" s="139">
        <v>1.5677227826397211</v>
      </c>
      <c r="I99" s="139">
        <v>5.9370353287671235E-2</v>
      </c>
      <c r="J99" s="139">
        <v>9.1227616027397276E-2</v>
      </c>
      <c r="K99" s="139">
        <v>0.19983192082191784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8" t="s">
        <v>391</v>
      </c>
    </row>
    <row r="100" spans="1:38" s="2" customFormat="1" ht="26.25" customHeight="1" thickBot="1" x14ac:dyDescent="0.25">
      <c r="A100" s="63" t="s">
        <v>216</v>
      </c>
      <c r="B100" s="63" t="s">
        <v>218</v>
      </c>
      <c r="C100" s="64" t="s">
        <v>378</v>
      </c>
      <c r="D100" s="77"/>
      <c r="E100" s="139">
        <v>8.5717299644853862E-2</v>
      </c>
      <c r="F100" s="139">
        <v>5.6833960364609162</v>
      </c>
      <c r="G100" s="139" t="s">
        <v>385</v>
      </c>
      <c r="H100" s="139">
        <v>2.3672545110671082</v>
      </c>
      <c r="I100" s="139">
        <v>8.29403738630137E-2</v>
      </c>
      <c r="J100" s="139">
        <v>0.12521640008219179</v>
      </c>
      <c r="K100" s="139">
        <v>0.27284502901369861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8" t="s">
        <v>391</v>
      </c>
    </row>
    <row r="101" spans="1:38" s="2" customFormat="1" ht="26.25" customHeight="1" thickBot="1" x14ac:dyDescent="0.25">
      <c r="A101" s="63" t="s">
        <v>216</v>
      </c>
      <c r="B101" s="63" t="s">
        <v>219</v>
      </c>
      <c r="C101" s="64" t="s">
        <v>220</v>
      </c>
      <c r="D101" s="77"/>
      <c r="E101" s="139">
        <v>1.418752035427224E-2</v>
      </c>
      <c r="F101" s="139">
        <v>7.0781087000000006E-2</v>
      </c>
      <c r="G101" s="139" t="s">
        <v>385</v>
      </c>
      <c r="H101" s="139">
        <v>0.69821447827125382</v>
      </c>
      <c r="I101" s="139">
        <v>8.3764600000000005E-3</v>
      </c>
      <c r="J101" s="139">
        <v>1.2351748848000001E-2</v>
      </c>
      <c r="K101" s="139">
        <v>2.8820747312000003E-2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8" t="s">
        <v>391</v>
      </c>
    </row>
    <row r="102" spans="1:38" s="2" customFormat="1" ht="26.25" customHeight="1" thickBot="1" x14ac:dyDescent="0.25">
      <c r="A102" s="63" t="s">
        <v>216</v>
      </c>
      <c r="B102" s="63" t="s">
        <v>221</v>
      </c>
      <c r="C102" s="64" t="s">
        <v>356</v>
      </c>
      <c r="D102" s="77"/>
      <c r="E102" s="139">
        <v>1.591287819983277E-2</v>
      </c>
      <c r="F102" s="139">
        <v>0.25769080799999999</v>
      </c>
      <c r="G102" s="139" t="s">
        <v>385</v>
      </c>
      <c r="H102" s="139">
        <v>4.7091049153253826</v>
      </c>
      <c r="I102" s="139">
        <v>1.2213753999999999E-2</v>
      </c>
      <c r="J102" s="139">
        <v>0.27061134000000003</v>
      </c>
      <c r="K102" s="139">
        <v>1.8586164300000001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9.3401836463708821E-4</v>
      </c>
      <c r="F104" s="139">
        <v>1.4171674E-2</v>
      </c>
      <c r="G104" s="139" t="s">
        <v>385</v>
      </c>
      <c r="H104" s="139">
        <v>5.1795514045368127E-2</v>
      </c>
      <c r="I104" s="139">
        <v>2.6356175999999999E-4</v>
      </c>
      <c r="J104" s="139">
        <v>7.9068527999999992E-4</v>
      </c>
      <c r="K104" s="139">
        <v>1.8449323200000001E-3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8" t="s">
        <v>391</v>
      </c>
    </row>
    <row r="105" spans="1:38" s="2" customFormat="1" ht="26.25" customHeight="1" thickBot="1" x14ac:dyDescent="0.25">
      <c r="A105" s="63" t="s">
        <v>216</v>
      </c>
      <c r="B105" s="63" t="s">
        <v>226</v>
      </c>
      <c r="C105" s="64" t="s">
        <v>227</v>
      </c>
      <c r="D105" s="77"/>
      <c r="E105" s="139">
        <v>1.2810157829640889E-3</v>
      </c>
      <c r="F105" s="139">
        <v>4.1561550000000003E-2</v>
      </c>
      <c r="G105" s="139" t="s">
        <v>385</v>
      </c>
      <c r="H105" s="139">
        <v>7.0584783832948528E-2</v>
      </c>
      <c r="I105" s="139">
        <v>9.5275600000000013E-4</v>
      </c>
      <c r="J105" s="139">
        <v>1.4971879999999998E-3</v>
      </c>
      <c r="K105" s="139">
        <v>3.2665919999999996E-3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1.22546851982807E-2</v>
      </c>
      <c r="F107" s="139">
        <v>1.2484885050000001</v>
      </c>
      <c r="G107" s="139" t="s">
        <v>385</v>
      </c>
      <c r="H107" s="139">
        <v>1.4515141804963569</v>
      </c>
      <c r="I107" s="139">
        <v>2.2699791E-2</v>
      </c>
      <c r="J107" s="139">
        <v>0.30266388</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8" t="s">
        <v>391</v>
      </c>
    </row>
    <row r="108" spans="1:38" s="2" customFormat="1" ht="26.25" customHeight="1" thickBot="1" x14ac:dyDescent="0.25">
      <c r="A108" s="63" t="s">
        <v>216</v>
      </c>
      <c r="B108" s="63" t="s">
        <v>231</v>
      </c>
      <c r="C108" s="64" t="s">
        <v>350</v>
      </c>
      <c r="D108" s="77"/>
      <c r="E108" s="139">
        <v>2.6953593349022999E-2</v>
      </c>
      <c r="F108" s="139">
        <v>0.66504142799999999</v>
      </c>
      <c r="G108" s="139" t="s">
        <v>385</v>
      </c>
      <c r="H108" s="139">
        <v>1.181463369445755</v>
      </c>
      <c r="I108" s="139">
        <v>1.2315582E-2</v>
      </c>
      <c r="J108" s="139">
        <v>0.12315582000000001</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8" t="s">
        <v>391</v>
      </c>
    </row>
    <row r="109" spans="1:38" s="2" customFormat="1" ht="26.25" customHeight="1" thickBot="1" x14ac:dyDescent="0.25">
      <c r="A109" s="63" t="s">
        <v>216</v>
      </c>
      <c r="B109" s="63" t="s">
        <v>232</v>
      </c>
      <c r="C109" s="64" t="s">
        <v>351</v>
      </c>
      <c r="D109" s="77"/>
      <c r="E109" s="139">
        <v>1.1361503016552E-3</v>
      </c>
      <c r="F109" s="139">
        <v>8.4306044999999996E-2</v>
      </c>
      <c r="G109" s="139" t="s">
        <v>385</v>
      </c>
      <c r="H109" s="139">
        <v>0.1042813717787896</v>
      </c>
      <c r="I109" s="139">
        <v>3.4480999999999999E-3</v>
      </c>
      <c r="J109" s="139">
        <v>1.896455E-2</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8" t="s">
        <v>391</v>
      </c>
    </row>
    <row r="110" spans="1:38" s="2" customFormat="1" ht="26.25" customHeight="1" thickBot="1" x14ac:dyDescent="0.25">
      <c r="A110" s="63" t="s">
        <v>216</v>
      </c>
      <c r="B110" s="63" t="s">
        <v>233</v>
      </c>
      <c r="C110" s="64" t="s">
        <v>352</v>
      </c>
      <c r="D110" s="77"/>
      <c r="E110" s="139">
        <v>1.0601837070283199E-3</v>
      </c>
      <c r="F110" s="139">
        <v>0.12243777599999998</v>
      </c>
      <c r="G110" s="139" t="s">
        <v>385</v>
      </c>
      <c r="H110" s="139">
        <v>0.13152105250293619</v>
      </c>
      <c r="I110" s="139">
        <v>5.9712699999999999E-3</v>
      </c>
      <c r="J110" s="139">
        <v>4.4689660000000006E-2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8" t="s">
        <v>393</v>
      </c>
    </row>
    <row r="113" spans="1:38" s="2" customFormat="1" ht="26.25" customHeight="1" thickBot="1" x14ac:dyDescent="0.25">
      <c r="A113" s="63" t="s">
        <v>235</v>
      </c>
      <c r="B113" s="78" t="s">
        <v>238</v>
      </c>
      <c r="C113" s="79" t="s">
        <v>239</v>
      </c>
      <c r="D113" s="65"/>
      <c r="E113" s="139">
        <v>1.825664176325992</v>
      </c>
      <c r="F113" s="139" t="s">
        <v>394</v>
      </c>
      <c r="G113" s="139" t="s">
        <v>385</v>
      </c>
      <c r="H113" s="139">
        <v>17.977439803229039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76162953.1739088</v>
      </c>
      <c r="AL113" s="148" t="s">
        <v>393</v>
      </c>
    </row>
    <row r="114" spans="1:38" s="2" customFormat="1" ht="26.25" customHeight="1" thickBot="1" x14ac:dyDescent="0.25">
      <c r="A114" s="63" t="s">
        <v>235</v>
      </c>
      <c r="B114" s="78" t="s">
        <v>240</v>
      </c>
      <c r="C114" s="79" t="s">
        <v>357</v>
      </c>
      <c r="D114" s="65"/>
      <c r="E114" s="139">
        <v>7.3546876000000006E-3</v>
      </c>
      <c r="F114" s="139" t="s">
        <v>385</v>
      </c>
      <c r="G114" s="139" t="s">
        <v>385</v>
      </c>
      <c r="H114" s="139">
        <v>2.3902734700000001E-2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183867.19</v>
      </c>
      <c r="AL114" s="148" t="s">
        <v>393</v>
      </c>
    </row>
    <row r="115" spans="1:38" s="2" customFormat="1" ht="26.25" customHeight="1" thickBot="1" x14ac:dyDescent="0.25">
      <c r="A115" s="63" t="s">
        <v>235</v>
      </c>
      <c r="B115" s="78" t="s">
        <v>241</v>
      </c>
      <c r="C115" s="79" t="s">
        <v>242</v>
      </c>
      <c r="D115" s="65"/>
      <c r="E115" s="139">
        <v>2.2030891999999996E-2</v>
      </c>
      <c r="F115" s="139" t="s">
        <v>385</v>
      </c>
      <c r="G115" s="139" t="s">
        <v>385</v>
      </c>
      <c r="H115" s="139">
        <v>4.4061783999999993E-2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550772.29999999993</v>
      </c>
      <c r="AL115" s="148" t="s">
        <v>393</v>
      </c>
    </row>
    <row r="116" spans="1:38" s="2" customFormat="1" ht="26.25" customHeight="1" thickBot="1" x14ac:dyDescent="0.25">
      <c r="A116" s="63" t="s">
        <v>235</v>
      </c>
      <c r="B116" s="63" t="s">
        <v>243</v>
      </c>
      <c r="C116" s="69" t="s">
        <v>379</v>
      </c>
      <c r="D116" s="65"/>
      <c r="E116" s="139">
        <v>1.0605710614907109</v>
      </c>
      <c r="F116" s="139" t="s">
        <v>394</v>
      </c>
      <c r="G116" s="139" t="s">
        <v>385</v>
      </c>
      <c r="H116" s="139">
        <v>1.460778850150191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10107456.553826552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0.203041678</v>
      </c>
      <c r="J119" s="139">
        <v>3.1769778200000003</v>
      </c>
      <c r="K119" s="139">
        <v>2.3018845199999998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1475567</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0.12900344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1475567</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1.1733861999999998E-6</v>
      </c>
      <c r="AD122" s="139" t="s">
        <v>385</v>
      </c>
      <c r="AE122" s="137"/>
      <c r="AF122" s="140" t="s">
        <v>385</v>
      </c>
      <c r="AG122" s="140" t="s">
        <v>385</v>
      </c>
      <c r="AH122" s="140" t="s">
        <v>385</v>
      </c>
      <c r="AI122" s="140" t="s">
        <v>385</v>
      </c>
      <c r="AJ122" s="140" t="s">
        <v>385</v>
      </c>
      <c r="AK122" s="140">
        <v>135238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0.43090030099269411</v>
      </c>
      <c r="G125" s="136" t="s">
        <v>385</v>
      </c>
      <c r="H125" s="136" t="s">
        <v>395</v>
      </c>
      <c r="I125" s="136">
        <v>1.6404566294106975E-4</v>
      </c>
      <c r="J125" s="136">
        <v>1.088666672245281E-3</v>
      </c>
      <c r="K125" s="136">
        <v>2.3016103618701605E-3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27.22553859837819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6.3399360000000002E-2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264.16400000000004</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5.2623037593174009E-3</v>
      </c>
      <c r="F129" s="136">
        <v>4.4759825079251456E-2</v>
      </c>
      <c r="G129" s="136">
        <v>2.8428537550335384E-4</v>
      </c>
      <c r="H129" s="136" t="s">
        <v>395</v>
      </c>
      <c r="I129" s="136">
        <v>2.4194500042838627E-5</v>
      </c>
      <c r="J129" s="136">
        <v>4.2340375074967597E-5</v>
      </c>
      <c r="K129" s="136">
        <v>6.0486250107096569E-5</v>
      </c>
      <c r="L129" s="136">
        <v>8.4680750149935206E-7</v>
      </c>
      <c r="M129" s="136">
        <v>4.2340375074967601E-4</v>
      </c>
      <c r="N129" s="136">
        <v>7.8632125139225535E-3</v>
      </c>
      <c r="O129" s="136">
        <v>6.0486250107096571E-4</v>
      </c>
      <c r="P129" s="136">
        <v>3.3872300059974077E-4</v>
      </c>
      <c r="Q129" s="136">
        <v>9.6778000171354508E-5</v>
      </c>
      <c r="R129" s="136" t="s">
        <v>395</v>
      </c>
      <c r="S129" s="136" t="s">
        <v>395</v>
      </c>
      <c r="T129" s="136">
        <v>8.4680750149935201E-4</v>
      </c>
      <c r="U129" s="136" t="s">
        <v>395</v>
      </c>
      <c r="V129" s="136" t="s">
        <v>395</v>
      </c>
      <c r="W129" s="136">
        <v>2.1170187537483796</v>
      </c>
      <c r="X129" s="136" t="s">
        <v>395</v>
      </c>
      <c r="Y129" s="136" t="s">
        <v>395</v>
      </c>
      <c r="Z129" s="136" t="s">
        <v>395</v>
      </c>
      <c r="AA129" s="136" t="s">
        <v>395</v>
      </c>
      <c r="AB129" s="136">
        <v>1.2097250021419314E-4</v>
      </c>
      <c r="AC129" s="136">
        <v>1.2097250021419313E-2</v>
      </c>
      <c r="AD129" s="136" t="s">
        <v>385</v>
      </c>
      <c r="AE129" s="137"/>
      <c r="AF129" s="138" t="s">
        <v>385</v>
      </c>
      <c r="AG129" s="138" t="s">
        <v>385</v>
      </c>
      <c r="AH129" s="138" t="s">
        <v>385</v>
      </c>
      <c r="AI129" s="138" t="s">
        <v>385</v>
      </c>
      <c r="AJ129" s="138" t="s">
        <v>385</v>
      </c>
      <c r="AK129" s="138">
        <v>6.0486250107096566</v>
      </c>
      <c r="AL129" s="147" t="s">
        <v>398</v>
      </c>
    </row>
    <row r="130" spans="1:38" s="2" customFormat="1" ht="26.25" customHeight="1" thickBot="1" x14ac:dyDescent="0.25">
      <c r="A130" s="63" t="s">
        <v>260</v>
      </c>
      <c r="B130" s="67" t="s">
        <v>272</v>
      </c>
      <c r="C130" s="81" t="s">
        <v>273</v>
      </c>
      <c r="D130" s="65"/>
      <c r="E130" s="136">
        <v>3.3812374576074462E-4</v>
      </c>
      <c r="F130" s="136">
        <v>2.8759950788844945E-3</v>
      </c>
      <c r="G130" s="136">
        <v>1.8266455230752868E-5</v>
      </c>
      <c r="H130" s="136" t="s">
        <v>395</v>
      </c>
      <c r="I130" s="136">
        <v>1.5545919345321591E-6</v>
      </c>
      <c r="J130" s="136">
        <v>2.7205358854312783E-6</v>
      </c>
      <c r="K130" s="136">
        <v>3.886479836330398E-6</v>
      </c>
      <c r="L130" s="136">
        <v>5.4410717708625576E-8</v>
      </c>
      <c r="M130" s="136">
        <v>2.7205358854312786E-5</v>
      </c>
      <c r="N130" s="136">
        <v>5.0524237872295169E-4</v>
      </c>
      <c r="O130" s="136">
        <v>3.8864798363303973E-5</v>
      </c>
      <c r="P130" s="136">
        <v>2.1764287083450227E-5</v>
      </c>
      <c r="Q130" s="136">
        <v>6.2183677381286365E-6</v>
      </c>
      <c r="R130" s="136" t="s">
        <v>395</v>
      </c>
      <c r="S130" s="136" t="s">
        <v>395</v>
      </c>
      <c r="T130" s="136">
        <v>5.4410717708625572E-5</v>
      </c>
      <c r="U130" s="136" t="s">
        <v>395</v>
      </c>
      <c r="V130" s="136" t="s">
        <v>395</v>
      </c>
      <c r="W130" s="136">
        <v>0.13602679427156392</v>
      </c>
      <c r="X130" s="136" t="s">
        <v>395</v>
      </c>
      <c r="Y130" s="136" t="s">
        <v>395</v>
      </c>
      <c r="Z130" s="136" t="s">
        <v>395</v>
      </c>
      <c r="AA130" s="136" t="s">
        <v>395</v>
      </c>
      <c r="AB130" s="136">
        <v>7.772959672660796E-6</v>
      </c>
      <c r="AC130" s="136">
        <v>7.7729596726607952E-4</v>
      </c>
      <c r="AD130" s="136" t="s">
        <v>385</v>
      </c>
      <c r="AE130" s="137"/>
      <c r="AF130" s="138" t="s">
        <v>385</v>
      </c>
      <c r="AG130" s="138" t="s">
        <v>385</v>
      </c>
      <c r="AH130" s="138" t="s">
        <v>385</v>
      </c>
      <c r="AI130" s="138" t="s">
        <v>385</v>
      </c>
      <c r="AJ130" s="138" t="s">
        <v>385</v>
      </c>
      <c r="AK130" s="138">
        <v>0.38864798363303976</v>
      </c>
      <c r="AL130" s="147" t="s">
        <v>398</v>
      </c>
    </row>
    <row r="131" spans="1:38" s="2" customFormat="1" ht="26.25" customHeight="1" thickBot="1" x14ac:dyDescent="0.25">
      <c r="A131" s="63" t="s">
        <v>260</v>
      </c>
      <c r="B131" s="67" t="s">
        <v>274</v>
      </c>
      <c r="C131" s="75" t="s">
        <v>275</v>
      </c>
      <c r="D131" s="65"/>
      <c r="E131" s="136">
        <v>3.9377431610086088E-3</v>
      </c>
      <c r="F131" s="136">
        <v>1.5313445626144589E-3</v>
      </c>
      <c r="G131" s="136">
        <v>1.9640621597542965E-3</v>
      </c>
      <c r="H131" s="136" t="s">
        <v>395</v>
      </c>
      <c r="I131" s="136" t="s">
        <v>395</v>
      </c>
      <c r="J131" s="136" t="s">
        <v>395</v>
      </c>
      <c r="K131" s="136">
        <v>4.1267816266971581E-3</v>
      </c>
      <c r="L131" s="136">
        <v>9.4915977414034632E-5</v>
      </c>
      <c r="M131" s="136">
        <v>3.2814526341738404E-3</v>
      </c>
      <c r="N131" s="136">
        <v>6.3019574889110197E-2</v>
      </c>
      <c r="O131" s="136">
        <v>5.3040822018627226E-3</v>
      </c>
      <c r="P131" s="136">
        <v>9.5237450308563065E-2</v>
      </c>
      <c r="Q131" s="136">
        <v>1.7549146603450225E-4</v>
      </c>
      <c r="R131" s="136">
        <v>7.0721096024836303E-4</v>
      </c>
      <c r="S131" s="136">
        <v>1.1578507184140933E-2</v>
      </c>
      <c r="T131" s="136">
        <v>6.5629052683476811E-4</v>
      </c>
      <c r="U131" s="136" t="s">
        <v>395</v>
      </c>
      <c r="V131" s="136" t="s">
        <v>395</v>
      </c>
      <c r="W131" s="136">
        <v>71.245605635871684</v>
      </c>
      <c r="X131" s="136" t="s">
        <v>395</v>
      </c>
      <c r="Y131" s="136" t="s">
        <v>395</v>
      </c>
      <c r="Z131" s="136" t="s">
        <v>395</v>
      </c>
      <c r="AA131" s="136" t="s">
        <v>395</v>
      </c>
      <c r="AB131" s="136">
        <v>8.7505403577969088E-8</v>
      </c>
      <c r="AC131" s="136">
        <v>0.21876350894492275</v>
      </c>
      <c r="AD131" s="136">
        <v>4.3752701788984542E-2</v>
      </c>
      <c r="AE131" s="137"/>
      <c r="AF131" s="138" t="s">
        <v>385</v>
      </c>
      <c r="AG131" s="138" t="s">
        <v>385</v>
      </c>
      <c r="AH131" s="138" t="s">
        <v>385</v>
      </c>
      <c r="AI131" s="138" t="s">
        <v>385</v>
      </c>
      <c r="AJ131" s="138" t="s">
        <v>385</v>
      </c>
      <c r="AK131" s="138">
        <v>2.1876350894492269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395</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5.2349823691234237E-3</v>
      </c>
      <c r="F136" s="136">
        <v>0.12013234186305136</v>
      </c>
      <c r="G136" s="136">
        <v>5.1802196201027884E-3</v>
      </c>
      <c r="H136" s="136">
        <v>1.0094078705650114</v>
      </c>
      <c r="I136" s="136">
        <v>1.1359067217471736E-3</v>
      </c>
      <c r="J136" s="136">
        <v>1.1359067217471736E-3</v>
      </c>
      <c r="K136" s="136">
        <v>1.1359067217471736E-3</v>
      </c>
      <c r="L136" s="136" t="s">
        <v>395</v>
      </c>
      <c r="M136" s="136">
        <v>2.650381781216488E-3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7" t="s">
        <v>445</v>
      </c>
    </row>
    <row r="137" spans="1:38" s="2" customFormat="1" ht="26.25" customHeight="1" thickBot="1" x14ac:dyDescent="0.25">
      <c r="A137" s="63" t="s">
        <v>260</v>
      </c>
      <c r="B137" s="63" t="s">
        <v>286</v>
      </c>
      <c r="C137" s="64" t="s">
        <v>287</v>
      </c>
      <c r="D137" s="65"/>
      <c r="E137" s="136">
        <v>3.6871268008466448E-3</v>
      </c>
      <c r="F137" s="136">
        <v>4.7287273127569547</v>
      </c>
      <c r="G137" s="136">
        <v>8.8104137217708423E-5</v>
      </c>
      <c r="H137" s="136">
        <v>4.3007031690419917E-3</v>
      </c>
      <c r="I137" s="136">
        <v>6.2987859616954875E-3</v>
      </c>
      <c r="J137" s="136">
        <v>6.2987859616954875E-3</v>
      </c>
      <c r="K137" s="136">
        <v>6.2987859616954875E-3</v>
      </c>
      <c r="L137" s="136" t="s">
        <v>395</v>
      </c>
      <c r="M137" s="136">
        <v>4.9524806826833773E-3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0.14709106373924372</v>
      </c>
      <c r="J139" s="136">
        <v>0.14709106373924372</v>
      </c>
      <c r="K139" s="136">
        <v>0.14709106373924372</v>
      </c>
      <c r="L139" s="136" t="s">
        <v>395</v>
      </c>
      <c r="M139" s="136" t="s">
        <v>395</v>
      </c>
      <c r="N139" s="136">
        <v>4.2595280964203132E-4</v>
      </c>
      <c r="O139" s="136">
        <v>8.5954835910815415E-4</v>
      </c>
      <c r="P139" s="136">
        <v>8.5954835910815415E-4</v>
      </c>
      <c r="Q139" s="136">
        <v>1.3621327111620761E-3</v>
      </c>
      <c r="R139" s="136">
        <v>1.3007866483983686E-3</v>
      </c>
      <c r="S139" s="136">
        <v>3.0227334880851167E-3</v>
      </c>
      <c r="T139" s="136" t="s">
        <v>395</v>
      </c>
      <c r="U139" s="136" t="s">
        <v>395</v>
      </c>
      <c r="V139" s="136" t="s">
        <v>395</v>
      </c>
      <c r="W139" s="136">
        <v>1.4919823237918826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2439.2598039215663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112.52356776068289</v>
      </c>
      <c r="F141" s="19">
        <f t="shared" ref="F141:AJ141" si="0">SUM(F14:F140)</f>
        <v>174.06705132920646</v>
      </c>
      <c r="G141" s="19">
        <f t="shared" si="0"/>
        <v>117.94673904127613</v>
      </c>
      <c r="H141" s="19">
        <f t="shared" si="0"/>
        <v>38.343424463045288</v>
      </c>
      <c r="I141" s="19">
        <f t="shared" si="0"/>
        <v>48.004634533765405</v>
      </c>
      <c r="J141" s="19">
        <f t="shared" si="0"/>
        <v>58.455842220684758</v>
      </c>
      <c r="K141" s="19">
        <f t="shared" si="0"/>
        <v>80.082332006073131</v>
      </c>
      <c r="L141" s="19">
        <f t="shared" si="0"/>
        <v>4.6897902535203402</v>
      </c>
      <c r="M141" s="19">
        <f t="shared" si="0"/>
        <v>615.7835115975505</v>
      </c>
      <c r="N141" s="19">
        <f t="shared" si="0"/>
        <v>48.447027652339855</v>
      </c>
      <c r="O141" s="19">
        <f t="shared" si="0"/>
        <v>1.4558962450295061</v>
      </c>
      <c r="P141" s="19">
        <f t="shared" si="0"/>
        <v>1.7142520272317123</v>
      </c>
      <c r="Q141" s="19">
        <f t="shared" si="0"/>
        <v>2.1898602503471265</v>
      </c>
      <c r="R141" s="19">
        <f t="shared" si="0"/>
        <v>4.5342815213703425</v>
      </c>
      <c r="S141" s="19">
        <f t="shared" si="0"/>
        <v>9.8091839284767683</v>
      </c>
      <c r="T141" s="19">
        <f t="shared" si="0"/>
        <v>3.5554991774956979</v>
      </c>
      <c r="U141" s="19">
        <f t="shared" si="0"/>
        <v>2.5965506681938408</v>
      </c>
      <c r="V141" s="19">
        <f t="shared" si="0"/>
        <v>32.265262247457777</v>
      </c>
      <c r="W141" s="19">
        <f t="shared" si="0"/>
        <v>680.83614164861319</v>
      </c>
      <c r="X141" s="19">
        <f t="shared" si="0"/>
        <v>7.741057250396044</v>
      </c>
      <c r="Y141" s="19">
        <f t="shared" si="0"/>
        <v>6.6353748428437846</v>
      </c>
      <c r="Z141" s="19">
        <f t="shared" si="0"/>
        <v>3.4547954205180003</v>
      </c>
      <c r="AA141" s="19">
        <f t="shared" si="0"/>
        <v>3.9411325932373344</v>
      </c>
      <c r="AB141" s="19">
        <f t="shared" si="0"/>
        <v>31.116676331516167</v>
      </c>
      <c r="AC141" s="19">
        <f t="shared" si="0"/>
        <v>5.670764958488105</v>
      </c>
      <c r="AD141" s="19">
        <f t="shared" si="0"/>
        <v>22.705656586487656</v>
      </c>
      <c r="AE141" s="55"/>
      <c r="AF141" s="19">
        <f t="shared" si="0"/>
        <v>99295.517292328906</v>
      </c>
      <c r="AG141" s="19">
        <f t="shared" si="0"/>
        <v>190464.88390608592</v>
      </c>
      <c r="AH141" s="19">
        <f t="shared" si="0"/>
        <v>238564.99446168783</v>
      </c>
      <c r="AI141" s="19">
        <f t="shared" si="0"/>
        <v>24274.728048809662</v>
      </c>
      <c r="AJ141" s="19">
        <f t="shared" si="0"/>
        <v>195.60342283399999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112.52356776068289</v>
      </c>
      <c r="F152" s="13">
        <f t="shared" ref="F152:AD152" si="1">SUM(F$141, F$151, IF(AND(ISNUMBER(SEARCH($B$4,"AT|BE|CH|GB|IE|LT|LU|NL")),SUM(F$143:F$149)&gt;0),SUM(F$143:F$149)-SUM(F$27:F$33),0))</f>
        <v>174.06705132920646</v>
      </c>
      <c r="G152" s="13">
        <f t="shared" si="1"/>
        <v>117.94673904127613</v>
      </c>
      <c r="H152" s="13">
        <f t="shared" si="1"/>
        <v>38.343424463045288</v>
      </c>
      <c r="I152" s="13">
        <f t="shared" si="1"/>
        <v>48.004634533765405</v>
      </c>
      <c r="J152" s="13">
        <f t="shared" si="1"/>
        <v>58.455842220684758</v>
      </c>
      <c r="K152" s="13">
        <f t="shared" si="1"/>
        <v>80.082332006073131</v>
      </c>
      <c r="L152" s="13">
        <f t="shared" si="1"/>
        <v>4.6897902535203402</v>
      </c>
      <c r="M152" s="13">
        <f t="shared" si="1"/>
        <v>615.7835115975505</v>
      </c>
      <c r="N152" s="13">
        <f t="shared" si="1"/>
        <v>48.447027652339855</v>
      </c>
      <c r="O152" s="13">
        <f t="shared" si="1"/>
        <v>1.4558962450295061</v>
      </c>
      <c r="P152" s="13">
        <f t="shared" si="1"/>
        <v>1.7142520272317123</v>
      </c>
      <c r="Q152" s="13">
        <f t="shared" si="1"/>
        <v>2.1898602503471265</v>
      </c>
      <c r="R152" s="13">
        <f t="shared" si="1"/>
        <v>4.5342815213703425</v>
      </c>
      <c r="S152" s="13">
        <f t="shared" si="1"/>
        <v>9.8091839284767683</v>
      </c>
      <c r="T152" s="13">
        <f t="shared" si="1"/>
        <v>3.5554991774956979</v>
      </c>
      <c r="U152" s="13">
        <f t="shared" si="1"/>
        <v>2.5965506681938408</v>
      </c>
      <c r="V152" s="13">
        <f t="shared" si="1"/>
        <v>32.265262247457777</v>
      </c>
      <c r="W152" s="13">
        <f t="shared" si="1"/>
        <v>680.83614164861319</v>
      </c>
      <c r="X152" s="13">
        <f t="shared" si="1"/>
        <v>7.741057250396044</v>
      </c>
      <c r="Y152" s="13">
        <f t="shared" si="1"/>
        <v>6.6353748428437846</v>
      </c>
      <c r="Z152" s="13">
        <f t="shared" si="1"/>
        <v>3.4547954205180003</v>
      </c>
      <c r="AA152" s="13">
        <f t="shared" si="1"/>
        <v>3.9411325932373344</v>
      </c>
      <c r="AB152" s="13">
        <f t="shared" si="1"/>
        <v>31.116676331516167</v>
      </c>
      <c r="AC152" s="13">
        <f t="shared" si="1"/>
        <v>5.670764958488105</v>
      </c>
      <c r="AD152" s="13">
        <f t="shared" si="1"/>
        <v>22.705656586487656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112.52356776068289</v>
      </c>
      <c r="F154" s="13">
        <f>SUM(F$141, F$153, -1 * IF(OR($B$6=2005,$B$6&gt;=2020),SUM(F$99:F$122),0), IF(AND(ISNUMBER(SEARCH($B$4,"AT|BE|CH|GB|IE|LT|LU|NL")),SUM(F$143:F$149)&gt;0),SUM(F$143:F$149)-SUM(F$27:F$33),0))</f>
        <v>174.06705132920646</v>
      </c>
      <c r="G154" s="13">
        <f>SUM(G$141, G$153, IF(AND(ISNUMBER(SEARCH($B$4,"AT|BE|CH|GB|IE|LT|LU|NL")),SUM(G$143:G$149)&gt;0),SUM(G$143:G$149)-SUM(G$27:G$33),0))</f>
        <v>117.94673904127613</v>
      </c>
      <c r="H154" s="13">
        <f>SUM(H$141, H$153, IF(AND(ISNUMBER(SEARCH($B$4,"AT|BE|CH|GB|IE|LT|LU|NL")),SUM(H$143:H$149)&gt;0),SUM(H$143:H$149)-SUM(H$27:H$33),0))</f>
        <v>38.343424463045288</v>
      </c>
      <c r="I154" s="13">
        <f t="shared" ref="I154:AD154" si="2">SUM(I$141, I$153, IF(AND(ISNUMBER(SEARCH($B$4,"AT|BE|CH|GB|IE|LT|LU|NL")),SUM(I$143:I$149)&gt;0),SUM(I$143:I$149)-SUM(I$27:I$33),0))</f>
        <v>48.004634533765405</v>
      </c>
      <c r="J154" s="13">
        <f t="shared" si="2"/>
        <v>58.455842220684758</v>
      </c>
      <c r="K154" s="13">
        <f t="shared" si="2"/>
        <v>80.082332006073131</v>
      </c>
      <c r="L154" s="13">
        <f t="shared" si="2"/>
        <v>4.6897902535203402</v>
      </c>
      <c r="M154" s="13">
        <f t="shared" si="2"/>
        <v>615.7835115975505</v>
      </c>
      <c r="N154" s="13">
        <f t="shared" si="2"/>
        <v>48.447027652339855</v>
      </c>
      <c r="O154" s="13">
        <f t="shared" si="2"/>
        <v>1.4558962450295061</v>
      </c>
      <c r="P154" s="13">
        <f t="shared" si="2"/>
        <v>1.7142520272317123</v>
      </c>
      <c r="Q154" s="13">
        <f t="shared" si="2"/>
        <v>2.1898602503471265</v>
      </c>
      <c r="R154" s="13">
        <f t="shared" si="2"/>
        <v>4.5342815213703425</v>
      </c>
      <c r="S154" s="13">
        <f t="shared" si="2"/>
        <v>9.8091839284767683</v>
      </c>
      <c r="T154" s="13">
        <f t="shared" si="2"/>
        <v>3.5554991774956979</v>
      </c>
      <c r="U154" s="13">
        <f t="shared" si="2"/>
        <v>2.5965506681938408</v>
      </c>
      <c r="V154" s="13">
        <f t="shared" si="2"/>
        <v>32.265262247457777</v>
      </c>
      <c r="W154" s="13">
        <f t="shared" si="2"/>
        <v>680.83614164861319</v>
      </c>
      <c r="X154" s="13">
        <f t="shared" si="2"/>
        <v>7.741057250396044</v>
      </c>
      <c r="Y154" s="13">
        <f t="shared" si="2"/>
        <v>6.6353748428437846</v>
      </c>
      <c r="Z154" s="13">
        <f t="shared" si="2"/>
        <v>3.4547954205180003</v>
      </c>
      <c r="AA154" s="13">
        <f t="shared" si="2"/>
        <v>3.9411325932373344</v>
      </c>
      <c r="AB154" s="13">
        <f t="shared" si="2"/>
        <v>31.116676331516167</v>
      </c>
      <c r="AC154" s="13">
        <f t="shared" si="2"/>
        <v>5.670764958488105</v>
      </c>
      <c r="AD154" s="13">
        <f t="shared" si="2"/>
        <v>22.705656586487656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395</v>
      </c>
      <c r="I157" s="22">
        <v>6.1620410091495856E-3</v>
      </c>
      <c r="J157" s="22">
        <v>6.1620410091495856E-3</v>
      </c>
      <c r="K157" s="22">
        <v>6.1620410091495856E-3</v>
      </c>
      <c r="L157" s="22">
        <v>2.9577796843918008E-3</v>
      </c>
      <c r="M157" s="22">
        <v>0.16041750475821043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670.57520133979619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395</v>
      </c>
      <c r="I158" s="22">
        <v>1.4282143653514209E-3</v>
      </c>
      <c r="J158" s="22">
        <v>1.4282143653514209E-3</v>
      </c>
      <c r="K158" s="22">
        <v>1.4282143653514209E-3</v>
      </c>
      <c r="L158" s="22">
        <v>6.855428953686819E-4</v>
      </c>
      <c r="M158" s="22">
        <v>5.8461376192896063E-2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30.612826820857787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0.24829587361392616</v>
      </c>
      <c r="F163" s="23">
        <v>0.1075</v>
      </c>
      <c r="G163" s="23">
        <v>8.1700000000000002E-3</v>
      </c>
      <c r="H163" s="23">
        <v>9.2449999999999997E-3</v>
      </c>
      <c r="I163" s="23">
        <v>1.0501769586214007</v>
      </c>
      <c r="J163" s="23">
        <v>1.283549616092823</v>
      </c>
      <c r="K163" s="23">
        <v>1.9836675885070902</v>
      </c>
      <c r="L163" s="23">
        <v>9.451592627592606E-2</v>
      </c>
      <c r="M163" s="23">
        <v>8.8558861588966966</v>
      </c>
      <c r="N163" s="23" t="s">
        <v>395</v>
      </c>
      <c r="O163" s="23" t="s">
        <v>395</v>
      </c>
      <c r="P163" s="23" t="s">
        <v>395</v>
      </c>
      <c r="Q163" s="23" t="s">
        <v>395</v>
      </c>
      <c r="R163" s="23" t="s">
        <v>395</v>
      </c>
      <c r="S163" s="23" t="s">
        <v>395</v>
      </c>
      <c r="T163" s="23" t="s">
        <v>395</v>
      </c>
      <c r="U163" s="23" t="s">
        <v>395</v>
      </c>
      <c r="V163" s="23" t="s">
        <v>395</v>
      </c>
      <c r="W163" s="23">
        <v>0.58343164367855593</v>
      </c>
      <c r="X163" s="23">
        <v>3.5005898620713356E-2</v>
      </c>
      <c r="Y163" s="23">
        <v>4.6674531494284473E-2</v>
      </c>
      <c r="Z163" s="23">
        <v>1.98366758850709E-2</v>
      </c>
      <c r="AA163" s="23">
        <v>1.3418927804606786E-2</v>
      </c>
      <c r="AB163" s="23">
        <v>0.11493603380467551</v>
      </c>
      <c r="AC163" s="23">
        <v>1.0268396928742584E-2</v>
      </c>
      <c r="AD163" s="23">
        <v>7.0011797241426713E-2</v>
      </c>
      <c r="AE163" s="58"/>
      <c r="AF163" s="23" t="s">
        <v>392</v>
      </c>
      <c r="AG163" s="23" t="s">
        <v>392</v>
      </c>
      <c r="AH163" s="23" t="s">
        <v>392</v>
      </c>
      <c r="AI163" s="23" t="s">
        <v>392</v>
      </c>
      <c r="AJ163" s="23" t="s">
        <v>392</v>
      </c>
      <c r="AK163" s="23">
        <v>116.68632873571119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67" priority="23" stopIfTrue="1" operator="equal">
      <formula>"NO"</formula>
    </cfRule>
    <cfRule type="cellIs" dxfId="166" priority="24" stopIfTrue="1" operator="equal">
      <formula>"NA"</formula>
    </cfRule>
    <cfRule type="cellIs" dxfId="165" priority="25" stopIfTrue="1" operator="equal">
      <formula>"IE"</formula>
    </cfRule>
    <cfRule type="cellIs" dxfId="164" priority="26" stopIfTrue="1" operator="equal">
      <formula>"NE"</formula>
    </cfRule>
  </conditionalFormatting>
  <conditionalFormatting sqref="AL37:AL38">
    <cfRule type="cellIs" dxfId="163" priority="17" stopIfTrue="1" operator="equal">
      <formula>"NO"</formula>
    </cfRule>
    <cfRule type="cellIs" dxfId="162" priority="18" stopIfTrue="1" operator="equal">
      <formula>"NA"</formula>
    </cfRule>
    <cfRule type="cellIs" dxfId="161" priority="19" stopIfTrue="1" operator="equal">
      <formula>"IE"</formula>
    </cfRule>
    <cfRule type="cellIs" dxfId="160" priority="20" stopIfTrue="1" operator="equal">
      <formula>"NE"</formula>
    </cfRule>
  </conditionalFormatting>
  <conditionalFormatting sqref="E14:AK89 E91:AK140">
    <cfRule type="cellIs" dxfId="159" priority="13" stopIfTrue="1" operator="equal">
      <formula>"NO"</formula>
    </cfRule>
    <cfRule type="cellIs" dxfId="158" priority="14" stopIfTrue="1" operator="equal">
      <formula>"NA"</formula>
    </cfRule>
    <cfRule type="cellIs" dxfId="157" priority="15" stopIfTrue="1" operator="equal">
      <formula>"IE"</formula>
    </cfRule>
    <cfRule type="cellIs" dxfId="156" priority="16" stopIfTrue="1" operator="equal">
      <formula>"NE"</formula>
    </cfRule>
  </conditionalFormatting>
  <conditionalFormatting sqref="E157:AD164 E143:AD149 E14:AD89 E91:AD141">
    <cfRule type="cellIs" dxfId="155" priority="12" operator="equal">
      <formula>0</formula>
    </cfRule>
  </conditionalFormatting>
  <conditionalFormatting sqref="AF14:AK89 AF91:AK140">
    <cfRule type="cellIs" dxfId="154" priority="11" operator="equal">
      <formula>0</formula>
    </cfRule>
  </conditionalFormatting>
  <conditionalFormatting sqref="E157:AD164 AF157:AK164 E143:AD149 AF143:AK149">
    <cfRule type="cellIs" dxfId="153" priority="10" operator="equal">
      <formula>0</formula>
    </cfRule>
  </conditionalFormatting>
  <conditionalFormatting sqref="AF37:AK38">
    <cfRule type="cellIs" dxfId="152" priority="9" operator="equal">
      <formula>0</formula>
    </cfRule>
  </conditionalFormatting>
  <conditionalFormatting sqref="E90:AL9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90:AD90">
    <cfRule type="cellIs" dxfId="147" priority="4" operator="equal">
      <formula>0</formula>
    </cfRule>
  </conditionalFormatting>
  <conditionalFormatting sqref="AF90:AK90">
    <cfRule type="cellIs" dxfId="146" priority="3" operator="equal">
      <formula>0</formula>
    </cfRule>
  </conditionalFormatting>
  <conditionalFormatting sqref="AL90">
    <cfRule type="cellIs" dxfId="145" priority="2" operator="equal">
      <formula>0</formula>
    </cfRule>
  </conditionalFormatting>
  <conditionalFormatting sqref="AF90:AL90">
    <cfRule type="cellIs" dxfId="144"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topLeftCell="A76" zoomScale="90" zoomScaleNormal="9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20.976898634531665</v>
      </c>
      <c r="F14" s="136">
        <v>0.17083501924520725</v>
      </c>
      <c r="G14" s="136">
        <v>60.981925746164677</v>
      </c>
      <c r="H14" s="136" t="s">
        <v>392</v>
      </c>
      <c r="I14" s="136">
        <v>5.1254196334777058</v>
      </c>
      <c r="J14" s="136">
        <v>6.1524041843133856</v>
      </c>
      <c r="K14" s="136">
        <v>8.1609284275684963</v>
      </c>
      <c r="L14" s="136">
        <v>0.12249321928371795</v>
      </c>
      <c r="M14" s="136">
        <v>2.6758644550225528</v>
      </c>
      <c r="N14" s="136">
        <v>17.303832272286325</v>
      </c>
      <c r="O14" s="136">
        <v>0.63205279921253088</v>
      </c>
      <c r="P14" s="136">
        <v>0.58873797873257816</v>
      </c>
      <c r="Q14" s="136">
        <v>1.045731654246596</v>
      </c>
      <c r="R14" s="136">
        <v>0.47530417885502807</v>
      </c>
      <c r="S14" s="136">
        <v>0.34813118210498584</v>
      </c>
      <c r="T14" s="136">
        <v>1.1687004368624674</v>
      </c>
      <c r="U14" s="136">
        <v>2.2033765817453017</v>
      </c>
      <c r="V14" s="136">
        <v>2.9393570079789266</v>
      </c>
      <c r="W14" s="136">
        <v>558.37157213146656</v>
      </c>
      <c r="X14" s="136">
        <v>7.5002826915447922E-4</v>
      </c>
      <c r="Y14" s="136">
        <v>2.9601302732371595E-3</v>
      </c>
      <c r="Z14" s="136">
        <v>2.4189459240503844E-3</v>
      </c>
      <c r="AA14" s="136">
        <v>2.2394739681083932E-4</v>
      </c>
      <c r="AB14" s="136">
        <v>6.3530518632528617E-3</v>
      </c>
      <c r="AC14" s="136">
        <v>0.7547142298943077</v>
      </c>
      <c r="AD14" s="136">
        <v>0.84473769213082839</v>
      </c>
      <c r="AE14" s="137"/>
      <c r="AF14" s="138">
        <v>368.6745355414925</v>
      </c>
      <c r="AG14" s="138">
        <v>67608.665798220478</v>
      </c>
      <c r="AH14" s="138">
        <v>36386.079899335418</v>
      </c>
      <c r="AI14" s="138" t="s">
        <v>392</v>
      </c>
      <c r="AJ14" s="138" t="s">
        <v>392</v>
      </c>
      <c r="AK14" s="138" t="s">
        <v>385</v>
      </c>
      <c r="AL14" s="147" t="s">
        <v>397</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394</v>
      </c>
      <c r="S15" s="136" t="s">
        <v>394</v>
      </c>
      <c r="T15" s="136">
        <v>1.8234564036495886E-3</v>
      </c>
      <c r="U15" s="136" t="s">
        <v>394</v>
      </c>
      <c r="V15" s="136" t="s">
        <v>394</v>
      </c>
      <c r="W15" s="136">
        <v>4.5586410091239706</v>
      </c>
      <c r="X15" s="136" t="s">
        <v>395</v>
      </c>
      <c r="Y15" s="136" t="s">
        <v>395</v>
      </c>
      <c r="Z15" s="136" t="s">
        <v>395</v>
      </c>
      <c r="AA15" s="136" t="s">
        <v>395</v>
      </c>
      <c r="AB15" s="136">
        <v>0.26049377194994117</v>
      </c>
      <c r="AC15" s="136">
        <v>2.604937719499412E-2</v>
      </c>
      <c r="AD15" s="136" t="s">
        <v>385</v>
      </c>
      <c r="AE15" s="137"/>
      <c r="AF15" s="138">
        <v>29952.968387046727</v>
      </c>
      <c r="AG15" s="138">
        <v>1106.2393649498883</v>
      </c>
      <c r="AH15" s="138">
        <v>10229.823572972755</v>
      </c>
      <c r="AI15" s="138" t="s">
        <v>392</v>
      </c>
      <c r="AJ15" s="138" t="s">
        <v>392</v>
      </c>
      <c r="AK15" s="138">
        <v>13.024688597497059</v>
      </c>
      <c r="AL15" s="147" t="s">
        <v>398</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0.1974519397643979</v>
      </c>
      <c r="O16" s="136">
        <v>1.1282967986537024E-2</v>
      </c>
      <c r="P16" s="136">
        <v>0.21155564974756919</v>
      </c>
      <c r="Q16" s="136">
        <v>7.7570404907442034E-2</v>
      </c>
      <c r="R16" s="136">
        <v>4.0195573452038141E-2</v>
      </c>
      <c r="S16" s="136">
        <v>0.17629637478964097</v>
      </c>
      <c r="T16" s="136">
        <v>3.6669645956245327E-2</v>
      </c>
      <c r="U16" s="136">
        <v>2.0450379475598354E-2</v>
      </c>
      <c r="V16" s="136">
        <v>0.32438532961293937</v>
      </c>
      <c r="W16" s="136">
        <v>0.18334822978122664</v>
      </c>
      <c r="X16" s="136">
        <v>2.0450379475598353E-3</v>
      </c>
      <c r="Y16" s="136">
        <v>2.1155564974756916E-5</v>
      </c>
      <c r="Z16" s="136">
        <v>7.0518549915856387E-6</v>
      </c>
      <c r="AA16" s="136">
        <v>7.0518549915856387E-6</v>
      </c>
      <c r="AB16" s="136">
        <v>2.0802972225177638E-3</v>
      </c>
      <c r="AC16" s="136" t="s">
        <v>385</v>
      </c>
      <c r="AD16" s="136" t="s">
        <v>385</v>
      </c>
      <c r="AE16" s="137"/>
      <c r="AF16" s="138" t="s">
        <v>392</v>
      </c>
      <c r="AG16" s="138">
        <v>7061.9935474853473</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392</v>
      </c>
      <c r="I17" s="136">
        <v>3.7123052037171296</v>
      </c>
      <c r="J17" s="136">
        <v>3.9811038353151034</v>
      </c>
      <c r="K17" s="136">
        <v>4.6076650660852438</v>
      </c>
      <c r="L17" s="136">
        <v>0.23718369038388146</v>
      </c>
      <c r="M17" s="136">
        <v>0.42662087353139316</v>
      </c>
      <c r="N17" s="136">
        <v>1.4138308707171334</v>
      </c>
      <c r="O17" s="136">
        <v>1.8999181893437241E-2</v>
      </c>
      <c r="P17" s="136">
        <v>8.8655241847971952E-2</v>
      </c>
      <c r="Q17" s="136">
        <v>4.3183846056605607E-2</v>
      </c>
      <c r="R17" s="136">
        <v>0.14255622715596772</v>
      </c>
      <c r="S17" s="136">
        <v>0.18465477886384621</v>
      </c>
      <c r="T17" s="136">
        <v>0.13727999790118506</v>
      </c>
      <c r="U17" s="136">
        <v>1.956109711474081E-2</v>
      </c>
      <c r="V17" s="136">
        <v>2.117382267301144</v>
      </c>
      <c r="W17" s="136">
        <v>2.1468036966796671</v>
      </c>
      <c r="X17" s="136">
        <v>0.48712151915192964</v>
      </c>
      <c r="Y17" s="136">
        <v>0.65000140100254433</v>
      </c>
      <c r="Z17" s="136">
        <v>0.26086211246598012</v>
      </c>
      <c r="AA17" s="136">
        <v>0.20580345411107642</v>
      </c>
      <c r="AB17" s="136">
        <v>1.6037884867315304</v>
      </c>
      <c r="AC17" s="136">
        <v>6.5411030073372683E-3</v>
      </c>
      <c r="AD17" s="136">
        <v>1.7935282439473155</v>
      </c>
      <c r="AE17" s="137"/>
      <c r="AF17" s="138">
        <v>5.9697101530349803</v>
      </c>
      <c r="AG17" s="138">
        <v>18979.635218995511</v>
      </c>
      <c r="AH17" s="138">
        <v>1400.5549402187112</v>
      </c>
      <c r="AI17" s="138" t="s">
        <v>392</v>
      </c>
      <c r="AJ17" s="138" t="s">
        <v>392</v>
      </c>
      <c r="AK17" s="138" t="s">
        <v>385</v>
      </c>
      <c r="AL17" s="147"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392</v>
      </c>
      <c r="I18" s="136">
        <v>2.4575590214467917E-4</v>
      </c>
      <c r="J18" s="136">
        <v>2.6638401256716101E-4</v>
      </c>
      <c r="K18" s="136">
        <v>3.1402063137114095E-4</v>
      </c>
      <c r="L18" s="136">
        <v>9.8302360857871662E-6</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395</v>
      </c>
      <c r="AD18" s="136" t="s">
        <v>395</v>
      </c>
      <c r="AE18" s="137"/>
      <c r="AF18" s="138" t="s">
        <v>392</v>
      </c>
      <c r="AG18" s="138" t="s">
        <v>392</v>
      </c>
      <c r="AH18" s="138">
        <v>92.153704991097598</v>
      </c>
      <c r="AI18" s="138" t="s">
        <v>392</v>
      </c>
      <c r="AJ18" s="138" t="s">
        <v>392</v>
      </c>
      <c r="AK18" s="138" t="s">
        <v>385</v>
      </c>
      <c r="AL18" s="147" t="s">
        <v>49</v>
      </c>
    </row>
    <row r="19" spans="1:38" s="2" customFormat="1" ht="26.25" customHeight="1" thickBot="1" x14ac:dyDescent="0.25">
      <c r="A19" s="63" t="s">
        <v>53</v>
      </c>
      <c r="B19" s="63" t="s">
        <v>62</v>
      </c>
      <c r="C19" s="64" t="s">
        <v>63</v>
      </c>
      <c r="D19" s="65"/>
      <c r="E19" s="136">
        <v>0.68529340381775206</v>
      </c>
      <c r="F19" s="136">
        <v>3.5672646821346098E-2</v>
      </c>
      <c r="G19" s="136">
        <v>0.41775438943824755</v>
      </c>
      <c r="H19" s="136" t="s">
        <v>392</v>
      </c>
      <c r="I19" s="136">
        <v>2.9561161182329845E-2</v>
      </c>
      <c r="J19" s="136">
        <v>4.3928786161390357E-2</v>
      </c>
      <c r="K19" s="136">
        <v>6.5321059469350254E-2</v>
      </c>
      <c r="L19" s="136">
        <v>2.2169070139171788E-3</v>
      </c>
      <c r="M19" s="136">
        <v>0.17871965858147842</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392</v>
      </c>
      <c r="AJ19" s="138" t="s">
        <v>392</v>
      </c>
      <c r="AK19" s="138">
        <v>8.0674575549962082</v>
      </c>
      <c r="AL19" s="147" t="s">
        <v>398</v>
      </c>
    </row>
    <row r="20" spans="1:38" s="2" customFormat="1" ht="26.25" customHeight="1" thickBot="1" x14ac:dyDescent="0.25">
      <c r="A20" s="63" t="s">
        <v>53</v>
      </c>
      <c r="B20" s="63" t="s">
        <v>64</v>
      </c>
      <c r="C20" s="64" t="s">
        <v>65</v>
      </c>
      <c r="D20" s="65"/>
      <c r="E20" s="136">
        <v>3.3055466264118678</v>
      </c>
      <c r="F20" s="136">
        <v>3.2136431307422803E-2</v>
      </c>
      <c r="G20" s="136">
        <v>12.613176781648807</v>
      </c>
      <c r="H20" s="136" t="s">
        <v>392</v>
      </c>
      <c r="I20" s="136">
        <v>0.19833864074235813</v>
      </c>
      <c r="J20" s="136">
        <v>0.22402384733296493</v>
      </c>
      <c r="K20" s="136">
        <v>0.29856963570332318</v>
      </c>
      <c r="L20" s="136">
        <v>4.0681213047893301E-2</v>
      </c>
      <c r="M20" s="136">
        <v>5.5393067437108376</v>
      </c>
      <c r="N20" s="136">
        <v>1.036704156858522</v>
      </c>
      <c r="O20" s="136">
        <v>0.1214541175450672</v>
      </c>
      <c r="P20" s="136">
        <v>5.4329128650381184E-2</v>
      </c>
      <c r="Q20" s="136">
        <v>2.6075702419449027E-2</v>
      </c>
      <c r="R20" s="136">
        <v>0.27711792345512232</v>
      </c>
      <c r="S20" s="136">
        <v>0.15653275479812687</v>
      </c>
      <c r="T20" s="136">
        <v>9.5348660266635216E-2</v>
      </c>
      <c r="U20" s="136">
        <v>1.5348685389717088E-2</v>
      </c>
      <c r="V20" s="136">
        <v>5.5756246464196773</v>
      </c>
      <c r="W20" s="136">
        <v>2.0757063073211888</v>
      </c>
      <c r="X20" s="136">
        <v>0.36246923332764897</v>
      </c>
      <c r="Y20" s="136">
        <v>0.50763372746303737</v>
      </c>
      <c r="Z20" s="136">
        <v>0.18993625626796617</v>
      </c>
      <c r="AA20" s="136">
        <v>0.14995800406867482</v>
      </c>
      <c r="AB20" s="136">
        <v>1.2099972211273273</v>
      </c>
      <c r="AC20" s="136">
        <v>4.6275480752106767E-2</v>
      </c>
      <c r="AD20" s="136">
        <v>1.024193980105365</v>
      </c>
      <c r="AE20" s="137"/>
      <c r="AF20" s="138">
        <v>426.00821249733207</v>
      </c>
      <c r="AG20" s="138">
        <v>6021.6675031915529</v>
      </c>
      <c r="AH20" s="138">
        <v>3598.3496416709463</v>
      </c>
      <c r="AI20" s="138">
        <v>8506.7452677600068</v>
      </c>
      <c r="AJ20" s="138" t="s">
        <v>392</v>
      </c>
      <c r="AK20" s="138" t="s">
        <v>385</v>
      </c>
      <c r="AL20" s="147" t="s">
        <v>49</v>
      </c>
    </row>
    <row r="21" spans="1:38" s="2" customFormat="1" ht="26.25" customHeight="1" thickBot="1" x14ac:dyDescent="0.25">
      <c r="A21" s="63" t="s">
        <v>53</v>
      </c>
      <c r="B21" s="63" t="s">
        <v>66</v>
      </c>
      <c r="C21" s="64" t="s">
        <v>67</v>
      </c>
      <c r="D21" s="65"/>
      <c r="E21" s="136">
        <v>0.77389815960203834</v>
      </c>
      <c r="F21" s="136">
        <v>5.162967706258266E-2</v>
      </c>
      <c r="G21" s="136">
        <v>0.86744695628810398</v>
      </c>
      <c r="H21" s="136">
        <v>7.4547474533918105E-3</v>
      </c>
      <c r="I21" s="136">
        <v>6.4632407823258881E-2</v>
      </c>
      <c r="J21" s="136">
        <v>0.10318141739794352</v>
      </c>
      <c r="K21" s="136">
        <v>0.172253413275438</v>
      </c>
      <c r="L21" s="136">
        <v>9.3859837522824695E-3</v>
      </c>
      <c r="M21" s="136">
        <v>0.41725033290065267</v>
      </c>
      <c r="N21" s="136">
        <v>6.0895395069552993E-2</v>
      </c>
      <c r="O21" s="136">
        <v>1.214112362193955E-3</v>
      </c>
      <c r="P21" s="136">
        <v>8.5701018293210234E-3</v>
      </c>
      <c r="Q21" s="136">
        <v>2.7281729813368348E-3</v>
      </c>
      <c r="R21" s="136">
        <v>6.9597498674749481E-3</v>
      </c>
      <c r="S21" s="136">
        <v>8.142713827459137E-3</v>
      </c>
      <c r="T21" s="136">
        <v>5.9985409402926754E-3</v>
      </c>
      <c r="U21" s="136">
        <v>1.4074726163438361E-3</v>
      </c>
      <c r="V21" s="136">
        <v>0.12615244594353298</v>
      </c>
      <c r="W21" s="136">
        <v>9.9316380920036501E-2</v>
      </c>
      <c r="X21" s="136">
        <v>2.8207917547293196E-2</v>
      </c>
      <c r="Y21" s="136">
        <v>6.0884065090389634E-2</v>
      </c>
      <c r="Z21" s="136">
        <v>2.1697267675810723E-2</v>
      </c>
      <c r="AA21" s="136">
        <v>1.9058520506126494E-2</v>
      </c>
      <c r="AB21" s="136">
        <v>0.1298477708196201</v>
      </c>
      <c r="AC21" s="136">
        <v>4.3030806319916786E-4</v>
      </c>
      <c r="AD21" s="136">
        <v>7.6030487524971851E-2</v>
      </c>
      <c r="AE21" s="137"/>
      <c r="AF21" s="138">
        <v>498.00784967827855</v>
      </c>
      <c r="AG21" s="138">
        <v>447.22735999865785</v>
      </c>
      <c r="AH21" s="138">
        <v>9171.2049247569812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5.6542943678778723</v>
      </c>
      <c r="F22" s="136">
        <v>7.3858540427823346E-2</v>
      </c>
      <c r="G22" s="136">
        <v>0.65710071442900875</v>
      </c>
      <c r="H22" s="136" t="s">
        <v>392</v>
      </c>
      <c r="I22" s="136">
        <v>2.4416058799044911E-2</v>
      </c>
      <c r="J22" s="136">
        <v>3.4371494797633434E-2</v>
      </c>
      <c r="K22" s="136">
        <v>3.8490203556224498E-2</v>
      </c>
      <c r="L22" s="136">
        <v>1.8755484794035413E-3</v>
      </c>
      <c r="M22" s="136">
        <v>11.337474982234191</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10751.210844037974</v>
      </c>
      <c r="AI22" s="138">
        <v>95.989571999999995</v>
      </c>
      <c r="AJ22" s="138">
        <v>17.108368696599975</v>
      </c>
      <c r="AK22" s="138" t="s">
        <v>385</v>
      </c>
      <c r="AL22" s="147" t="s">
        <v>49</v>
      </c>
    </row>
    <row r="23" spans="1:38" s="2" customFormat="1" ht="26.25" customHeight="1" thickBot="1" x14ac:dyDescent="0.25">
      <c r="A23" s="63" t="s">
        <v>70</v>
      </c>
      <c r="B23" s="67" t="s">
        <v>363</v>
      </c>
      <c r="C23" s="64" t="s">
        <v>359</v>
      </c>
      <c r="D23" s="110"/>
      <c r="E23" s="136">
        <v>0.48360800166666668</v>
      </c>
      <c r="F23" s="136">
        <v>8.721204833333332E-2</v>
      </c>
      <c r="G23" s="136">
        <v>3.2843333333333331E-4</v>
      </c>
      <c r="H23" s="136">
        <v>1.2318666666666668E-4</v>
      </c>
      <c r="I23" s="136">
        <v>3.0566326666666668E-2</v>
      </c>
      <c r="J23" s="136">
        <v>3.0566326666666668E-2</v>
      </c>
      <c r="K23" s="136">
        <v>3.0566326666666668E-2</v>
      </c>
      <c r="L23" s="136">
        <v>1.8790123333333332E-2</v>
      </c>
      <c r="M23" s="136">
        <v>1.7315627566666665</v>
      </c>
      <c r="N23" s="136" t="s">
        <v>395</v>
      </c>
      <c r="O23" s="136">
        <v>1.6421666666666668E-4</v>
      </c>
      <c r="P23" s="136" t="s">
        <v>395</v>
      </c>
      <c r="Q23" s="136" t="s">
        <v>395</v>
      </c>
      <c r="R23" s="136">
        <v>8.2108333333333328E-4</v>
      </c>
      <c r="S23" s="136">
        <v>2.7916833333333335E-2</v>
      </c>
      <c r="T23" s="136">
        <v>1.1495166666666667E-3</v>
      </c>
      <c r="U23" s="136">
        <v>1.6421666666666668E-4</v>
      </c>
      <c r="V23" s="136">
        <v>1.6421666666666668E-2</v>
      </c>
      <c r="W23" s="136" t="s">
        <v>395</v>
      </c>
      <c r="X23" s="136">
        <v>5.1311666666666663E-4</v>
      </c>
      <c r="Y23" s="136">
        <v>8.0061666666666662E-4</v>
      </c>
      <c r="Z23" s="136" t="s">
        <v>395</v>
      </c>
      <c r="AA23" s="136" t="s">
        <v>395</v>
      </c>
      <c r="AB23" s="136">
        <v>1.3137333333333332E-3</v>
      </c>
      <c r="AC23" s="136" t="s">
        <v>395</v>
      </c>
      <c r="AD23" s="136" t="s">
        <v>395</v>
      </c>
      <c r="AE23" s="137"/>
      <c r="AF23" s="136">
        <v>693.64255141227102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2.5338213294856389</v>
      </c>
      <c r="F24" s="136">
        <v>0.12051884410132239</v>
      </c>
      <c r="G24" s="136">
        <v>2.3268480827775835</v>
      </c>
      <c r="H24" s="136">
        <v>2.655808463333463E-2</v>
      </c>
      <c r="I24" s="136">
        <v>0.68849672416429952</v>
      </c>
      <c r="J24" s="136">
        <v>0.94016189221579527</v>
      </c>
      <c r="K24" s="136">
        <v>1.444988298407953</v>
      </c>
      <c r="L24" s="136">
        <v>0.10504497506399448</v>
      </c>
      <c r="M24" s="136">
        <v>3.6505058735783651</v>
      </c>
      <c r="N24" s="136">
        <v>0.34853529995862326</v>
      </c>
      <c r="O24" s="136">
        <v>1.950717241983994E-2</v>
      </c>
      <c r="P24" s="136">
        <v>3.0015235747024357E-2</v>
      </c>
      <c r="Q24" s="136">
        <v>1.1657869930263545E-2</v>
      </c>
      <c r="R24" s="136">
        <v>5.9192751986315809E-2</v>
      </c>
      <c r="S24" s="136">
        <v>4.8527688777852997E-2</v>
      </c>
      <c r="T24" s="136">
        <v>3.3322541314338386E-2</v>
      </c>
      <c r="U24" s="136">
        <v>6.0285283030221968E-3</v>
      </c>
      <c r="V24" s="136">
        <v>1.0991591419471367</v>
      </c>
      <c r="W24" s="136">
        <v>0.60771141311471288</v>
      </c>
      <c r="X24" s="136">
        <v>0.13422300585362693</v>
      </c>
      <c r="Y24" s="136">
        <v>0.22138796713241984</v>
      </c>
      <c r="Z24" s="136">
        <v>8.4253551616220307E-2</v>
      </c>
      <c r="AA24" s="136">
        <v>7.0315720637362508E-2</v>
      </c>
      <c r="AB24" s="136">
        <v>0.51018024523962968</v>
      </c>
      <c r="AC24" s="136">
        <v>7.3241012293667031E-3</v>
      </c>
      <c r="AD24" s="136">
        <v>0.40178558703180078</v>
      </c>
      <c r="AE24" s="137"/>
      <c r="AF24" s="138">
        <v>410.22713932327088</v>
      </c>
      <c r="AG24" s="138">
        <v>2345.0161629901177</v>
      </c>
      <c r="AH24" s="138">
        <v>19731.98651679371</v>
      </c>
      <c r="AI24" s="138">
        <v>1173.2282078106059</v>
      </c>
      <c r="AJ24" s="138" t="s">
        <v>392</v>
      </c>
      <c r="AK24" s="138" t="s">
        <v>392</v>
      </c>
      <c r="AL24" s="147" t="s">
        <v>398</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395</v>
      </c>
      <c r="I25" s="136">
        <v>4.6816863590708744E-4</v>
      </c>
      <c r="J25" s="136">
        <v>4.6816863590708744E-4</v>
      </c>
      <c r="K25" s="136">
        <v>4.6816863590708744E-4</v>
      </c>
      <c r="L25" s="136">
        <v>2.2472094523540202E-4</v>
      </c>
      <c r="M25" s="136">
        <v>4.583122353682572E-2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89.439782635112437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395</v>
      </c>
      <c r="I26" s="136">
        <v>2.9858702072123523E-4</v>
      </c>
      <c r="J26" s="136">
        <v>2.9858702072123523E-4</v>
      </c>
      <c r="K26" s="136">
        <v>2.9858702072123523E-4</v>
      </c>
      <c r="L26" s="136">
        <v>1.4332176994619292E-4</v>
      </c>
      <c r="M26" s="136">
        <v>1.3209446723358432E-2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10.512114567181172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v>6.4632407823258891E-4</v>
      </c>
      <c r="M32" s="136" t="s">
        <v>395</v>
      </c>
      <c r="N32" s="136">
        <v>0.41941314259662266</v>
      </c>
      <c r="O32" s="136">
        <v>1.9237542110367759E-3</v>
      </c>
      <c r="P32" s="136">
        <v>1.2668904677571383E-6</v>
      </c>
      <c r="Q32" s="136">
        <v>1.2668904677571372E-12</v>
      </c>
      <c r="R32" s="136">
        <v>0.15561435803108056</v>
      </c>
      <c r="S32" s="136">
        <v>3.4089431631929163</v>
      </c>
      <c r="T32" s="136">
        <v>2.4485159117058258E-2</v>
      </c>
      <c r="U32" s="136">
        <v>3.1865687138661683E-3</v>
      </c>
      <c r="V32" s="136">
        <v>1.2668904677571371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12601.144050680799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12601.144050680799</v>
      </c>
      <c r="AL33" s="147" t="s">
        <v>382</v>
      </c>
    </row>
    <row r="34" spans="1:38" s="2" customFormat="1" ht="26.25" customHeight="1" thickBot="1" x14ac:dyDescent="0.25">
      <c r="A34" s="63" t="s">
        <v>70</v>
      </c>
      <c r="B34" s="63" t="s">
        <v>93</v>
      </c>
      <c r="C34" s="64" t="s">
        <v>94</v>
      </c>
      <c r="D34" s="65"/>
      <c r="E34" s="136">
        <v>3.3542287999999996</v>
      </c>
      <c r="F34" s="136">
        <v>0.29765579999999997</v>
      </c>
      <c r="G34" s="136">
        <v>1.2802399999999998E-3</v>
      </c>
      <c r="H34" s="136">
        <v>4.4808399999999996E-4</v>
      </c>
      <c r="I34" s="136">
        <v>8.7696440000000001E-2</v>
      </c>
      <c r="J34" s="136">
        <v>9.2177279999999986E-2</v>
      </c>
      <c r="K34" s="136">
        <v>9.7298239999999994E-2</v>
      </c>
      <c r="L34" s="136">
        <v>5.7002686000000004E-2</v>
      </c>
      <c r="M34" s="136">
        <v>0.68492839999999988</v>
      </c>
      <c r="N34" s="136" t="s">
        <v>395</v>
      </c>
      <c r="O34" s="136">
        <v>6.4011999999999988E-4</v>
      </c>
      <c r="P34" s="136" t="s">
        <v>395</v>
      </c>
      <c r="Q34" s="136" t="s">
        <v>395</v>
      </c>
      <c r="R34" s="136">
        <v>3.2006000000000001E-3</v>
      </c>
      <c r="S34" s="136">
        <v>0.10882039999999998</v>
      </c>
      <c r="T34" s="136">
        <v>4.4808399999999998E-3</v>
      </c>
      <c r="U34" s="136">
        <v>6.4011999999999988E-4</v>
      </c>
      <c r="V34" s="136">
        <v>6.4011999999999999E-2</v>
      </c>
      <c r="W34" s="136">
        <v>6.4011999999999993E-3</v>
      </c>
      <c r="X34" s="136">
        <v>1.9203599999999996E-3</v>
      </c>
      <c r="Y34" s="136">
        <v>3.2006000000000001E-3</v>
      </c>
      <c r="Z34" s="136">
        <v>2.3812463999999999E-6</v>
      </c>
      <c r="AA34" s="136">
        <v>5.5050319999999992E-7</v>
      </c>
      <c r="AB34" s="136">
        <v>5.1238917496000003E-3</v>
      </c>
      <c r="AC34" s="136">
        <v>5.1209599999999997E-4</v>
      </c>
      <c r="AD34" s="136">
        <v>0.64011999999999991</v>
      </c>
      <c r="AE34" s="137"/>
      <c r="AF34" s="138">
        <v>2720.5130931270901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1.4331503453540571</v>
      </c>
      <c r="F36" s="136">
        <v>4.8795787294526542E-2</v>
      </c>
      <c r="G36" s="136">
        <v>0.3614502762557521</v>
      </c>
      <c r="H36" s="136">
        <v>1.2650759668951324E-4</v>
      </c>
      <c r="I36" s="136">
        <v>0.10120607735161058</v>
      </c>
      <c r="J36" s="136">
        <v>0.11204958563928316</v>
      </c>
      <c r="K36" s="136">
        <v>0.11204958563928316</v>
      </c>
      <c r="L36" s="136">
        <v>1.3445950276713978E-2</v>
      </c>
      <c r="M36" s="136">
        <v>0.13373660221462827</v>
      </c>
      <c r="N36" s="136">
        <v>3.253052486301769E-3</v>
      </c>
      <c r="O36" s="136">
        <v>3.6145027625575208E-4</v>
      </c>
      <c r="P36" s="136">
        <v>3.6145027625575208E-4</v>
      </c>
      <c r="Q36" s="136">
        <v>1.2289309392695572E-2</v>
      </c>
      <c r="R36" s="136">
        <v>1.3012209945207076E-2</v>
      </c>
      <c r="S36" s="136">
        <v>2.2590642265984506E-2</v>
      </c>
      <c r="T36" s="136">
        <v>0.57832044200920341</v>
      </c>
      <c r="U36" s="136">
        <v>3.7952279006853969E-3</v>
      </c>
      <c r="V36" s="136">
        <v>2.1687016575345126E-2</v>
      </c>
      <c r="W36" s="136">
        <v>8.4940814920101738E-4</v>
      </c>
      <c r="X36" s="136">
        <v>5.421754143836281E-4</v>
      </c>
      <c r="Y36" s="136">
        <v>9.0362569063938034E-4</v>
      </c>
      <c r="Z36" s="136">
        <v>6.7229751383569899E-7</v>
      </c>
      <c r="AA36" s="136">
        <v>1.5542361878997341E-7</v>
      </c>
      <c r="AB36" s="136">
        <v>1.4466288261556343E-3</v>
      </c>
      <c r="AC36" s="136">
        <v>2.5301519337902652E-3</v>
      </c>
      <c r="AD36" s="136">
        <v>1.0301332873288934E-2</v>
      </c>
      <c r="AE36" s="137"/>
      <c r="AF36" s="138">
        <v>760.41900398533653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3.085755408818069</v>
      </c>
      <c r="F37" s="136">
        <v>0.12113399893686584</v>
      </c>
      <c r="G37" s="136">
        <v>8.482896449694844E-4</v>
      </c>
      <c r="H37" s="136" t="s">
        <v>385</v>
      </c>
      <c r="I37" s="136">
        <v>1.0775469238066113E-4</v>
      </c>
      <c r="J37" s="136">
        <v>1.0775469238066113E-4</v>
      </c>
      <c r="K37" s="136">
        <v>1.0775469238066113E-4</v>
      </c>
      <c r="L37" s="136">
        <v>4.3101876952264456E-6</v>
      </c>
      <c r="M37" s="136">
        <v>0.36127935925102339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17319.296102162396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2.746860209048315</v>
      </c>
      <c r="F39" s="136">
        <v>0.22747388779677222</v>
      </c>
      <c r="G39" s="136">
        <v>2.1834614270963786</v>
      </c>
      <c r="H39" s="136" t="s">
        <v>392</v>
      </c>
      <c r="I39" s="136">
        <v>0.83439008530824632</v>
      </c>
      <c r="J39" s="136">
        <v>1.0082171671949591</v>
      </c>
      <c r="K39" s="136">
        <v>1.4841060965792805</v>
      </c>
      <c r="L39" s="136">
        <v>7.0783455400219672E-2</v>
      </c>
      <c r="M39" s="136">
        <v>4.331701141319356</v>
      </c>
      <c r="N39" s="136">
        <v>0.31899236995884128</v>
      </c>
      <c r="O39" s="136">
        <v>1.1769276246164946E-2</v>
      </c>
      <c r="P39" s="136">
        <v>1.7617078140113859E-2</v>
      </c>
      <c r="Q39" s="136">
        <v>1.1579281005015618E-2</v>
      </c>
      <c r="R39" s="136">
        <v>4.3986711338548673E-2</v>
      </c>
      <c r="S39" s="136">
        <v>4.5450239809886717E-2</v>
      </c>
      <c r="T39" s="136">
        <v>5.6071406247199612E-2</v>
      </c>
      <c r="U39" s="136">
        <v>4.4070785969995653E-3</v>
      </c>
      <c r="V39" s="136">
        <v>0.75683368577214216</v>
      </c>
      <c r="W39" s="136">
        <v>0.59073770950682658</v>
      </c>
      <c r="X39" s="136">
        <v>0.13905225577989239</v>
      </c>
      <c r="Y39" s="136">
        <v>0.18642432183670407</v>
      </c>
      <c r="Z39" s="136">
        <v>8.4058689841495768E-2</v>
      </c>
      <c r="AA39" s="136">
        <v>6.9805813899911417E-2</v>
      </c>
      <c r="AB39" s="136">
        <v>0.47934108135800368</v>
      </c>
      <c r="AC39" s="136">
        <v>4.1364243156836109E-3</v>
      </c>
      <c r="AD39" s="136">
        <v>0.32648686914848485</v>
      </c>
      <c r="AE39" s="137"/>
      <c r="AF39" s="138">
        <v>361.45006089732703</v>
      </c>
      <c r="AG39" s="138">
        <v>3664.1503977669936</v>
      </c>
      <c r="AH39" s="138">
        <v>43217.309591228681</v>
      </c>
      <c r="AI39" s="138">
        <v>216.44026777173451</v>
      </c>
      <c r="AJ39" s="138" t="s">
        <v>392</v>
      </c>
      <c r="AK39" s="138" t="s">
        <v>385</v>
      </c>
      <c r="AL39" s="147" t="s">
        <v>49</v>
      </c>
    </row>
    <row r="40" spans="1:38" s="2" customFormat="1" ht="26.25" customHeight="1" thickBot="1" x14ac:dyDescent="0.25">
      <c r="A40" s="63" t="s">
        <v>70</v>
      </c>
      <c r="B40" s="63" t="s">
        <v>105</v>
      </c>
      <c r="C40" s="64" t="s">
        <v>361</v>
      </c>
      <c r="D40" s="65"/>
      <c r="E40" s="136">
        <v>0.1243980625</v>
      </c>
      <c r="F40" s="136">
        <v>1.2874812500000001E-2</v>
      </c>
      <c r="G40" s="136">
        <v>7.6249999999999997E-5</v>
      </c>
      <c r="H40" s="136">
        <v>3.0499999999999999E-5</v>
      </c>
      <c r="I40" s="136">
        <v>8.0215000000000009E-3</v>
      </c>
      <c r="J40" s="136">
        <v>8.0215000000000009E-3</v>
      </c>
      <c r="K40" s="136">
        <v>8.0215000000000009E-3</v>
      </c>
      <c r="L40" s="136">
        <v>4.979125E-3</v>
      </c>
      <c r="M40" s="136">
        <v>4.1075874999999998E-2</v>
      </c>
      <c r="N40" s="136" t="s">
        <v>395</v>
      </c>
      <c r="O40" s="136">
        <v>3.8124999999999998E-5</v>
      </c>
      <c r="P40" s="136" t="s">
        <v>395</v>
      </c>
      <c r="Q40" s="136" t="s">
        <v>395</v>
      </c>
      <c r="R40" s="136">
        <v>1.9062500000000001E-4</v>
      </c>
      <c r="S40" s="136">
        <v>6.48125E-3</v>
      </c>
      <c r="T40" s="136">
        <v>2.6687500000000002E-4</v>
      </c>
      <c r="U40" s="136">
        <v>3.8124999999999998E-5</v>
      </c>
      <c r="V40" s="136">
        <v>3.8124999999999999E-3</v>
      </c>
      <c r="W40" s="136" t="s">
        <v>395</v>
      </c>
      <c r="X40" s="136">
        <v>1.14375E-4</v>
      </c>
      <c r="Y40" s="136">
        <v>1.9062500000000001E-4</v>
      </c>
      <c r="Z40" s="136" t="s">
        <v>395</v>
      </c>
      <c r="AA40" s="136" t="s">
        <v>395</v>
      </c>
      <c r="AB40" s="136">
        <v>3.0500000000000004E-4</v>
      </c>
      <c r="AC40" s="136" t="s">
        <v>395</v>
      </c>
      <c r="AD40" s="136" t="s">
        <v>395</v>
      </c>
      <c r="AE40" s="137"/>
      <c r="AF40" s="138">
        <v>160.41473160434248</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0.71473505885059352</v>
      </c>
      <c r="I41" s="136">
        <v>34.180742318328328</v>
      </c>
      <c r="J41" s="136">
        <v>34.763257911344589</v>
      </c>
      <c r="K41" s="136">
        <v>37.914285863545118</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4.0828601426077737</v>
      </c>
      <c r="AD41" s="136">
        <v>0.26319095221518168</v>
      </c>
      <c r="AE41" s="137"/>
      <c r="AF41" s="138">
        <v>1058</v>
      </c>
      <c r="AG41" s="138">
        <v>18478.848680021132</v>
      </c>
      <c r="AH41" s="138">
        <v>42360.634473400147</v>
      </c>
      <c r="AI41" s="138">
        <v>10554.047292023901</v>
      </c>
      <c r="AJ41" s="138" t="s">
        <v>392</v>
      </c>
      <c r="AK41" s="138" t="s">
        <v>385</v>
      </c>
      <c r="AL41" s="147" t="s">
        <v>49</v>
      </c>
    </row>
    <row r="42" spans="1:38" s="2" customFormat="1" ht="26.25" customHeight="1" thickBot="1" x14ac:dyDescent="0.25">
      <c r="A42" s="63" t="s">
        <v>70</v>
      </c>
      <c r="B42" s="63" t="s">
        <v>107</v>
      </c>
      <c r="C42" s="64" t="s">
        <v>108</v>
      </c>
      <c r="D42" s="65"/>
      <c r="E42" s="136">
        <v>7.3134824000000015E-2</v>
      </c>
      <c r="F42" s="136">
        <v>4.2647416000000007E-2</v>
      </c>
      <c r="G42" s="136">
        <v>7.5040000000000013E-5</v>
      </c>
      <c r="H42" s="136">
        <v>2.2288000000000004E-5</v>
      </c>
      <c r="I42" s="136">
        <v>4.1326040000000007E-3</v>
      </c>
      <c r="J42" s="136">
        <v>4.1326040000000007E-3</v>
      </c>
      <c r="K42" s="136">
        <v>4.1326040000000007E-3</v>
      </c>
      <c r="L42" s="136">
        <v>2.3923760000000007E-3</v>
      </c>
      <c r="M42" s="136">
        <v>1.5079596560000001</v>
      </c>
      <c r="N42" s="136" t="s">
        <v>395</v>
      </c>
      <c r="O42" s="136">
        <v>3.7520000000000007E-5</v>
      </c>
      <c r="P42" s="136" t="s">
        <v>395</v>
      </c>
      <c r="Q42" s="136" t="s">
        <v>395</v>
      </c>
      <c r="R42" s="136">
        <v>1.8760000000000006E-4</v>
      </c>
      <c r="S42" s="136">
        <v>6.3784000000000011E-3</v>
      </c>
      <c r="T42" s="136">
        <v>2.6264000000000007E-4</v>
      </c>
      <c r="U42" s="136">
        <v>3.7520000000000007E-5</v>
      </c>
      <c r="V42" s="136">
        <v>3.7520000000000006E-3</v>
      </c>
      <c r="W42" s="136" t="s">
        <v>395</v>
      </c>
      <c r="X42" s="136">
        <v>1.3188000000000002E-4</v>
      </c>
      <c r="Y42" s="136">
        <v>1.6828000000000004E-4</v>
      </c>
      <c r="Z42" s="136" t="s">
        <v>395</v>
      </c>
      <c r="AA42" s="136" t="s">
        <v>395</v>
      </c>
      <c r="AB42" s="136">
        <v>3.0016000000000005E-4</v>
      </c>
      <c r="AC42" s="136" t="s">
        <v>395</v>
      </c>
      <c r="AD42" s="136" t="s">
        <v>395</v>
      </c>
      <c r="AE42" s="137"/>
      <c r="AF42" s="138">
        <v>160.40331121833535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0.11555608515178198</v>
      </c>
      <c r="F43" s="136">
        <v>2.9914764106425171E-2</v>
      </c>
      <c r="G43" s="136">
        <v>0.15568108200059505</v>
      </c>
      <c r="H43" s="136" t="s">
        <v>395</v>
      </c>
      <c r="I43" s="136">
        <v>3.259729502991477E-2</v>
      </c>
      <c r="J43" s="136">
        <v>7.4418227784464802E-2</v>
      </c>
      <c r="K43" s="136">
        <v>0.16276990626808333</v>
      </c>
      <c r="L43" s="136">
        <v>4.8134359776824754E-3</v>
      </c>
      <c r="M43" s="136">
        <v>0.29519193778633257</v>
      </c>
      <c r="N43" s="136">
        <v>5.9913357837939066E-2</v>
      </c>
      <c r="O43" s="136">
        <v>8.7227558462393774E-4</v>
      </c>
      <c r="P43" s="136">
        <v>2.427541534581181E-3</v>
      </c>
      <c r="Q43" s="136">
        <v>1.6448129959497973E-3</v>
      </c>
      <c r="R43" s="136">
        <v>5.2663829181746752E-3</v>
      </c>
      <c r="S43" s="136">
        <v>8.8510137941028039E-3</v>
      </c>
      <c r="T43" s="136">
        <v>1.1770270750249017E-2</v>
      </c>
      <c r="U43" s="136">
        <v>6.5590136325070953E-4</v>
      </c>
      <c r="V43" s="136">
        <v>8.9771825560982704E-2</v>
      </c>
      <c r="W43" s="136">
        <v>0.11413494344840767</v>
      </c>
      <c r="X43" s="136">
        <v>2.8199941501978902E-2</v>
      </c>
      <c r="Y43" s="136">
        <v>3.6754675390069741E-2</v>
      </c>
      <c r="Z43" s="136">
        <v>1.4536289831868342E-2</v>
      </c>
      <c r="AA43" s="136">
        <v>1.1611025465211994E-2</v>
      </c>
      <c r="AB43" s="136">
        <v>9.1101932189129001E-2</v>
      </c>
      <c r="AC43" s="136">
        <v>2.0224397714666505E-4</v>
      </c>
      <c r="AD43" s="136">
        <v>5.5157373066535967E-2</v>
      </c>
      <c r="AE43" s="137"/>
      <c r="AF43" s="138">
        <v>58.778860572663469</v>
      </c>
      <c r="AG43" s="138">
        <v>206.45536282831071</v>
      </c>
      <c r="AH43" s="138">
        <v>1086.0060104081588</v>
      </c>
      <c r="AI43" s="138">
        <v>74.419716193998497</v>
      </c>
      <c r="AJ43" s="138" t="s">
        <v>392</v>
      </c>
      <c r="AK43" s="138" t="s">
        <v>385</v>
      </c>
      <c r="AL43" s="147" t="s">
        <v>49</v>
      </c>
    </row>
    <row r="44" spans="1:38" s="2" customFormat="1" ht="26.25" customHeight="1" thickBot="1" x14ac:dyDescent="0.25">
      <c r="A44" s="63" t="s">
        <v>70</v>
      </c>
      <c r="B44" s="63" t="s">
        <v>111</v>
      </c>
      <c r="C44" s="64" t="s">
        <v>112</v>
      </c>
      <c r="D44" s="65"/>
      <c r="E44" s="136">
        <v>3.752401937549747</v>
      </c>
      <c r="F44" s="136">
        <v>0.54897530361911095</v>
      </c>
      <c r="G44" s="136">
        <v>2.320662692881417E-3</v>
      </c>
      <c r="H44" s="136">
        <v>8.9231017109828701E-4</v>
      </c>
      <c r="I44" s="136">
        <v>0.20618718281627871</v>
      </c>
      <c r="J44" s="136">
        <v>0.20618718281627871</v>
      </c>
      <c r="K44" s="136">
        <v>0.20618718281627871</v>
      </c>
      <c r="L44" s="136">
        <v>0.11899824724509507</v>
      </c>
      <c r="M44" s="136">
        <v>8.1523195836545579</v>
      </c>
      <c r="N44" s="136" t="s">
        <v>395</v>
      </c>
      <c r="O44" s="136">
        <v>1.1603313464407085E-3</v>
      </c>
      <c r="P44" s="136" t="s">
        <v>395</v>
      </c>
      <c r="Q44" s="136" t="s">
        <v>395</v>
      </c>
      <c r="R44" s="136">
        <v>5.8016567322035422E-3</v>
      </c>
      <c r="S44" s="136">
        <v>0.19725632889492042</v>
      </c>
      <c r="T44" s="136">
        <v>8.1223194250849597E-3</v>
      </c>
      <c r="U44" s="136">
        <v>1.1603313464407085E-3</v>
      </c>
      <c r="V44" s="136">
        <v>0.11603313464407085</v>
      </c>
      <c r="W44" s="136" t="s">
        <v>395</v>
      </c>
      <c r="X44" s="136">
        <v>3.570881304457825E-3</v>
      </c>
      <c r="Y44" s="136">
        <v>5.7117694670678421E-3</v>
      </c>
      <c r="Z44" s="136" t="s">
        <v>395</v>
      </c>
      <c r="AA44" s="136" t="s">
        <v>395</v>
      </c>
      <c r="AB44" s="136">
        <v>9.2826507715256662E-3</v>
      </c>
      <c r="AC44" s="136" t="s">
        <v>395</v>
      </c>
      <c r="AD44" s="136" t="s">
        <v>395</v>
      </c>
      <c r="AE44" s="137"/>
      <c r="AF44" s="138">
        <v>4894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0.1888304692792897</v>
      </c>
      <c r="F46" s="136">
        <v>6.9030812951802953E-3</v>
      </c>
      <c r="G46" s="136">
        <v>0.32798436484453264</v>
      </c>
      <c r="H46" s="136">
        <v>5.3914529630834035E-3</v>
      </c>
      <c r="I46" s="136">
        <v>3.9074004641554944E-2</v>
      </c>
      <c r="J46" s="136">
        <v>5.2087140269311175E-2</v>
      </c>
      <c r="K46" s="136">
        <v>9.8686389903910418E-2</v>
      </c>
      <c r="L46" s="136">
        <v>2.5981726891084619E-3</v>
      </c>
      <c r="M46" s="136">
        <v>0.22822886424876374</v>
      </c>
      <c r="N46" s="136">
        <v>0.14703447920864368</v>
      </c>
      <c r="O46" s="136">
        <v>1.8272348465050213E-3</v>
      </c>
      <c r="P46" s="136">
        <v>9.7623796886551172E-3</v>
      </c>
      <c r="Q46" s="136">
        <v>5.1257736952559085E-3</v>
      </c>
      <c r="R46" s="136">
        <v>1.7845054868040788E-2</v>
      </c>
      <c r="S46" s="136">
        <v>1.810570900786972E-2</v>
      </c>
      <c r="T46" s="136">
        <v>2.2729525547447268E-2</v>
      </c>
      <c r="U46" s="136">
        <v>2.3204338811614006E-3</v>
      </c>
      <c r="V46" s="136">
        <v>0.2213718574261887</v>
      </c>
      <c r="W46" s="136">
        <v>0.21363562270023073</v>
      </c>
      <c r="X46" s="136">
        <v>4.447893305041381E-2</v>
      </c>
      <c r="Y46" s="136">
        <v>5.8535560553699337E-2</v>
      </c>
      <c r="Z46" s="136">
        <v>2.5318278703026258E-2</v>
      </c>
      <c r="AA46" s="136">
        <v>1.9591569196767872E-2</v>
      </c>
      <c r="AB46" s="136">
        <v>0.14792434150390729</v>
      </c>
      <c r="AC46" s="136">
        <v>7.1473258725645282E-4</v>
      </c>
      <c r="AD46" s="136">
        <v>0.19333316051169577</v>
      </c>
      <c r="AE46" s="137"/>
      <c r="AF46" s="138">
        <v>10.710737278138549</v>
      </c>
      <c r="AG46" s="138">
        <v>315.99030995264076</v>
      </c>
      <c r="AH46" s="138">
        <v>1958.9801809245312</v>
      </c>
      <c r="AI46" s="138">
        <v>199.45511596671676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11.2773</v>
      </c>
      <c r="G48" s="136" t="s">
        <v>385</v>
      </c>
      <c r="H48" s="136" t="s">
        <v>385</v>
      </c>
      <c r="I48" s="136">
        <v>0.150364</v>
      </c>
      <c r="J48" s="136">
        <v>1.052548</v>
      </c>
      <c r="K48" s="136">
        <v>2.2178689999999999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7" t="s">
        <v>399</v>
      </c>
    </row>
    <row r="49" spans="1:38" s="2" customFormat="1" ht="26.25" customHeight="1" thickBot="1" x14ac:dyDescent="0.25">
      <c r="A49" s="63" t="s">
        <v>119</v>
      </c>
      <c r="B49" s="63" t="s">
        <v>122</v>
      </c>
      <c r="C49" s="64" t="s">
        <v>123</v>
      </c>
      <c r="D49" s="65"/>
      <c r="E49" s="136">
        <v>1.6686000000000001E-3</v>
      </c>
      <c r="F49" s="136">
        <v>1.42758E-2</v>
      </c>
      <c r="G49" s="136">
        <v>1.4832000000000001E-3</v>
      </c>
      <c r="H49" s="136">
        <v>6.859800000000001E-3</v>
      </c>
      <c r="I49" s="136">
        <v>0.11309400000000001</v>
      </c>
      <c r="J49" s="136">
        <v>0.27068400000000004</v>
      </c>
      <c r="K49" s="136">
        <v>0.64333800000000008</v>
      </c>
      <c r="L49" s="136">
        <v>5.5416060000000003E-2</v>
      </c>
      <c r="M49" s="136">
        <v>0.85284000000000004</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0.98262000000000005</v>
      </c>
      <c r="AC49" s="136" t="s">
        <v>395</v>
      </c>
      <c r="AD49" s="136" t="s">
        <v>395</v>
      </c>
      <c r="AE49" s="137"/>
      <c r="AF49" s="138" t="s">
        <v>385</v>
      </c>
      <c r="AG49" s="138" t="s">
        <v>385</v>
      </c>
      <c r="AH49" s="138" t="s">
        <v>385</v>
      </c>
      <c r="AI49" s="138" t="s">
        <v>385</v>
      </c>
      <c r="AJ49" s="138" t="s">
        <v>385</v>
      </c>
      <c r="AK49" s="138">
        <v>1.8540000000000001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0.70854620999999995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2.6359181700000001E-2</v>
      </c>
      <c r="O52" s="136">
        <v>2.6359181700000001E-2</v>
      </c>
      <c r="P52" s="136">
        <v>2.6359181700000001E-2</v>
      </c>
      <c r="Q52" s="136">
        <v>2.6359181700000001E-2</v>
      </c>
      <c r="R52" s="136">
        <v>2.6359181700000001E-2</v>
      </c>
      <c r="S52" s="136">
        <v>2.6359181700000001E-2</v>
      </c>
      <c r="T52" s="136">
        <v>2.6359181700000001E-2</v>
      </c>
      <c r="U52" s="136">
        <v>2.6359181700000001E-2</v>
      </c>
      <c r="V52" s="136">
        <v>2.6359181700000001E-2</v>
      </c>
      <c r="W52" s="136">
        <v>2.94602619E-2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5.1684669999999997</v>
      </c>
      <c r="AL52" s="147" t="s">
        <v>403</v>
      </c>
    </row>
    <row r="53" spans="1:38" s="2" customFormat="1" ht="26.25" customHeight="1" thickBot="1" x14ac:dyDescent="0.25">
      <c r="A53" s="63" t="s">
        <v>119</v>
      </c>
      <c r="B53" s="67" t="s">
        <v>129</v>
      </c>
      <c r="C53" s="69" t="s">
        <v>130</v>
      </c>
      <c r="D53" s="66"/>
      <c r="E53" s="136" t="s">
        <v>385</v>
      </c>
      <c r="F53" s="136">
        <v>2.7738351193627029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7" t="s">
        <v>404</v>
      </c>
    </row>
    <row r="54" spans="1:38" s="2" customFormat="1" ht="37.5" customHeight="1" thickBot="1" x14ac:dyDescent="0.25">
      <c r="A54" s="63" t="s">
        <v>119</v>
      </c>
      <c r="B54" s="67" t="s">
        <v>131</v>
      </c>
      <c r="C54" s="69" t="s">
        <v>132</v>
      </c>
      <c r="D54" s="66"/>
      <c r="E54" s="136" t="s">
        <v>385</v>
      </c>
      <c r="F54" s="136">
        <v>8.0932399999999998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7" t="s">
        <v>405</v>
      </c>
    </row>
    <row r="55" spans="1:38" s="2" customFormat="1" ht="26.25" customHeight="1" thickBot="1" x14ac:dyDescent="0.25">
      <c r="A55" s="63" t="s">
        <v>119</v>
      </c>
      <c r="B55" s="67" t="s">
        <v>133</v>
      </c>
      <c r="C55" s="69" t="s">
        <v>134</v>
      </c>
      <c r="D55" s="66"/>
      <c r="E55" s="136">
        <v>0.40935999999999995</v>
      </c>
      <c r="F55" s="136">
        <v>0.5263199999999999</v>
      </c>
      <c r="G55" s="136">
        <v>3.8011999999999998E-3</v>
      </c>
      <c r="H55" s="136" t="s">
        <v>395</v>
      </c>
      <c r="I55" s="136">
        <v>0.76024000000000003</v>
      </c>
      <c r="J55" s="136">
        <v>0.76024000000000003</v>
      </c>
      <c r="K55" s="136">
        <v>0.76024000000000003</v>
      </c>
      <c r="L55" s="136">
        <v>0.1824576</v>
      </c>
      <c r="M55" s="136">
        <v>1.84212</v>
      </c>
      <c r="N55" s="136">
        <v>1.4327599999999999E-3</v>
      </c>
      <c r="O55" s="136">
        <v>5.8479999999999999E-3</v>
      </c>
      <c r="P55" s="136">
        <v>1.3742800000000001E-3</v>
      </c>
      <c r="Q55" s="136">
        <v>1.1111199999999999E-3</v>
      </c>
      <c r="R55" s="136">
        <v>3.8012000000000001E-4</v>
      </c>
      <c r="S55" s="136">
        <v>4.6783999999999997E-4</v>
      </c>
      <c r="T55" s="136">
        <v>1.1111199999999998E-2</v>
      </c>
      <c r="U55" s="136">
        <v>1.2573199999999998E-4</v>
      </c>
      <c r="V55" s="136">
        <v>0.15204799999999999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6.0950076777491917E-2</v>
      </c>
      <c r="J57" s="136">
        <v>0.14378242407092931</v>
      </c>
      <c r="K57" s="136">
        <v>0.35391307767717878</v>
      </c>
      <c r="L57" s="136">
        <v>1.8285023033247575E-3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2235.75</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6.1785735970645312E-3</v>
      </c>
      <c r="J58" s="136">
        <v>7.4142871210606989E-2</v>
      </c>
      <c r="K58" s="136">
        <v>0.61785728060554623</v>
      </c>
      <c r="L58" s="136">
        <v>2.8421438546496844E-5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8.9655119748623155E-2</v>
      </c>
      <c r="J59" s="136">
        <v>9.3596004133178007E-2</v>
      </c>
      <c r="K59" s="136">
        <v>9.8522109613871589E-2</v>
      </c>
      <c r="L59" s="136">
        <v>5.5586174244146353E-5</v>
      </c>
      <c r="M59" s="136" t="s">
        <v>394</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244.30019999999996</v>
      </c>
      <c r="AL59" s="147" t="s">
        <v>409</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1.9054870738415667E-2</v>
      </c>
      <c r="J61" s="136">
        <v>0.19054870738415663</v>
      </c>
      <c r="K61" s="136">
        <v>0.63230019941624949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395</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392</v>
      </c>
      <c r="AJ63" s="138" t="s">
        <v>385</v>
      </c>
      <c r="AK63" s="138" t="s">
        <v>385</v>
      </c>
      <c r="AL63" s="147" t="s">
        <v>401</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3.8379999999999994E-3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5890.2949622399992</v>
      </c>
      <c r="AI64" s="138" t="s">
        <v>385</v>
      </c>
      <c r="AJ64" s="138" t="s">
        <v>385</v>
      </c>
      <c r="AK64" s="138">
        <v>383.8</v>
      </c>
      <c r="AL64" s="147" t="s">
        <v>413</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398.80200000000002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395</v>
      </c>
      <c r="M67" s="136">
        <v>6.3828304966495372E-2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226.31179735975047</v>
      </c>
      <c r="AI67" s="138" t="s">
        <v>392</v>
      </c>
      <c r="AJ67" s="138" t="s">
        <v>392</v>
      </c>
      <c r="AK67" s="138">
        <v>84.3</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166.13401284384636</v>
      </c>
      <c r="AG70" s="138" t="s">
        <v>392</v>
      </c>
      <c r="AH70" s="138">
        <v>1738.9315250984232</v>
      </c>
      <c r="AI70" s="138" t="s">
        <v>392</v>
      </c>
      <c r="AJ70" s="138" t="s">
        <v>392</v>
      </c>
      <c r="AK70" s="138" t="s">
        <v>385</v>
      </c>
      <c r="AL70" s="147" t="s">
        <v>401</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395</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2.9480151039890949</v>
      </c>
      <c r="F72" s="136">
        <v>0.20304951326409679</v>
      </c>
      <c r="G72" s="136">
        <v>7.0229675898417261</v>
      </c>
      <c r="H72" s="136">
        <v>9.867127065053135E-4</v>
      </c>
      <c r="I72" s="136">
        <v>1.0735777981580545</v>
      </c>
      <c r="J72" s="136">
        <v>1.6981270563681534</v>
      </c>
      <c r="K72" s="136">
        <v>7.2537878162706395</v>
      </c>
      <c r="L72" s="136">
        <v>3.8648800733689964E-3</v>
      </c>
      <c r="M72" s="136">
        <v>57.790423976322913</v>
      </c>
      <c r="N72" s="136">
        <v>16.582248186328478</v>
      </c>
      <c r="O72" s="136">
        <v>8.0608792384941716E-2</v>
      </c>
      <c r="P72" s="136">
        <v>0.16623329082330224</v>
      </c>
      <c r="Q72" s="136">
        <v>0.46773756651627812</v>
      </c>
      <c r="R72" s="136">
        <v>0.7375490889864651</v>
      </c>
      <c r="S72" s="136">
        <v>1.3722410572205375</v>
      </c>
      <c r="T72" s="136">
        <v>0.82332844710035058</v>
      </c>
      <c r="U72" s="136">
        <v>7.4642199999999992E-2</v>
      </c>
      <c r="V72" s="136">
        <v>8.1778650315052577</v>
      </c>
      <c r="W72" s="136">
        <v>29.171443</v>
      </c>
      <c r="X72" s="136" t="s">
        <v>395</v>
      </c>
      <c r="Y72" s="136" t="s">
        <v>395</v>
      </c>
      <c r="Z72" s="136" t="s">
        <v>395</v>
      </c>
      <c r="AA72" s="136" t="s">
        <v>395</v>
      </c>
      <c r="AB72" s="136">
        <v>9.46456768</v>
      </c>
      <c r="AC72" s="136">
        <v>9.7530000000000006E-2</v>
      </c>
      <c r="AD72" s="136">
        <v>17.115192499999999</v>
      </c>
      <c r="AE72" s="137"/>
      <c r="AF72" s="138">
        <v>4.9404236353395055</v>
      </c>
      <c r="AG72" s="138">
        <v>56759.562434761414</v>
      </c>
      <c r="AH72" s="138">
        <v>5992.8362639766547</v>
      </c>
      <c r="AI72" s="138" t="s">
        <v>392</v>
      </c>
      <c r="AJ72" s="138" t="s">
        <v>392</v>
      </c>
      <c r="AK72" s="138">
        <v>6729.4410000000007</v>
      </c>
      <c r="AL72" s="147" t="s">
        <v>419</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328.47273626323198</v>
      </c>
      <c r="AH73" s="138">
        <v>559.3958900102599</v>
      </c>
      <c r="AI73" s="138" t="s">
        <v>392</v>
      </c>
      <c r="AJ73" s="138" t="s">
        <v>392</v>
      </c>
      <c r="AK73" s="138">
        <v>134.80000000000001</v>
      </c>
      <c r="AL73" s="147" t="s">
        <v>420</v>
      </c>
    </row>
    <row r="74" spans="1:38" s="2" customFormat="1" ht="26.25" customHeight="1" thickBot="1" x14ac:dyDescent="0.25">
      <c r="A74" s="63" t="s">
        <v>53</v>
      </c>
      <c r="B74" s="63" t="s">
        <v>169</v>
      </c>
      <c r="C74" s="64" t="s">
        <v>170</v>
      </c>
      <c r="D74" s="65"/>
      <c r="E74" s="136">
        <v>0.10923500863359985</v>
      </c>
      <c r="F74" s="136">
        <v>7.5332251639414398E-4</v>
      </c>
      <c r="G74" s="136">
        <v>0.34651471509362886</v>
      </c>
      <c r="H74" s="136" t="s">
        <v>395</v>
      </c>
      <c r="I74" s="136">
        <v>2.3400226427187695E-2</v>
      </c>
      <c r="J74" s="136">
        <v>2.6349349261469576E-2</v>
      </c>
      <c r="K74" s="136">
        <v>2.8570946256669446E-2</v>
      </c>
      <c r="L74" s="136">
        <v>5.38205207825317E-4</v>
      </c>
      <c r="M74" s="136">
        <v>2.7574629624723994</v>
      </c>
      <c r="N74" s="136" t="s">
        <v>395</v>
      </c>
      <c r="O74" s="136" t="s">
        <v>395</v>
      </c>
      <c r="P74" s="136" t="s">
        <v>395</v>
      </c>
      <c r="Q74" s="136" t="s">
        <v>395</v>
      </c>
      <c r="R74" s="136" t="s">
        <v>395</v>
      </c>
      <c r="S74" s="136" t="s">
        <v>395</v>
      </c>
      <c r="T74" s="136" t="s">
        <v>395</v>
      </c>
      <c r="U74" s="136" t="s">
        <v>395</v>
      </c>
      <c r="V74" s="136" t="s">
        <v>395</v>
      </c>
      <c r="W74" s="136" t="s">
        <v>395</v>
      </c>
      <c r="X74" s="136">
        <v>0.29340000000000005</v>
      </c>
      <c r="Y74" s="136">
        <v>0.29340000000000005</v>
      </c>
      <c r="Z74" s="136">
        <v>0.29340000000000005</v>
      </c>
      <c r="AA74" s="136">
        <v>3.586000000000001E-2</v>
      </c>
      <c r="AB74" s="136">
        <v>0.9160600000000001</v>
      </c>
      <c r="AC74" s="136" t="s">
        <v>395</v>
      </c>
      <c r="AD74" s="136" t="s">
        <v>385</v>
      </c>
      <c r="AE74" s="137"/>
      <c r="AF74" s="138">
        <v>1.9432512320000001E-2</v>
      </c>
      <c r="AG74" s="138" t="s">
        <v>392</v>
      </c>
      <c r="AH74" s="138">
        <v>10229.823572972755</v>
      </c>
      <c r="AI74" s="138" t="s">
        <v>392</v>
      </c>
      <c r="AJ74" s="138">
        <v>168.75817704959996</v>
      </c>
      <c r="AK74" s="138">
        <v>32.6</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395</v>
      </c>
      <c r="I78" s="136">
        <v>4.2250457108042507E-3</v>
      </c>
      <c r="J78" s="136">
        <v>5.3556914797958603E-3</v>
      </c>
      <c r="K78" s="136">
        <v>1.2771545373410673E-2</v>
      </c>
      <c r="L78" s="136">
        <v>4.2250457108042512E-6</v>
      </c>
      <c r="M78" s="136">
        <v>1.3022540871373993</v>
      </c>
      <c r="N78" s="136">
        <v>0.73719800000000002</v>
      </c>
      <c r="O78" s="136">
        <v>0.18346177499999999</v>
      </c>
      <c r="P78" s="136">
        <v>7.7070699999999992E-4</v>
      </c>
      <c r="Q78" s="136">
        <v>0.10890424999999999</v>
      </c>
      <c r="R78" s="136">
        <v>0.53614399999999995</v>
      </c>
      <c r="S78" s="136">
        <v>1.1811922500000001</v>
      </c>
      <c r="T78" s="136">
        <v>0.16243487749999999</v>
      </c>
      <c r="U78" s="136" t="s">
        <v>395</v>
      </c>
      <c r="V78" s="136" t="s">
        <v>395</v>
      </c>
      <c r="W78" s="136">
        <v>1.2566712725</v>
      </c>
      <c r="X78" s="136" t="s">
        <v>395</v>
      </c>
      <c r="Y78" s="136" t="s">
        <v>395</v>
      </c>
      <c r="Z78" s="136" t="s">
        <v>395</v>
      </c>
      <c r="AA78" s="136" t="s">
        <v>395</v>
      </c>
      <c r="AB78" s="136" t="s">
        <v>395</v>
      </c>
      <c r="AC78" s="136" t="s">
        <v>395</v>
      </c>
      <c r="AD78" s="136">
        <v>1.0052699999999999E-4</v>
      </c>
      <c r="AE78" s="137"/>
      <c r="AF78" s="138" t="s">
        <v>392</v>
      </c>
      <c r="AG78" s="138">
        <v>123.31047049094225</v>
      </c>
      <c r="AH78" s="138">
        <v>124.96972042808353</v>
      </c>
      <c r="AI78" s="138" t="s">
        <v>392</v>
      </c>
      <c r="AJ78" s="138" t="s">
        <v>392</v>
      </c>
      <c r="AK78" s="138">
        <v>33.509</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1.3978133164242712</v>
      </c>
      <c r="F80" s="136">
        <v>7.9463607418017806E-2</v>
      </c>
      <c r="G80" s="136">
        <v>0.70200847223106833</v>
      </c>
      <c r="H80" s="136">
        <v>6.463081604203294E-3</v>
      </c>
      <c r="I80" s="136">
        <v>0.15320305516963711</v>
      </c>
      <c r="J80" s="136">
        <v>0.21017842560925903</v>
      </c>
      <c r="K80" s="136">
        <v>0.37371583401427072</v>
      </c>
      <c r="L80" s="136" t="s">
        <v>395</v>
      </c>
      <c r="M80" s="136">
        <v>4.6871743807935387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0.81138736800334821</v>
      </c>
      <c r="AG80" s="138">
        <v>-1.1883414133230458E-4</v>
      </c>
      <c r="AH80" s="138">
        <v>3.3476581349475336</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395</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7" t="s">
        <v>431</v>
      </c>
    </row>
    <row r="83" spans="1:38" s="2" customFormat="1" ht="26.25" customHeight="1" thickBot="1" x14ac:dyDescent="0.25">
      <c r="A83" s="63" t="s">
        <v>53</v>
      </c>
      <c r="B83" s="74" t="s">
        <v>188</v>
      </c>
      <c r="C83" s="75" t="s">
        <v>189</v>
      </c>
      <c r="D83" s="65"/>
      <c r="E83" s="136" t="s">
        <v>395</v>
      </c>
      <c r="F83" s="136">
        <v>3.2841550544376978E-2</v>
      </c>
      <c r="G83" s="136" t="s">
        <v>395</v>
      </c>
      <c r="H83" s="136" t="s">
        <v>385</v>
      </c>
      <c r="I83" s="136">
        <v>7.6038756513563425E-3</v>
      </c>
      <c r="J83" s="136">
        <v>1.0174576569621698E-2</v>
      </c>
      <c r="K83" s="136">
        <v>8.7338961134217075E-2</v>
      </c>
      <c r="L83" s="136">
        <v>4.3342091212731151E-4</v>
      </c>
      <c r="M83" s="136" t="s">
        <v>395</v>
      </c>
      <c r="N83" s="136" t="s">
        <v>385</v>
      </c>
      <c r="O83" s="136" t="s">
        <v>385</v>
      </c>
      <c r="P83" s="136" t="s">
        <v>385</v>
      </c>
      <c r="Q83" s="136" t="s">
        <v>385</v>
      </c>
      <c r="R83" s="136" t="s">
        <v>385</v>
      </c>
      <c r="S83" s="136" t="s">
        <v>385</v>
      </c>
      <c r="T83" s="136" t="s">
        <v>385</v>
      </c>
      <c r="U83" s="136" t="s">
        <v>385</v>
      </c>
      <c r="V83" s="136" t="s">
        <v>385</v>
      </c>
      <c r="W83" s="136">
        <v>1.1969019999999999E-2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170986</v>
      </c>
      <c r="AL83" s="147" t="s">
        <v>432</v>
      </c>
    </row>
    <row r="84" spans="1:38" s="2" customFormat="1" ht="26.25" customHeight="1" thickBot="1" x14ac:dyDescent="0.25">
      <c r="A84" s="63" t="s">
        <v>53</v>
      </c>
      <c r="B84" s="74" t="s">
        <v>190</v>
      </c>
      <c r="C84" s="75" t="s">
        <v>191</v>
      </c>
      <c r="D84" s="65"/>
      <c r="E84" s="136" t="s">
        <v>395</v>
      </c>
      <c r="F84" s="136">
        <v>2.3659470096575163E-2</v>
      </c>
      <c r="G84" s="136" t="s">
        <v>385</v>
      </c>
      <c r="H84" s="136" t="s">
        <v>385</v>
      </c>
      <c r="I84" s="136">
        <v>4.1861378825470114E-2</v>
      </c>
      <c r="J84" s="136">
        <v>5.2459191965023896E-2</v>
      </c>
      <c r="K84" s="136">
        <v>5.2989092131063044E-2</v>
      </c>
      <c r="L84" s="136">
        <v>5.4419792473111141E-4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65.924000000000007</v>
      </c>
      <c r="AL84" s="147" t="s">
        <v>433</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7" t="s">
        <v>435</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7" t="s">
        <v>435</v>
      </c>
    </row>
    <row r="88" spans="1:38" s="2" customFormat="1" ht="26.25" customHeight="1" thickBot="1" x14ac:dyDescent="0.25">
      <c r="A88" s="63" t="s">
        <v>185</v>
      </c>
      <c r="B88" s="69" t="s">
        <v>197</v>
      </c>
      <c r="C88" s="73" t="s">
        <v>198</v>
      </c>
      <c r="D88" s="65"/>
      <c r="E88" s="136" t="s">
        <v>395</v>
      </c>
      <c r="F88" s="136">
        <v>3.4668975838031622</v>
      </c>
      <c r="G88" s="136" t="s">
        <v>395</v>
      </c>
      <c r="H88" s="136" t="s">
        <v>395</v>
      </c>
      <c r="I88" s="136" t="s">
        <v>395</v>
      </c>
      <c r="J88" s="136" t="s">
        <v>395</v>
      </c>
      <c r="K88" s="136" t="s">
        <v>395</v>
      </c>
      <c r="L88" s="136" t="s">
        <v>395</v>
      </c>
      <c r="M88" s="136" t="s">
        <v>395</v>
      </c>
      <c r="N88" s="136" t="s">
        <v>395</v>
      </c>
      <c r="O88" s="136">
        <v>6.5924000000000006E-6</v>
      </c>
      <c r="P88" s="136" t="s">
        <v>395</v>
      </c>
      <c r="Q88" s="136">
        <v>3.2962000000000007E-5</v>
      </c>
      <c r="R88" s="136">
        <v>3.9554400000000006E-4</v>
      </c>
      <c r="S88" s="136" t="s">
        <v>395</v>
      </c>
      <c r="T88" s="136">
        <v>3.2962000000000009E-3</v>
      </c>
      <c r="U88" s="136">
        <v>3.2962000000000007E-5</v>
      </c>
      <c r="V88" s="136" t="s">
        <v>395</v>
      </c>
      <c r="W88" s="136" t="s">
        <v>395</v>
      </c>
      <c r="X88" s="136" t="s">
        <v>395</v>
      </c>
      <c r="Y88" s="136" t="s">
        <v>395</v>
      </c>
      <c r="Z88" s="136" t="s">
        <v>395</v>
      </c>
      <c r="AA88" s="136" t="s">
        <v>395</v>
      </c>
      <c r="AB88" s="136">
        <v>0.16810620000000001</v>
      </c>
      <c r="AC88" s="136" t="s">
        <v>395</v>
      </c>
      <c r="AD88" s="136" t="s">
        <v>395</v>
      </c>
      <c r="AE88" s="137"/>
      <c r="AF88" s="138" t="s">
        <v>385</v>
      </c>
      <c r="AG88" s="138" t="s">
        <v>385</v>
      </c>
      <c r="AH88" s="138" t="s">
        <v>385</v>
      </c>
      <c r="AI88" s="138" t="s">
        <v>385</v>
      </c>
      <c r="AJ88" s="138" t="s">
        <v>385</v>
      </c>
      <c r="AK88" s="138">
        <v>8.2073423000000769</v>
      </c>
      <c r="AL88" s="147" t="s">
        <v>435</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7" t="s">
        <v>435</v>
      </c>
    </row>
    <row r="90" spans="1:38" s="7" customFormat="1" ht="26.25" customHeight="1" thickBot="1" x14ac:dyDescent="0.25">
      <c r="A90" s="63" t="s">
        <v>185</v>
      </c>
      <c r="B90" s="69" t="s">
        <v>201</v>
      </c>
      <c r="C90" s="73" t="s">
        <v>202</v>
      </c>
      <c r="D90" s="65"/>
      <c r="E90" s="136" t="s">
        <v>395</v>
      </c>
      <c r="F90" s="136">
        <v>0.37406680016899874</v>
      </c>
      <c r="G90" s="136">
        <v>1.3921099478625482E-2</v>
      </c>
      <c r="H90" s="136" t="s">
        <v>395</v>
      </c>
      <c r="I90" s="136" t="s">
        <v>395</v>
      </c>
      <c r="J90" s="136" t="s">
        <v>395</v>
      </c>
      <c r="K90" s="136" t="s">
        <v>395</v>
      </c>
      <c r="L90" s="136" t="s">
        <v>395</v>
      </c>
      <c r="M90" s="136" t="s">
        <v>395</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0.53551020924359549</v>
      </c>
      <c r="AL90" s="145" t="s">
        <v>435</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395</v>
      </c>
      <c r="V91" s="136">
        <v>4.3607233699999998E-2</v>
      </c>
      <c r="W91" s="136">
        <v>4.7887310000000003E-4</v>
      </c>
      <c r="X91" s="136">
        <v>5.3154914100000006E-4</v>
      </c>
      <c r="Y91" s="136">
        <v>2.1549289500000002E-4</v>
      </c>
      <c r="Z91" s="136">
        <v>2.1549289500000002E-4</v>
      </c>
      <c r="AA91" s="136">
        <v>2.1549289500000002E-4</v>
      </c>
      <c r="AB91" s="136">
        <v>1.1780278260000001E-3</v>
      </c>
      <c r="AC91" s="136" t="s">
        <v>395</v>
      </c>
      <c r="AD91" s="136" t="s">
        <v>395</v>
      </c>
      <c r="AE91" s="137"/>
      <c r="AF91" s="138" t="s">
        <v>392</v>
      </c>
      <c r="AG91" s="138" t="s">
        <v>392</v>
      </c>
      <c r="AH91" s="138" t="s">
        <v>392</v>
      </c>
      <c r="AI91" s="138" t="s">
        <v>392</v>
      </c>
      <c r="AJ91" s="138" t="s">
        <v>392</v>
      </c>
      <c r="AK91" s="138">
        <v>4.9067220000000002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2.774262816005791E-2</v>
      </c>
      <c r="J92" s="136">
        <v>0.10363007471490938</v>
      </c>
      <c r="K92" s="136">
        <v>0.25408573225940767</v>
      </c>
      <c r="L92" s="136">
        <v>7.2130833216150559E-4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283.874984596172</v>
      </c>
      <c r="AL92" s="147" t="s">
        <v>427</v>
      </c>
    </row>
    <row r="93" spans="1:38" s="2" customFormat="1" ht="26.25" customHeight="1" thickBot="1" x14ac:dyDescent="0.25">
      <c r="A93" s="63" t="s">
        <v>53</v>
      </c>
      <c r="B93" s="67" t="s">
        <v>206</v>
      </c>
      <c r="C93" s="64" t="s">
        <v>375</v>
      </c>
      <c r="D93" s="70"/>
      <c r="E93" s="136" t="s">
        <v>385</v>
      </c>
      <c r="F93" s="136">
        <v>1.3374319540910753</v>
      </c>
      <c r="G93" s="136" t="s">
        <v>385</v>
      </c>
      <c r="H93" s="136" t="s">
        <v>385</v>
      </c>
      <c r="I93" s="136">
        <v>9.1051393682433767E-4</v>
      </c>
      <c r="J93" s="136">
        <v>3.6420547571663106E-3</v>
      </c>
      <c r="K93" s="136">
        <v>9.1051368301024119E-3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456.53212696528391</v>
      </c>
      <c r="AL93" s="147" t="s">
        <v>428</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395</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7"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395</v>
      </c>
      <c r="M95" s="136">
        <v>0.38401195147457756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392</v>
      </c>
      <c r="AH95" s="138">
        <v>0.12816134182666242</v>
      </c>
      <c r="AI95" s="138">
        <v>0.37833892910764794</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5.3636759999999999E-2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0.53636759999999994</v>
      </c>
      <c r="AE97" s="137"/>
      <c r="AF97" s="138" t="s">
        <v>385</v>
      </c>
      <c r="AG97" s="138" t="s">
        <v>385</v>
      </c>
      <c r="AH97" s="138" t="s">
        <v>385</v>
      </c>
      <c r="AI97" s="138" t="s">
        <v>385</v>
      </c>
      <c r="AJ97" s="138" t="s">
        <v>385</v>
      </c>
      <c r="AK97" s="138">
        <v>5363676</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6.2314741966407482E-2</v>
      </c>
      <c r="F99" s="139">
        <v>4.9921415584270221</v>
      </c>
      <c r="G99" s="139" t="s">
        <v>385</v>
      </c>
      <c r="H99" s="139">
        <v>1.6516987518551269</v>
      </c>
      <c r="I99" s="139">
        <v>6.3435155068493149E-2</v>
      </c>
      <c r="J99" s="139">
        <v>9.7473530958904112E-2</v>
      </c>
      <c r="K99" s="139">
        <v>0.21351344876712328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8" t="s">
        <v>391</v>
      </c>
    </row>
    <row r="100" spans="1:38" s="2" customFormat="1" ht="26.25" customHeight="1" thickBot="1" x14ac:dyDescent="0.25">
      <c r="A100" s="63" t="s">
        <v>216</v>
      </c>
      <c r="B100" s="63" t="s">
        <v>218</v>
      </c>
      <c r="C100" s="64" t="s">
        <v>378</v>
      </c>
      <c r="D100" s="77"/>
      <c r="E100" s="139">
        <v>8.7332911951669243E-2</v>
      </c>
      <c r="F100" s="139">
        <v>5.8191091845602969</v>
      </c>
      <c r="G100" s="139" t="s">
        <v>385</v>
      </c>
      <c r="H100" s="139">
        <v>2.41619472023757</v>
      </c>
      <c r="I100" s="139">
        <v>8.5035550356164363E-2</v>
      </c>
      <c r="J100" s="139">
        <v>0.12842356430136989</v>
      </c>
      <c r="K100" s="139">
        <v>0.27979126243835611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8" t="s">
        <v>391</v>
      </c>
    </row>
    <row r="101" spans="1:38" s="2" customFormat="1" ht="26.25" customHeight="1" thickBot="1" x14ac:dyDescent="0.25">
      <c r="A101" s="63" t="s">
        <v>216</v>
      </c>
      <c r="B101" s="63" t="s">
        <v>219</v>
      </c>
      <c r="C101" s="64" t="s">
        <v>220</v>
      </c>
      <c r="D101" s="77"/>
      <c r="E101" s="139">
        <v>1.4516541313614561E-2</v>
      </c>
      <c r="F101" s="139">
        <v>7.2305635999999993E-2</v>
      </c>
      <c r="G101" s="139" t="s">
        <v>385</v>
      </c>
      <c r="H101" s="139">
        <v>0.71323906968963824</v>
      </c>
      <c r="I101" s="139">
        <v>8.5568799999999993E-3</v>
      </c>
      <c r="J101" s="139">
        <v>1.2635138117999999E-2</v>
      </c>
      <c r="K101" s="139">
        <v>2.9481988942000006E-2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8" t="s">
        <v>391</v>
      </c>
    </row>
    <row r="102" spans="1:38" s="2" customFormat="1" ht="26.25" customHeight="1" thickBot="1" x14ac:dyDescent="0.25">
      <c r="A102" s="63" t="s">
        <v>216</v>
      </c>
      <c r="B102" s="63" t="s">
        <v>221</v>
      </c>
      <c r="C102" s="64" t="s">
        <v>356</v>
      </c>
      <c r="D102" s="77"/>
      <c r="E102" s="139">
        <v>1.6686276376777751E-2</v>
      </c>
      <c r="F102" s="139">
        <v>0.27348007199999996</v>
      </c>
      <c r="G102" s="139" t="s">
        <v>385</v>
      </c>
      <c r="H102" s="139">
        <v>4.9497644657822697</v>
      </c>
      <c r="I102" s="139">
        <v>1.2789858000000001E-2</v>
      </c>
      <c r="J102" s="139">
        <v>0.28313072000000006</v>
      </c>
      <c r="K102" s="139">
        <v>1.9418801500000002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8.9468578527489295E-4</v>
      </c>
      <c r="F104" s="139">
        <v>1.3574932000000001E-2</v>
      </c>
      <c r="G104" s="139" t="s">
        <v>385</v>
      </c>
      <c r="H104" s="139">
        <v>4.961436835374472E-2</v>
      </c>
      <c r="I104" s="139">
        <v>2.5246367999999996E-4</v>
      </c>
      <c r="J104" s="139">
        <v>7.5739104E-4</v>
      </c>
      <c r="K104" s="139">
        <v>1.76724576E-3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8" t="s">
        <v>391</v>
      </c>
    </row>
    <row r="105" spans="1:38" s="2" customFormat="1" ht="26.25" customHeight="1" thickBot="1" x14ac:dyDescent="0.25">
      <c r="A105" s="63" t="s">
        <v>216</v>
      </c>
      <c r="B105" s="63" t="s">
        <v>226</v>
      </c>
      <c r="C105" s="64" t="s">
        <v>227</v>
      </c>
      <c r="D105" s="77"/>
      <c r="E105" s="139">
        <v>1.33518709676172E-3</v>
      </c>
      <c r="F105" s="139">
        <v>4.3215975000000004E-2</v>
      </c>
      <c r="G105" s="139" t="s">
        <v>385</v>
      </c>
      <c r="H105" s="139">
        <v>7.3530296219048316E-2</v>
      </c>
      <c r="I105" s="139">
        <v>9.9068200000000011E-4</v>
      </c>
      <c r="J105" s="139">
        <v>1.5567859999999999E-3</v>
      </c>
      <c r="K105" s="139">
        <v>3.3966239999999991E-3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1.262256235820851E-2</v>
      </c>
      <c r="F107" s="139">
        <v>1.285967265</v>
      </c>
      <c r="G107" s="139" t="s">
        <v>385</v>
      </c>
      <c r="H107" s="139">
        <v>1.4950876306238929</v>
      </c>
      <c r="I107" s="139">
        <v>2.3381223000000003E-2</v>
      </c>
      <c r="J107" s="139">
        <v>0.31174963999999999</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8" t="s">
        <v>391</v>
      </c>
    </row>
    <row r="108" spans="1:38" s="2" customFormat="1" ht="26.25" customHeight="1" thickBot="1" x14ac:dyDescent="0.25">
      <c r="A108" s="63" t="s">
        <v>216</v>
      </c>
      <c r="B108" s="63" t="s">
        <v>231</v>
      </c>
      <c r="C108" s="64" t="s">
        <v>350</v>
      </c>
      <c r="D108" s="77"/>
      <c r="E108" s="139">
        <v>2.2176438599271001E-2</v>
      </c>
      <c r="F108" s="139">
        <v>0.54717195600000001</v>
      </c>
      <c r="G108" s="139" t="s">
        <v>385</v>
      </c>
      <c r="H108" s="139">
        <v>0.97206519110563516</v>
      </c>
      <c r="I108" s="139">
        <v>1.0132814E-2</v>
      </c>
      <c r="J108" s="139">
        <v>0.10132814</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8" t="s">
        <v>391</v>
      </c>
    </row>
    <row r="109" spans="1:38" s="2" customFormat="1" ht="26.25" customHeight="1" thickBot="1" x14ac:dyDescent="0.25">
      <c r="A109" s="63" t="s">
        <v>216</v>
      </c>
      <c r="B109" s="63" t="s">
        <v>232</v>
      </c>
      <c r="C109" s="64" t="s">
        <v>351</v>
      </c>
      <c r="D109" s="77"/>
      <c r="E109" s="139">
        <v>1.5875658386952001E-3</v>
      </c>
      <c r="F109" s="139">
        <v>0.11780254499999999</v>
      </c>
      <c r="G109" s="139" t="s">
        <v>385</v>
      </c>
      <c r="H109" s="139">
        <v>0.14571447387470959</v>
      </c>
      <c r="I109" s="139">
        <v>4.8181000000000005E-3</v>
      </c>
      <c r="J109" s="139">
        <v>2.649955E-2</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8" t="s">
        <v>391</v>
      </c>
    </row>
    <row r="110" spans="1:38" s="2" customFormat="1" ht="26.25" customHeight="1" thickBot="1" x14ac:dyDescent="0.25">
      <c r="A110" s="63" t="s">
        <v>216</v>
      </c>
      <c r="B110" s="63" t="s">
        <v>233</v>
      </c>
      <c r="C110" s="64" t="s">
        <v>352</v>
      </c>
      <c r="D110" s="77"/>
      <c r="E110" s="139">
        <v>1.1638792284312E-3</v>
      </c>
      <c r="F110" s="139">
        <v>0.13757428200000002</v>
      </c>
      <c r="G110" s="139" t="s">
        <v>385</v>
      </c>
      <c r="H110" s="139">
        <v>0.1552869758282143</v>
      </c>
      <c r="I110" s="139">
        <v>6.8334699999999995E-3</v>
      </c>
      <c r="J110" s="139">
        <v>5.1454420000000001E-2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8" t="s">
        <v>393</v>
      </c>
    </row>
    <row r="113" spans="1:38" s="2" customFormat="1" ht="26.25" customHeight="1" thickBot="1" x14ac:dyDescent="0.25">
      <c r="A113" s="63" t="s">
        <v>235</v>
      </c>
      <c r="B113" s="78" t="s">
        <v>238</v>
      </c>
      <c r="C113" s="79" t="s">
        <v>239</v>
      </c>
      <c r="D113" s="65"/>
      <c r="E113" s="139">
        <v>1.8646606996988631</v>
      </c>
      <c r="F113" s="139" t="s">
        <v>394</v>
      </c>
      <c r="G113" s="139" t="s">
        <v>385</v>
      </c>
      <c r="H113" s="139">
        <v>18.405571493763549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78173601.689325809</v>
      </c>
      <c r="AL113" s="148" t="s">
        <v>393</v>
      </c>
    </row>
    <row r="114" spans="1:38" s="2" customFormat="1" ht="26.25" customHeight="1" thickBot="1" x14ac:dyDescent="0.25">
      <c r="A114" s="63" t="s">
        <v>235</v>
      </c>
      <c r="B114" s="78" t="s">
        <v>240</v>
      </c>
      <c r="C114" s="79" t="s">
        <v>357</v>
      </c>
      <c r="D114" s="65"/>
      <c r="E114" s="139">
        <v>8.3337855999999991E-3</v>
      </c>
      <c r="F114" s="139" t="s">
        <v>385</v>
      </c>
      <c r="G114" s="139" t="s">
        <v>385</v>
      </c>
      <c r="H114" s="139">
        <v>2.7084803199999993E-2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208344.63999999996</v>
      </c>
      <c r="AL114" s="148" t="s">
        <v>393</v>
      </c>
    </row>
    <row r="115" spans="1:38" s="2" customFormat="1" ht="26.25" customHeight="1" thickBot="1" x14ac:dyDescent="0.25">
      <c r="A115" s="63" t="s">
        <v>235</v>
      </c>
      <c r="B115" s="78" t="s">
        <v>241</v>
      </c>
      <c r="C115" s="79" t="s">
        <v>242</v>
      </c>
      <c r="D115" s="65"/>
      <c r="E115" s="139">
        <v>2.2605976000000003E-2</v>
      </c>
      <c r="F115" s="139" t="s">
        <v>385</v>
      </c>
      <c r="G115" s="139" t="s">
        <v>385</v>
      </c>
      <c r="H115" s="139">
        <v>4.5211952000000007E-2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565149.4</v>
      </c>
      <c r="AL115" s="148" t="s">
        <v>393</v>
      </c>
    </row>
    <row r="116" spans="1:38" s="2" customFormat="1" ht="26.25" customHeight="1" thickBot="1" x14ac:dyDescent="0.25">
      <c r="A116" s="63" t="s">
        <v>235</v>
      </c>
      <c r="B116" s="63" t="s">
        <v>243</v>
      </c>
      <c r="C116" s="69" t="s">
        <v>379</v>
      </c>
      <c r="D116" s="65"/>
      <c r="E116" s="139">
        <v>1.0961220338226649</v>
      </c>
      <c r="F116" s="139" t="s">
        <v>394</v>
      </c>
      <c r="G116" s="139" t="s">
        <v>385</v>
      </c>
      <c r="H116" s="139">
        <v>1.513917025515618</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10339335.137332987</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0.20939861900000001</v>
      </c>
      <c r="J119" s="139">
        <v>3.31130755</v>
      </c>
      <c r="K119" s="139">
        <v>2.5740780000000001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1479104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0.14519903000000001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1479104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1.1641276E-6</v>
      </c>
      <c r="AD122" s="139" t="s">
        <v>385</v>
      </c>
      <c r="AE122" s="137"/>
      <c r="AF122" s="140" t="s">
        <v>385</v>
      </c>
      <c r="AG122" s="140" t="s">
        <v>385</v>
      </c>
      <c r="AH122" s="140" t="s">
        <v>385</v>
      </c>
      <c r="AI122" s="140" t="s">
        <v>385</v>
      </c>
      <c r="AJ122" s="140" t="s">
        <v>385</v>
      </c>
      <c r="AK122" s="140">
        <v>107564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0.42499681860963207</v>
      </c>
      <c r="G125" s="136" t="s">
        <v>385</v>
      </c>
      <c r="H125" s="136" t="s">
        <v>395</v>
      </c>
      <c r="I125" s="136">
        <v>1.5476382911230123E-4</v>
      </c>
      <c r="J125" s="136">
        <v>1.0270690477452717E-3</v>
      </c>
      <c r="K125" s="136">
        <v>2.1713834205756202E-3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26.852539352114899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6.378816000000001E-2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265.78400000000005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5.1972849360100524E-3</v>
      </c>
      <c r="F129" s="136">
        <v>4.4206791409740674E-2</v>
      </c>
      <c r="G129" s="136">
        <v>2.8077286435916377E-4</v>
      </c>
      <c r="H129" s="136" t="s">
        <v>395</v>
      </c>
      <c r="I129" s="136">
        <v>2.3895562924184149E-5</v>
      </c>
      <c r="J129" s="136">
        <v>4.1817235117322262E-5</v>
      </c>
      <c r="K129" s="136">
        <v>5.9738907310460375E-5</v>
      </c>
      <c r="L129" s="136">
        <v>8.3634470234644526E-7</v>
      </c>
      <c r="M129" s="136">
        <v>4.1817235117322263E-4</v>
      </c>
      <c r="N129" s="136">
        <v>7.7660579503598479E-3</v>
      </c>
      <c r="O129" s="136">
        <v>5.9738907310460379E-4</v>
      </c>
      <c r="P129" s="136">
        <v>3.3453788093857809E-4</v>
      </c>
      <c r="Q129" s="136">
        <v>9.5582251696736594E-5</v>
      </c>
      <c r="R129" s="136" t="s">
        <v>395</v>
      </c>
      <c r="S129" s="136" t="s">
        <v>395</v>
      </c>
      <c r="T129" s="136">
        <v>8.3634470234644526E-4</v>
      </c>
      <c r="U129" s="136" t="s">
        <v>395</v>
      </c>
      <c r="V129" s="136" t="s">
        <v>395</v>
      </c>
      <c r="W129" s="136">
        <v>2.0908617558661131</v>
      </c>
      <c r="X129" s="136" t="s">
        <v>395</v>
      </c>
      <c r="Y129" s="136" t="s">
        <v>395</v>
      </c>
      <c r="Z129" s="136" t="s">
        <v>395</v>
      </c>
      <c r="AA129" s="136" t="s">
        <v>395</v>
      </c>
      <c r="AB129" s="136">
        <v>1.1947781462092075E-4</v>
      </c>
      <c r="AC129" s="136">
        <v>1.1947781462092074E-2</v>
      </c>
      <c r="AD129" s="136" t="s">
        <v>385</v>
      </c>
      <c r="AE129" s="137"/>
      <c r="AF129" s="138" t="s">
        <v>385</v>
      </c>
      <c r="AG129" s="138" t="s">
        <v>385</v>
      </c>
      <c r="AH129" s="138" t="s">
        <v>385</v>
      </c>
      <c r="AI129" s="138" t="s">
        <v>385</v>
      </c>
      <c r="AJ129" s="138" t="s">
        <v>385</v>
      </c>
      <c r="AK129" s="138">
        <v>5.973890731046037</v>
      </c>
      <c r="AL129" s="147" t="s">
        <v>398</v>
      </c>
    </row>
    <row r="130" spans="1:38" s="2" customFormat="1" ht="26.25" customHeight="1" thickBot="1" x14ac:dyDescent="0.25">
      <c r="A130" s="63" t="s">
        <v>260</v>
      </c>
      <c r="B130" s="67" t="s">
        <v>272</v>
      </c>
      <c r="C130" s="81" t="s">
        <v>273</v>
      </c>
      <c r="D130" s="65"/>
      <c r="E130" s="136">
        <v>3.3394603024162214E-4</v>
      </c>
      <c r="F130" s="136">
        <v>2.8404604871126483E-3</v>
      </c>
      <c r="G130" s="136">
        <v>1.8040762553283034E-5</v>
      </c>
      <c r="H130" s="136" t="s">
        <v>395</v>
      </c>
      <c r="I130" s="136">
        <v>1.5353840470879178E-6</v>
      </c>
      <c r="J130" s="136">
        <v>2.6869220824038563E-6</v>
      </c>
      <c r="K130" s="136">
        <v>3.8384601177197949E-6</v>
      </c>
      <c r="L130" s="136">
        <v>5.373844164807713E-8</v>
      </c>
      <c r="M130" s="136">
        <v>2.6869220824038569E-5</v>
      </c>
      <c r="N130" s="136">
        <v>4.9899981530357332E-4</v>
      </c>
      <c r="O130" s="136">
        <v>3.8384601177197952E-5</v>
      </c>
      <c r="P130" s="136">
        <v>2.1495376659230851E-5</v>
      </c>
      <c r="Q130" s="136">
        <v>6.1415361883516711E-6</v>
      </c>
      <c r="R130" s="136" t="s">
        <v>395</v>
      </c>
      <c r="S130" s="136" t="s">
        <v>395</v>
      </c>
      <c r="T130" s="136">
        <v>5.3738441648077138E-5</v>
      </c>
      <c r="U130" s="136" t="s">
        <v>395</v>
      </c>
      <c r="V130" s="136" t="s">
        <v>395</v>
      </c>
      <c r="W130" s="136">
        <v>0.13434610412019282</v>
      </c>
      <c r="X130" s="136" t="s">
        <v>395</v>
      </c>
      <c r="Y130" s="136" t="s">
        <v>395</v>
      </c>
      <c r="Z130" s="136" t="s">
        <v>395</v>
      </c>
      <c r="AA130" s="136" t="s">
        <v>395</v>
      </c>
      <c r="AB130" s="136">
        <v>7.6769202354395897E-6</v>
      </c>
      <c r="AC130" s="136">
        <v>7.6769202354395893E-4</v>
      </c>
      <c r="AD130" s="136" t="s">
        <v>385</v>
      </c>
      <c r="AE130" s="137"/>
      <c r="AF130" s="138" t="s">
        <v>385</v>
      </c>
      <c r="AG130" s="138" t="s">
        <v>385</v>
      </c>
      <c r="AH130" s="138" t="s">
        <v>385</v>
      </c>
      <c r="AI130" s="138" t="s">
        <v>385</v>
      </c>
      <c r="AJ130" s="138" t="s">
        <v>385</v>
      </c>
      <c r="AK130" s="138">
        <v>0.38384601177197947</v>
      </c>
      <c r="AL130" s="147" t="s">
        <v>398</v>
      </c>
    </row>
    <row r="131" spans="1:38" s="2" customFormat="1" ht="26.25" customHeight="1" thickBot="1" x14ac:dyDescent="0.25">
      <c r="A131" s="63" t="s">
        <v>260</v>
      </c>
      <c r="B131" s="67" t="s">
        <v>274</v>
      </c>
      <c r="C131" s="75" t="s">
        <v>275</v>
      </c>
      <c r="D131" s="65"/>
      <c r="E131" s="136">
        <v>3.8890900542087551E-3</v>
      </c>
      <c r="F131" s="136">
        <v>1.5124239099700715E-3</v>
      </c>
      <c r="G131" s="136">
        <v>1.939795029544717E-3</v>
      </c>
      <c r="H131" s="136" t="s">
        <v>395</v>
      </c>
      <c r="I131" s="136" t="s">
        <v>395</v>
      </c>
      <c r="J131" s="136" t="s">
        <v>395</v>
      </c>
      <c r="K131" s="136">
        <v>4.0757928397159521E-3</v>
      </c>
      <c r="L131" s="136">
        <v>9.37432353134669E-5</v>
      </c>
      <c r="M131" s="136">
        <v>3.2409083785072961E-3</v>
      </c>
      <c r="N131" s="136">
        <v>6.2240931391504349E-2</v>
      </c>
      <c r="O131" s="136">
        <v>5.238547181600931E-3</v>
      </c>
      <c r="P131" s="136">
        <v>9.4060736223426686E-2</v>
      </c>
      <c r="Q131" s="136">
        <v>1.7332316691230849E-4</v>
      </c>
      <c r="R131" s="136">
        <v>6.9847295754679089E-4</v>
      </c>
      <c r="S131" s="136">
        <v>1.1435447994249892E-2</v>
      </c>
      <c r="T131" s="136">
        <v>6.4818167570145915E-4</v>
      </c>
      <c r="U131" s="136" t="s">
        <v>395</v>
      </c>
      <c r="V131" s="136" t="s">
        <v>395</v>
      </c>
      <c r="W131" s="136">
        <v>70.365324744434758</v>
      </c>
      <c r="X131" s="136" t="s">
        <v>395</v>
      </c>
      <c r="Y131" s="136" t="s">
        <v>395</v>
      </c>
      <c r="Z131" s="136" t="s">
        <v>395</v>
      </c>
      <c r="AA131" s="136" t="s">
        <v>395</v>
      </c>
      <c r="AB131" s="136">
        <v>8.642422342686123E-8</v>
      </c>
      <c r="AC131" s="136">
        <v>0.21606055856715309</v>
      </c>
      <c r="AD131" s="136">
        <v>4.3212111713430618E-2</v>
      </c>
      <c r="AE131" s="137"/>
      <c r="AF131" s="138" t="s">
        <v>385</v>
      </c>
      <c r="AG131" s="138" t="s">
        <v>385</v>
      </c>
      <c r="AH131" s="138" t="s">
        <v>385</v>
      </c>
      <c r="AI131" s="138" t="s">
        <v>385</v>
      </c>
      <c r="AJ131" s="138" t="s">
        <v>385</v>
      </c>
      <c r="AK131" s="138">
        <v>2.1606055856715307</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395</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4.4893880421820222E-3</v>
      </c>
      <c r="F136" s="136">
        <v>0.1030224480258589</v>
      </c>
      <c r="G136" s="136">
        <v>4.4424248982256418E-3</v>
      </c>
      <c r="H136" s="136">
        <v>1.0314937393138</v>
      </c>
      <c r="I136" s="136">
        <v>9.7412478095887801E-4</v>
      </c>
      <c r="J136" s="136">
        <v>9.7412478095887801E-4</v>
      </c>
      <c r="K136" s="136">
        <v>9.7412478095887801E-4</v>
      </c>
      <c r="L136" s="136" t="s">
        <v>395</v>
      </c>
      <c r="M136" s="136">
        <v>2.2729001621838813E-3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7" t="s">
        <v>445</v>
      </c>
    </row>
    <row r="137" spans="1:38" s="2" customFormat="1" ht="26.25" customHeight="1" thickBot="1" x14ac:dyDescent="0.25">
      <c r="A137" s="63" t="s">
        <v>260</v>
      </c>
      <c r="B137" s="63" t="s">
        <v>286</v>
      </c>
      <c r="C137" s="64" t="s">
        <v>287</v>
      </c>
      <c r="D137" s="65"/>
      <c r="E137" s="136">
        <v>3.161986383633515E-3</v>
      </c>
      <c r="F137" s="136">
        <v>4.0552365520545823</v>
      </c>
      <c r="G137" s="136">
        <v>7.5555872437097586E-5</v>
      </c>
      <c r="H137" s="136">
        <v>3.688173907509151E-3</v>
      </c>
      <c r="I137" s="136">
        <v>5.4016790091758601E-3</v>
      </c>
      <c r="J137" s="136">
        <v>5.4016790091758601E-3</v>
      </c>
      <c r="K137" s="136">
        <v>5.4016790091758601E-3</v>
      </c>
      <c r="L137" s="136" t="s">
        <v>395</v>
      </c>
      <c r="M137" s="136">
        <v>4.2471217643659694E-3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0.14563525508442551</v>
      </c>
      <c r="J139" s="136">
        <v>0.14563525508442551</v>
      </c>
      <c r="K139" s="136">
        <v>0.14563525508442551</v>
      </c>
      <c r="L139" s="136" t="s">
        <v>395</v>
      </c>
      <c r="M139" s="136" t="s">
        <v>395</v>
      </c>
      <c r="N139" s="136">
        <v>4.2173701453485671E-4</v>
      </c>
      <c r="O139" s="136">
        <v>8.5104112618309519E-4</v>
      </c>
      <c r="P139" s="136">
        <v>8.5104112618309519E-4</v>
      </c>
      <c r="Q139" s="136">
        <v>1.3486512355407147E-3</v>
      </c>
      <c r="R139" s="136">
        <v>1.2879123349447152E-3</v>
      </c>
      <c r="S139" s="136">
        <v>2.992816500191385E-3</v>
      </c>
      <c r="T139" s="136" t="s">
        <v>395</v>
      </c>
      <c r="U139" s="136" t="s">
        <v>395</v>
      </c>
      <c r="V139" s="136" t="s">
        <v>395</v>
      </c>
      <c r="W139" s="136">
        <v>1.4772156838302428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2415.1176470588325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112.87176554240644</v>
      </c>
      <c r="F141" s="19">
        <f t="shared" ref="F141:AJ141" si="0">SUM(F14:F140)</f>
        <v>180.16537456192003</v>
      </c>
      <c r="G141" s="19">
        <f t="shared" si="0"/>
        <v>120.45693575460716</v>
      </c>
      <c r="H141" s="19">
        <f t="shared" si="0"/>
        <v>37.853132136203207</v>
      </c>
      <c r="I141" s="19">
        <f t="shared" si="0"/>
        <v>51.829173810041269</v>
      </c>
      <c r="J141" s="19">
        <f t="shared" si="0"/>
        <v>61.308706958398488</v>
      </c>
      <c r="K141" s="19">
        <f t="shared" si="0"/>
        <v>81.03174465043989</v>
      </c>
      <c r="L141" s="19">
        <f t="shared" si="0"/>
        <v>4.9202125003141175</v>
      </c>
      <c r="M141" s="19">
        <f t="shared" si="0"/>
        <v>656.77094865694721</v>
      </c>
      <c r="N141" s="19">
        <f t="shared" si="0"/>
        <v>48.546240383397624</v>
      </c>
      <c r="O141" s="19">
        <f t="shared" si="0"/>
        <v>1.3154598424909598</v>
      </c>
      <c r="P141" s="19">
        <f t="shared" si="0"/>
        <v>1.7378410131948498</v>
      </c>
      <c r="Q141" s="19">
        <f t="shared" si="0"/>
        <v>2.2136434744435736</v>
      </c>
      <c r="R141" s="19">
        <f t="shared" si="0"/>
        <v>4.2387536584725707</v>
      </c>
      <c r="S141" s="19">
        <f t="shared" si="0"/>
        <v>9.0621154906016095</v>
      </c>
      <c r="T141" s="19">
        <f t="shared" si="0"/>
        <v>3.8321245530068486</v>
      </c>
      <c r="U141" s="19">
        <f t="shared" si="0"/>
        <v>2.6337322977601034</v>
      </c>
      <c r="V141" s="19">
        <f t="shared" si="0"/>
        <v>32.808560031450355</v>
      </c>
      <c r="W141" s="19">
        <f t="shared" si="0"/>
        <v>688.31878650133888</v>
      </c>
      <c r="X141" s="19">
        <f t="shared" si="0"/>
        <v>8.3357996503243719</v>
      </c>
      <c r="Y141" s="19">
        <f t="shared" si="0"/>
        <v>7.0811592405399155</v>
      </c>
      <c r="Z141" s="19">
        <f t="shared" si="0"/>
        <v>3.9216626696956909</v>
      </c>
      <c r="AA141" s="19">
        <f t="shared" si="0"/>
        <v>4.1415331034614855</v>
      </c>
      <c r="AB141" s="19">
        <f t="shared" si="0"/>
        <v>33.534798708230404</v>
      </c>
      <c r="AC141" s="19">
        <f t="shared" si="0"/>
        <v>5.2888411147016274</v>
      </c>
      <c r="AD141" s="19">
        <f t="shared" si="0"/>
        <v>24.244496884034195</v>
      </c>
      <c r="AE141" s="55"/>
      <c r="AF141" s="19">
        <f t="shared" si="0"/>
        <v>98539.801841230219</v>
      </c>
      <c r="AG141" s="19">
        <f t="shared" si="0"/>
        <v>194183.80450201526</v>
      </c>
      <c r="AH141" s="19">
        <f t="shared" si="0"/>
        <v>231760.24609146401</v>
      </c>
      <c r="AI141" s="19">
        <f t="shared" si="0"/>
        <v>20861.544323456073</v>
      </c>
      <c r="AJ141" s="19">
        <f t="shared" si="0"/>
        <v>185.86654574619993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112.87176554240644</v>
      </c>
      <c r="F152" s="13">
        <f t="shared" ref="F152:AD152" si="1">SUM(F$141, F$151, IF(AND(ISNUMBER(SEARCH($B$4,"AT|BE|CH|GB|IE|LT|LU|NL")),SUM(F$143:F$149)&gt;0),SUM(F$143:F$149)-SUM(F$27:F$33),0))</f>
        <v>180.16537456192003</v>
      </c>
      <c r="G152" s="13">
        <f t="shared" si="1"/>
        <v>120.45693575460716</v>
      </c>
      <c r="H152" s="13">
        <f t="shared" si="1"/>
        <v>37.853132136203207</v>
      </c>
      <c r="I152" s="13">
        <f t="shared" si="1"/>
        <v>51.829173810041269</v>
      </c>
      <c r="J152" s="13">
        <f t="shared" si="1"/>
        <v>61.308706958398488</v>
      </c>
      <c r="K152" s="13">
        <f t="shared" si="1"/>
        <v>81.03174465043989</v>
      </c>
      <c r="L152" s="13">
        <f t="shared" si="1"/>
        <v>4.9202125003141175</v>
      </c>
      <c r="M152" s="13">
        <f t="shared" si="1"/>
        <v>656.77094865694721</v>
      </c>
      <c r="N152" s="13">
        <f t="shared" si="1"/>
        <v>48.546240383397624</v>
      </c>
      <c r="O152" s="13">
        <f t="shared" si="1"/>
        <v>1.3154598424909598</v>
      </c>
      <c r="P152" s="13">
        <f t="shared" si="1"/>
        <v>1.7378410131948498</v>
      </c>
      <c r="Q152" s="13">
        <f t="shared" si="1"/>
        <v>2.2136434744435736</v>
      </c>
      <c r="R152" s="13">
        <f t="shared" si="1"/>
        <v>4.2387536584725707</v>
      </c>
      <c r="S152" s="13">
        <f t="shared" si="1"/>
        <v>9.0621154906016095</v>
      </c>
      <c r="T152" s="13">
        <f t="shared" si="1"/>
        <v>3.8321245530068486</v>
      </c>
      <c r="U152" s="13">
        <f t="shared" si="1"/>
        <v>2.6337322977601034</v>
      </c>
      <c r="V152" s="13">
        <f t="shared" si="1"/>
        <v>32.808560031450355</v>
      </c>
      <c r="W152" s="13">
        <f t="shared" si="1"/>
        <v>688.31878650133888</v>
      </c>
      <c r="X152" s="13">
        <f t="shared" si="1"/>
        <v>8.3357996503243719</v>
      </c>
      <c r="Y152" s="13">
        <f t="shared" si="1"/>
        <v>7.0811592405399155</v>
      </c>
      <c r="Z152" s="13">
        <f t="shared" si="1"/>
        <v>3.9216626696956909</v>
      </c>
      <c r="AA152" s="13">
        <f t="shared" si="1"/>
        <v>4.1415331034614855</v>
      </c>
      <c r="AB152" s="13">
        <f t="shared" si="1"/>
        <v>33.534798708230404</v>
      </c>
      <c r="AC152" s="13">
        <f t="shared" si="1"/>
        <v>5.2888411147016274</v>
      </c>
      <c r="AD152" s="13">
        <f t="shared" si="1"/>
        <v>24.244496884034195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112.87176554240644</v>
      </c>
      <c r="F154" s="13">
        <f>SUM(F$141, F$153, -1 * IF(OR($B$6=2005,$B$6&gt;=2020),SUM(F$99:F$122),0), IF(AND(ISNUMBER(SEARCH($B$4,"AT|BE|CH|GB|IE|LT|LU|NL")),SUM(F$143:F$149)&gt;0),SUM(F$143:F$149)-SUM(F$27:F$33),0))</f>
        <v>180.16537456192003</v>
      </c>
      <c r="G154" s="13">
        <f>SUM(G$141, G$153, IF(AND(ISNUMBER(SEARCH($B$4,"AT|BE|CH|GB|IE|LT|LU|NL")),SUM(G$143:G$149)&gt;0),SUM(G$143:G$149)-SUM(G$27:G$33),0))</f>
        <v>120.45693575460716</v>
      </c>
      <c r="H154" s="13">
        <f>SUM(H$141, H$153, IF(AND(ISNUMBER(SEARCH($B$4,"AT|BE|CH|GB|IE|LT|LU|NL")),SUM(H$143:H$149)&gt;0),SUM(H$143:H$149)-SUM(H$27:H$33),0))</f>
        <v>37.853132136203207</v>
      </c>
      <c r="I154" s="13">
        <f t="shared" ref="I154:AD154" si="2">SUM(I$141, I$153, IF(AND(ISNUMBER(SEARCH($B$4,"AT|BE|CH|GB|IE|LT|LU|NL")),SUM(I$143:I$149)&gt;0),SUM(I$143:I$149)-SUM(I$27:I$33),0))</f>
        <v>51.829173810041269</v>
      </c>
      <c r="J154" s="13">
        <f t="shared" si="2"/>
        <v>61.308706958398488</v>
      </c>
      <c r="K154" s="13">
        <f t="shared" si="2"/>
        <v>81.03174465043989</v>
      </c>
      <c r="L154" s="13">
        <f t="shared" si="2"/>
        <v>4.9202125003141175</v>
      </c>
      <c r="M154" s="13">
        <f t="shared" si="2"/>
        <v>656.77094865694721</v>
      </c>
      <c r="N154" s="13">
        <f t="shared" si="2"/>
        <v>48.546240383397624</v>
      </c>
      <c r="O154" s="13">
        <f t="shared" si="2"/>
        <v>1.3154598424909598</v>
      </c>
      <c r="P154" s="13">
        <f t="shared" si="2"/>
        <v>1.7378410131948498</v>
      </c>
      <c r="Q154" s="13">
        <f t="shared" si="2"/>
        <v>2.2136434744435736</v>
      </c>
      <c r="R154" s="13">
        <f t="shared" si="2"/>
        <v>4.2387536584725707</v>
      </c>
      <c r="S154" s="13">
        <f t="shared" si="2"/>
        <v>9.0621154906016095</v>
      </c>
      <c r="T154" s="13">
        <f t="shared" si="2"/>
        <v>3.8321245530068486</v>
      </c>
      <c r="U154" s="13">
        <f t="shared" si="2"/>
        <v>2.6337322977601034</v>
      </c>
      <c r="V154" s="13">
        <f t="shared" si="2"/>
        <v>32.808560031450355</v>
      </c>
      <c r="W154" s="13">
        <f t="shared" si="2"/>
        <v>688.31878650133888</v>
      </c>
      <c r="X154" s="13">
        <f t="shared" si="2"/>
        <v>8.3357996503243719</v>
      </c>
      <c r="Y154" s="13">
        <f t="shared" si="2"/>
        <v>7.0811592405399155</v>
      </c>
      <c r="Z154" s="13">
        <f t="shared" si="2"/>
        <v>3.9216626696956909</v>
      </c>
      <c r="AA154" s="13">
        <f t="shared" si="2"/>
        <v>4.1415331034614855</v>
      </c>
      <c r="AB154" s="13">
        <f t="shared" si="2"/>
        <v>33.534798708230404</v>
      </c>
      <c r="AC154" s="13">
        <f t="shared" si="2"/>
        <v>5.2888411147016274</v>
      </c>
      <c r="AD154" s="13">
        <f t="shared" si="2"/>
        <v>24.244496884034195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395</v>
      </c>
      <c r="I157" s="22">
        <v>5.483887964705501E-3</v>
      </c>
      <c r="J157" s="22">
        <v>5.483887964705501E-3</v>
      </c>
      <c r="K157" s="22">
        <v>5.483887964705501E-3</v>
      </c>
      <c r="L157" s="22">
        <v>2.6322662230586404E-3</v>
      </c>
      <c r="M157" s="22">
        <v>0.14458603782523644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568.51284554667541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395</v>
      </c>
      <c r="I158" s="22">
        <v>1.3096983456624188E-3</v>
      </c>
      <c r="J158" s="22">
        <v>1.3096983456624188E-3</v>
      </c>
      <c r="K158" s="22">
        <v>1.3096983456624188E-3</v>
      </c>
      <c r="L158" s="22">
        <v>6.2865520591796095E-4</v>
      </c>
      <c r="M158" s="22">
        <v>5.3456064356787042E-2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26.062674250059995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0.17873713726601598</v>
      </c>
      <c r="F163" s="23">
        <v>3.5209999999999998E-2</v>
      </c>
      <c r="G163" s="23">
        <v>2.6759600000000002E-3</v>
      </c>
      <c r="H163" s="23">
        <v>3.02806E-3</v>
      </c>
      <c r="I163" s="23">
        <v>0.8163117940297232</v>
      </c>
      <c r="J163" s="23">
        <v>0.99771441492521717</v>
      </c>
      <c r="K163" s="23">
        <v>1.5419222776116994</v>
      </c>
      <c r="L163" s="23">
        <v>7.346806146267508E-2</v>
      </c>
      <c r="M163" s="23">
        <v>6.374957895821237</v>
      </c>
      <c r="N163" s="23" t="s">
        <v>395</v>
      </c>
      <c r="O163" s="23" t="s">
        <v>395</v>
      </c>
      <c r="P163" s="23" t="s">
        <v>395</v>
      </c>
      <c r="Q163" s="23" t="s">
        <v>395</v>
      </c>
      <c r="R163" s="23" t="s">
        <v>395</v>
      </c>
      <c r="S163" s="23" t="s">
        <v>395</v>
      </c>
      <c r="T163" s="23" t="s">
        <v>395</v>
      </c>
      <c r="U163" s="23" t="s">
        <v>395</v>
      </c>
      <c r="V163" s="23" t="s">
        <v>395</v>
      </c>
      <c r="W163" s="23">
        <v>0.45350655223873509</v>
      </c>
      <c r="X163" s="23">
        <v>2.7210393134324107E-2</v>
      </c>
      <c r="Y163" s="23">
        <v>3.6280524179098807E-2</v>
      </c>
      <c r="Z163" s="23">
        <v>1.5419222776116992E-2</v>
      </c>
      <c r="AA163" s="23">
        <v>1.0430650701490907E-2</v>
      </c>
      <c r="AB163" s="23">
        <v>8.9340790791030814E-2</v>
      </c>
      <c r="AC163" s="23">
        <v>7.981715319401738E-3</v>
      </c>
      <c r="AD163" s="23">
        <v>5.4420786268648207E-2</v>
      </c>
      <c r="AE163" s="58"/>
      <c r="AF163" s="23" t="s">
        <v>392</v>
      </c>
      <c r="AG163" s="23" t="s">
        <v>392</v>
      </c>
      <c r="AH163" s="23" t="s">
        <v>392</v>
      </c>
      <c r="AI163" s="23" t="s">
        <v>392</v>
      </c>
      <c r="AJ163" s="23" t="s">
        <v>392</v>
      </c>
      <c r="AK163" s="23">
        <v>90.701310447747019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43" priority="23" stopIfTrue="1" operator="equal">
      <formula>"NO"</formula>
    </cfRule>
    <cfRule type="cellIs" dxfId="142" priority="24" stopIfTrue="1" operator="equal">
      <formula>"NA"</formula>
    </cfRule>
    <cfRule type="cellIs" dxfId="141" priority="25" stopIfTrue="1" operator="equal">
      <formula>"IE"</formula>
    </cfRule>
    <cfRule type="cellIs" dxfId="140" priority="26" stopIfTrue="1" operator="equal">
      <formula>"NE"</formula>
    </cfRule>
  </conditionalFormatting>
  <conditionalFormatting sqref="AL37:AL38">
    <cfRule type="cellIs" dxfId="139" priority="17" stopIfTrue="1" operator="equal">
      <formula>"NO"</formula>
    </cfRule>
    <cfRule type="cellIs" dxfId="138" priority="18" stopIfTrue="1" operator="equal">
      <formula>"NA"</formula>
    </cfRule>
    <cfRule type="cellIs" dxfId="137" priority="19" stopIfTrue="1" operator="equal">
      <formula>"IE"</formula>
    </cfRule>
    <cfRule type="cellIs" dxfId="136" priority="20" stopIfTrue="1" operator="equal">
      <formula>"NE"</formula>
    </cfRule>
  </conditionalFormatting>
  <conditionalFormatting sqref="E14:AK89 E91:AK140">
    <cfRule type="cellIs" dxfId="135" priority="13" stopIfTrue="1" operator="equal">
      <formula>"NO"</formula>
    </cfRule>
    <cfRule type="cellIs" dxfId="134" priority="14" stopIfTrue="1" operator="equal">
      <formula>"NA"</formula>
    </cfRule>
    <cfRule type="cellIs" dxfId="133" priority="15" stopIfTrue="1" operator="equal">
      <formula>"IE"</formula>
    </cfRule>
    <cfRule type="cellIs" dxfId="132" priority="16" stopIfTrue="1" operator="equal">
      <formula>"NE"</formula>
    </cfRule>
  </conditionalFormatting>
  <conditionalFormatting sqref="E157:AD164 E143:AD149 E14:AD89 E91:AD141">
    <cfRule type="cellIs" dxfId="131" priority="12" operator="equal">
      <formula>0</formula>
    </cfRule>
  </conditionalFormatting>
  <conditionalFormatting sqref="AF14:AK89 AF91:AK140">
    <cfRule type="cellIs" dxfId="130" priority="11" operator="equal">
      <formula>0</formula>
    </cfRule>
  </conditionalFormatting>
  <conditionalFormatting sqref="E157:AD164 AF157:AK164 E143:AD149 AF143:AK149">
    <cfRule type="cellIs" dxfId="129" priority="10" operator="equal">
      <formula>0</formula>
    </cfRule>
  </conditionalFormatting>
  <conditionalFormatting sqref="AF37:AK38">
    <cfRule type="cellIs" dxfId="128" priority="9" operator="equal">
      <formula>0</formula>
    </cfRule>
  </conditionalFormatting>
  <conditionalFormatting sqref="E90:AL90">
    <cfRule type="cellIs" dxfId="127" priority="5" stopIfTrue="1" operator="equal">
      <formula>"NO"</formula>
    </cfRule>
    <cfRule type="cellIs" dxfId="126" priority="6" stopIfTrue="1" operator="equal">
      <formula>"NA"</formula>
    </cfRule>
    <cfRule type="cellIs" dxfId="125" priority="7" stopIfTrue="1" operator="equal">
      <formula>"IE"</formula>
    </cfRule>
    <cfRule type="cellIs" dxfId="124" priority="8" stopIfTrue="1" operator="equal">
      <formula>"NE"</formula>
    </cfRule>
  </conditionalFormatting>
  <conditionalFormatting sqref="E90:AD90">
    <cfRule type="cellIs" dxfId="123" priority="4" operator="equal">
      <formula>0</formula>
    </cfRule>
  </conditionalFormatting>
  <conditionalFormatting sqref="AF90:AK90">
    <cfRule type="cellIs" dxfId="122" priority="3" operator="equal">
      <formula>0</formula>
    </cfRule>
  </conditionalFormatting>
  <conditionalFormatting sqref="AL90">
    <cfRule type="cellIs" dxfId="121" priority="2" operator="equal">
      <formula>0</formula>
    </cfRule>
  </conditionalFormatting>
  <conditionalFormatting sqref="AF90:AL90">
    <cfRule type="cellIs" dxfId="120" priority="1"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topLeftCell="A77"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20.866223781633668</v>
      </c>
      <c r="F14" s="136">
        <v>0.16993368769214034</v>
      </c>
      <c r="G14" s="136">
        <v>60.660182967168602</v>
      </c>
      <c r="H14" s="136" t="s">
        <v>392</v>
      </c>
      <c r="I14" s="136">
        <v>5.0983777397326593</v>
      </c>
      <c r="J14" s="136">
        <v>6.1199438840597074</v>
      </c>
      <c r="K14" s="136">
        <v>8.1178710829644025</v>
      </c>
      <c r="L14" s="136">
        <v>0.12912421841345492</v>
      </c>
      <c r="M14" s="136">
        <v>2.6617465003098828</v>
      </c>
      <c r="N14" s="136">
        <v>18.573160471736134</v>
      </c>
      <c r="O14" s="136">
        <v>0.68071175298879283</v>
      </c>
      <c r="P14" s="136">
        <v>0.63417449590308639</v>
      </c>
      <c r="Q14" s="136">
        <v>1.1400325765268531</v>
      </c>
      <c r="R14" s="136">
        <v>0.52203365329994655</v>
      </c>
      <c r="S14" s="136">
        <v>0.38517640767916655</v>
      </c>
      <c r="T14" s="136">
        <v>1.478895825415506</v>
      </c>
      <c r="U14" s="136">
        <v>2.4155809325415478</v>
      </c>
      <c r="V14" s="136">
        <v>3.2852153589805808</v>
      </c>
      <c r="W14" s="136">
        <v>598.67883508725095</v>
      </c>
      <c r="X14" s="136">
        <v>8.023682241034343E-4</v>
      </c>
      <c r="Y14" s="136">
        <v>3.2275193440623644E-3</v>
      </c>
      <c r="Z14" s="136">
        <v>2.6360499402799018E-3</v>
      </c>
      <c r="AA14" s="136">
        <v>2.2766428046905337E-4</v>
      </c>
      <c r="AB14" s="136">
        <v>6.8936017889147522E-3</v>
      </c>
      <c r="AC14" s="136">
        <v>0.81939954353260558</v>
      </c>
      <c r="AD14" s="136">
        <v>0.90569863503486492</v>
      </c>
      <c r="AE14" s="137"/>
      <c r="AF14" s="138">
        <v>386.02040067856467</v>
      </c>
      <c r="AG14" s="138">
        <v>67107.199521633389</v>
      </c>
      <c r="AH14" s="138">
        <v>36319.575245399632</v>
      </c>
      <c r="AI14" s="138" t="s">
        <v>392</v>
      </c>
      <c r="AJ14" s="138" t="s">
        <v>392</v>
      </c>
      <c r="AK14" s="138" t="s">
        <v>385</v>
      </c>
      <c r="AL14" s="147" t="s">
        <v>397</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394</v>
      </c>
      <c r="S15" s="136" t="s">
        <v>394</v>
      </c>
      <c r="T15" s="136">
        <v>1.824452030351762E-3</v>
      </c>
      <c r="U15" s="136" t="s">
        <v>394</v>
      </c>
      <c r="V15" s="136" t="s">
        <v>394</v>
      </c>
      <c r="W15" s="136">
        <v>4.5611300758794053</v>
      </c>
      <c r="X15" s="136" t="s">
        <v>395</v>
      </c>
      <c r="Y15" s="136" t="s">
        <v>395</v>
      </c>
      <c r="Z15" s="136" t="s">
        <v>395</v>
      </c>
      <c r="AA15" s="136" t="s">
        <v>395</v>
      </c>
      <c r="AB15" s="136">
        <v>0.26063600433596601</v>
      </c>
      <c r="AC15" s="136">
        <v>2.6063600433596599E-2</v>
      </c>
      <c r="AD15" s="136" t="s">
        <v>385</v>
      </c>
      <c r="AE15" s="137"/>
      <c r="AF15" s="138">
        <v>29818.253982853035</v>
      </c>
      <c r="AG15" s="138">
        <v>1081.8685260450054</v>
      </c>
      <c r="AH15" s="138">
        <v>10384.709878242364</v>
      </c>
      <c r="AI15" s="138" t="s">
        <v>392</v>
      </c>
      <c r="AJ15" s="138" t="s">
        <v>392</v>
      </c>
      <c r="AK15" s="138">
        <v>13.031800216798299</v>
      </c>
      <c r="AL15" s="147" t="s">
        <v>398</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0.19858144273098915</v>
      </c>
      <c r="O16" s="136">
        <v>1.134751101319938E-2</v>
      </c>
      <c r="P16" s="136">
        <v>0.21276583149748837</v>
      </c>
      <c r="Q16" s="136">
        <v>7.8014138215745737E-2</v>
      </c>
      <c r="R16" s="136">
        <v>4.0425507984522796E-2</v>
      </c>
      <c r="S16" s="136">
        <v>0.17730485958124031</v>
      </c>
      <c r="T16" s="136">
        <v>3.6879410792897985E-2</v>
      </c>
      <c r="U16" s="136">
        <v>2.0567363711423876E-2</v>
      </c>
      <c r="V16" s="136">
        <v>0.3262409416294822</v>
      </c>
      <c r="W16" s="136">
        <v>0.18439705396448994</v>
      </c>
      <c r="X16" s="136">
        <v>2.0567363711423876E-3</v>
      </c>
      <c r="Y16" s="136">
        <v>2.1276583149748838E-5</v>
      </c>
      <c r="Z16" s="136">
        <v>7.0921943832496122E-6</v>
      </c>
      <c r="AA16" s="136">
        <v>7.0921943832496122E-6</v>
      </c>
      <c r="AB16" s="136">
        <v>2.0921973430586354E-3</v>
      </c>
      <c r="AC16" s="136" t="s">
        <v>385</v>
      </c>
      <c r="AD16" s="136" t="s">
        <v>385</v>
      </c>
      <c r="AE16" s="137"/>
      <c r="AF16" s="138" t="s">
        <v>392</v>
      </c>
      <c r="AG16" s="138">
        <v>7102.5030257884855</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392</v>
      </c>
      <c r="I17" s="136">
        <v>3.677778593988247</v>
      </c>
      <c r="J17" s="136">
        <v>3.9440772410915339</v>
      </c>
      <c r="K17" s="136">
        <v>4.5648110859386666</v>
      </c>
      <c r="L17" s="136">
        <v>0.23496746096349819</v>
      </c>
      <c r="M17" s="136">
        <v>0.42265304987619795</v>
      </c>
      <c r="N17" s="136">
        <v>1.386876199659171</v>
      </c>
      <c r="O17" s="136">
        <v>1.8637112673881916E-2</v>
      </c>
      <c r="P17" s="136">
        <v>8.7072377985999733E-2</v>
      </c>
      <c r="Q17" s="136">
        <v>4.2380384531638754E-2</v>
      </c>
      <c r="R17" s="136">
        <v>0.13984077170902035</v>
      </c>
      <c r="S17" s="136">
        <v>0.18113458081725886</v>
      </c>
      <c r="T17" s="136">
        <v>0.13466513101603625</v>
      </c>
      <c r="U17" s="136">
        <v>1.9199684832632048E-2</v>
      </c>
      <c r="V17" s="136">
        <v>2.0771580486931187</v>
      </c>
      <c r="W17" s="136">
        <v>2.1059751517766085</v>
      </c>
      <c r="X17" s="136">
        <v>0.47797720842821911</v>
      </c>
      <c r="Y17" s="136">
        <v>0.63818617014746259</v>
      </c>
      <c r="Z17" s="136">
        <v>0.2561074075688759</v>
      </c>
      <c r="AA17" s="136">
        <v>0.2020945353989933</v>
      </c>
      <c r="AB17" s="136">
        <v>1.5743653215435509</v>
      </c>
      <c r="AC17" s="136">
        <v>6.4163867954285195E-3</v>
      </c>
      <c r="AD17" s="136">
        <v>1.7593318632626584</v>
      </c>
      <c r="AE17" s="137"/>
      <c r="AF17" s="138">
        <v>5.9125666655949933</v>
      </c>
      <c r="AG17" s="138">
        <v>18745.058255202712</v>
      </c>
      <c r="AH17" s="138">
        <v>1445.5858368104848</v>
      </c>
      <c r="AI17" s="138" t="s">
        <v>392</v>
      </c>
      <c r="AJ17" s="138" t="s">
        <v>392</v>
      </c>
      <c r="AK17" s="138" t="s">
        <v>385</v>
      </c>
      <c r="AL17" s="147"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392</v>
      </c>
      <c r="I18" s="136">
        <v>2.2050647713610581E-4</v>
      </c>
      <c r="J18" s="136">
        <v>2.3901521657853936E-4</v>
      </c>
      <c r="K18" s="136">
        <v>2.8175755929939601E-4</v>
      </c>
      <c r="L18" s="136">
        <v>8.8202590854442338E-6</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395</v>
      </c>
      <c r="AD18" s="136" t="s">
        <v>395</v>
      </c>
      <c r="AE18" s="137"/>
      <c r="AF18" s="138" t="s">
        <v>392</v>
      </c>
      <c r="AG18" s="138" t="s">
        <v>392</v>
      </c>
      <c r="AH18" s="138">
        <v>82.685659490952972</v>
      </c>
      <c r="AI18" s="138" t="s">
        <v>392</v>
      </c>
      <c r="AJ18" s="138" t="s">
        <v>392</v>
      </c>
      <c r="AK18" s="138" t="s">
        <v>385</v>
      </c>
      <c r="AL18" s="147" t="s">
        <v>49</v>
      </c>
    </row>
    <row r="19" spans="1:38" s="2" customFormat="1" ht="26.25" customHeight="1" thickBot="1" x14ac:dyDescent="0.25">
      <c r="A19" s="63" t="s">
        <v>53</v>
      </c>
      <c r="B19" s="63" t="s">
        <v>62</v>
      </c>
      <c r="C19" s="64" t="s">
        <v>63</v>
      </c>
      <c r="D19" s="65"/>
      <c r="E19" s="136">
        <v>0.71163871853621563</v>
      </c>
      <c r="F19" s="136">
        <v>3.7044040595331548E-2</v>
      </c>
      <c r="G19" s="136">
        <v>0.43381447524011979</v>
      </c>
      <c r="H19" s="136" t="s">
        <v>392</v>
      </c>
      <c r="I19" s="136">
        <v>3.0697605937894452E-2</v>
      </c>
      <c r="J19" s="136">
        <v>4.5617577692396667E-2</v>
      </c>
      <c r="K19" s="136">
        <v>6.7832252280891098E-2</v>
      </c>
      <c r="L19" s="136">
        <v>2.2758754815861192E-3</v>
      </c>
      <c r="M19" s="136">
        <v>0.18559032977935497</v>
      </c>
      <c r="N19" s="136">
        <v>0.60688470445035858</v>
      </c>
      <c r="O19" s="136">
        <v>8.8383136529639438E-3</v>
      </c>
      <c r="P19" s="136">
        <v>3.9910372827171907E-2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0.29265242645192985</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392</v>
      </c>
      <c r="AJ19" s="138" t="s">
        <v>392</v>
      </c>
      <c r="AK19" s="138">
        <v>8.2101258916403523</v>
      </c>
      <c r="AL19" s="147" t="s">
        <v>398</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392</v>
      </c>
      <c r="I20" s="136">
        <v>0.20141555855074814</v>
      </c>
      <c r="J20" s="136">
        <v>0.22749923146781059</v>
      </c>
      <c r="K20" s="136">
        <v>0.30320148265811514</v>
      </c>
      <c r="L20" s="136">
        <v>4.137851596656323E-2</v>
      </c>
      <c r="M20" s="136">
        <v>5.6252405360473441</v>
      </c>
      <c r="N20" s="136">
        <v>1.0459504057584403</v>
      </c>
      <c r="O20" s="136">
        <v>0.12317303408655747</v>
      </c>
      <c r="P20" s="136">
        <v>5.4809338570916015E-2</v>
      </c>
      <c r="Q20" s="136">
        <v>2.6286025481921989E-2</v>
      </c>
      <c r="R20" s="136">
        <v>0.2806091816198435</v>
      </c>
      <c r="S20" s="136">
        <v>0.15805179832475041</v>
      </c>
      <c r="T20" s="136">
        <v>9.6168978348223938E-2</v>
      </c>
      <c r="U20" s="136">
        <v>1.5496851504899911E-2</v>
      </c>
      <c r="V20" s="136">
        <v>5.6489237472558003</v>
      </c>
      <c r="W20" s="136">
        <v>2.0972273195566506</v>
      </c>
      <c r="X20" s="136">
        <v>0.36579397810818481</v>
      </c>
      <c r="Y20" s="136">
        <v>0.51251522146841089</v>
      </c>
      <c r="Z20" s="136">
        <v>0.19172734810916922</v>
      </c>
      <c r="AA20" s="136">
        <v>0.15139467701589049</v>
      </c>
      <c r="AB20" s="136">
        <v>1.2214312247016557</v>
      </c>
      <c r="AC20" s="136">
        <v>4.6933418738641194E-2</v>
      </c>
      <c r="AD20" s="136">
        <v>1.0316082430838953</v>
      </c>
      <c r="AE20" s="137"/>
      <c r="AF20" s="138">
        <v>422.18736504106539</v>
      </c>
      <c r="AG20" s="138">
        <v>6065.2362789232202</v>
      </c>
      <c r="AH20" s="138">
        <v>3720.1057608362444</v>
      </c>
      <c r="AI20" s="138">
        <v>8633.0588140960081</v>
      </c>
      <c r="AJ20" s="138" t="s">
        <v>392</v>
      </c>
      <c r="AK20" s="138" t="s">
        <v>385</v>
      </c>
      <c r="AL20" s="147" t="s">
        <v>49</v>
      </c>
    </row>
    <row r="21" spans="1:38" s="2" customFormat="1" ht="26.25" customHeight="1" thickBot="1" x14ac:dyDescent="0.25">
      <c r="A21" s="63" t="s">
        <v>53</v>
      </c>
      <c r="B21" s="63" t="s">
        <v>66</v>
      </c>
      <c r="C21" s="64" t="s">
        <v>67</v>
      </c>
      <c r="D21" s="65"/>
      <c r="E21" s="136">
        <v>0.7759573394570537</v>
      </c>
      <c r="F21" s="136">
        <v>5.1767052749046222E-2</v>
      </c>
      <c r="G21" s="136">
        <v>0.86975504976981122</v>
      </c>
      <c r="H21" s="136">
        <v>7.4745829648086423E-3</v>
      </c>
      <c r="I21" s="136">
        <v>6.480438103513371E-2</v>
      </c>
      <c r="J21" s="136">
        <v>0.10345596139766958</v>
      </c>
      <c r="K21" s="136">
        <v>0.17271174329492894</v>
      </c>
      <c r="L21" s="136">
        <v>9.3623356732576782E-3</v>
      </c>
      <c r="M21" s="136">
        <v>0.41836054807476453</v>
      </c>
      <c r="N21" s="136">
        <v>6.0725083662791515E-2</v>
      </c>
      <c r="O21" s="136">
        <v>1.2118155639196215E-3</v>
      </c>
      <c r="P21" s="136">
        <v>8.5784050277634694E-3</v>
      </c>
      <c r="Q21" s="136">
        <v>2.7264331735659211E-3</v>
      </c>
      <c r="R21" s="136">
        <v>6.9416199876078727E-3</v>
      </c>
      <c r="S21" s="136">
        <v>8.1189905192381936E-3</v>
      </c>
      <c r="T21" s="136">
        <v>5.982440837369464E-3</v>
      </c>
      <c r="U21" s="136">
        <v>1.406450905473965E-3</v>
      </c>
      <c r="V21" s="136">
        <v>0.12571379277230377</v>
      </c>
      <c r="W21" s="136">
        <v>9.9066981237705992E-2</v>
      </c>
      <c r="X21" s="136">
        <v>2.8161953963905449E-2</v>
      </c>
      <c r="Y21" s="136">
        <v>6.0803439711474193E-2</v>
      </c>
      <c r="Z21" s="136">
        <v>2.1693948031532465E-2</v>
      </c>
      <c r="AA21" s="136">
        <v>1.9062544424971104E-2</v>
      </c>
      <c r="AB21" s="136">
        <v>0.12972188613188321</v>
      </c>
      <c r="AC21" s="136">
        <v>4.2952093450175156E-4</v>
      </c>
      <c r="AD21" s="136">
        <v>7.5814661914389958E-2</v>
      </c>
      <c r="AE21" s="137"/>
      <c r="AF21" s="138">
        <v>490.82112066325857</v>
      </c>
      <c r="AG21" s="138">
        <v>445.95779758347032</v>
      </c>
      <c r="AH21" s="138">
        <v>9206.9899185509948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392</v>
      </c>
      <c r="I22" s="136">
        <v>2.4473178422842124E-2</v>
      </c>
      <c r="J22" s="136">
        <v>3.4451904452129575E-2</v>
      </c>
      <c r="K22" s="136">
        <v>3.8580248635371163E-2</v>
      </c>
      <c r="L22" s="136">
        <v>1.9009208820561653E-3</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10751.321829899889</v>
      </c>
      <c r="AI22" s="138">
        <v>95.989571999999995</v>
      </c>
      <c r="AJ22" s="138">
        <v>17.523327164819975</v>
      </c>
      <c r="AK22" s="138" t="s">
        <v>385</v>
      </c>
      <c r="AL22" s="147" t="s">
        <v>49</v>
      </c>
    </row>
    <row r="23" spans="1:38" s="2" customFormat="1" ht="26.25" customHeight="1" thickBot="1" x14ac:dyDescent="0.25">
      <c r="A23" s="63" t="s">
        <v>70</v>
      </c>
      <c r="B23" s="67" t="s">
        <v>363</v>
      </c>
      <c r="C23" s="64" t="s">
        <v>359</v>
      </c>
      <c r="D23" s="110"/>
      <c r="E23" s="136">
        <v>0.4873782233333333</v>
      </c>
      <c r="F23" s="136">
        <v>8.6815476666666669E-2</v>
      </c>
      <c r="G23" s="136">
        <v>3.3006666666666665E-4</v>
      </c>
      <c r="H23" s="136">
        <v>1.2401333333333334E-4</v>
      </c>
      <c r="I23" s="136">
        <v>3.0822523333333334E-2</v>
      </c>
      <c r="J23" s="136">
        <v>3.0822523333333334E-2</v>
      </c>
      <c r="K23" s="136">
        <v>3.0822523333333334E-2</v>
      </c>
      <c r="L23" s="136">
        <v>1.8953026666666664E-2</v>
      </c>
      <c r="M23" s="136">
        <v>1.6995268933333332</v>
      </c>
      <c r="N23" s="136" t="s">
        <v>395</v>
      </c>
      <c r="O23" s="136">
        <v>1.6503333333333332E-4</v>
      </c>
      <c r="P23" s="136" t="s">
        <v>395</v>
      </c>
      <c r="Q23" s="136" t="s">
        <v>395</v>
      </c>
      <c r="R23" s="136">
        <v>8.2516666666666676E-4</v>
      </c>
      <c r="S23" s="136">
        <v>2.8055666666666663E-2</v>
      </c>
      <c r="T23" s="136">
        <v>1.1552333333333335E-3</v>
      </c>
      <c r="U23" s="136">
        <v>1.6503333333333332E-4</v>
      </c>
      <c r="V23" s="136">
        <v>1.6503333333333335E-2</v>
      </c>
      <c r="W23" s="136" t="s">
        <v>395</v>
      </c>
      <c r="X23" s="136">
        <v>5.1513333333333335E-4</v>
      </c>
      <c r="Y23" s="136">
        <v>8.0513333333333324E-4</v>
      </c>
      <c r="Z23" s="136" t="s">
        <v>395</v>
      </c>
      <c r="AA23" s="136" t="s">
        <v>395</v>
      </c>
      <c r="AB23" s="136">
        <v>1.3202666666666666E-3</v>
      </c>
      <c r="AC23" s="136" t="s">
        <v>395</v>
      </c>
      <c r="AD23" s="136" t="s">
        <v>395</v>
      </c>
      <c r="AE23" s="137"/>
      <c r="AF23" s="136">
        <v>702.25892365638185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2.5602845356947097</v>
      </c>
      <c r="F24" s="136">
        <v>0.12177754177918096</v>
      </c>
      <c r="G24" s="136">
        <v>2.351149662338532</v>
      </c>
      <c r="H24" s="136">
        <v>2.6835457020247384E-2</v>
      </c>
      <c r="I24" s="136">
        <v>0.69568737749640652</v>
      </c>
      <c r="J24" s="136">
        <v>0.94998093420352192</v>
      </c>
      <c r="K24" s="136">
        <v>1.4600797426489036</v>
      </c>
      <c r="L24" s="136">
        <v>0.10606873246050541</v>
      </c>
      <c r="M24" s="136">
        <v>3.6886317226963596</v>
      </c>
      <c r="N24" s="136">
        <v>0.34211260990106951</v>
      </c>
      <c r="O24" s="136">
        <v>1.9012818292247203E-2</v>
      </c>
      <c r="P24" s="136">
        <v>2.9834638780666847E-2</v>
      </c>
      <c r="Q24" s="136">
        <v>1.1516616777136222E-2</v>
      </c>
      <c r="R24" s="136">
        <v>5.7897666321550571E-2</v>
      </c>
      <c r="S24" s="136">
        <v>4.7613436525432734E-2</v>
      </c>
      <c r="T24" s="136">
        <v>3.2723060434727655E-2</v>
      </c>
      <c r="U24" s="136">
        <v>5.9573862177130571E-3</v>
      </c>
      <c r="V24" s="136">
        <v>1.0751131275469072</v>
      </c>
      <c r="W24" s="136">
        <v>0.59624846245394858</v>
      </c>
      <c r="X24" s="136">
        <v>0.13226790982923287</v>
      </c>
      <c r="Y24" s="136">
        <v>0.21959823146360502</v>
      </c>
      <c r="Z24" s="136">
        <v>8.3474270938963174E-2</v>
      </c>
      <c r="AA24" s="136">
        <v>6.9774359332145111E-2</v>
      </c>
      <c r="AB24" s="136">
        <v>0.50511477156394613</v>
      </c>
      <c r="AC24" s="136">
        <v>7.1368128279535974E-3</v>
      </c>
      <c r="AD24" s="136">
        <v>0.39473624103411525</v>
      </c>
      <c r="AE24" s="137"/>
      <c r="AF24" s="138">
        <v>425.68389891773074</v>
      </c>
      <c r="AG24" s="138">
        <v>2304.951661232958</v>
      </c>
      <c r="AH24" s="138">
        <v>20035.942269780633</v>
      </c>
      <c r="AI24" s="138">
        <v>1140.9897987886866</v>
      </c>
      <c r="AJ24" s="138" t="s">
        <v>392</v>
      </c>
      <c r="AK24" s="138" t="s">
        <v>392</v>
      </c>
      <c r="AL24" s="147" t="s">
        <v>398</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395</v>
      </c>
      <c r="I25" s="136">
        <v>4.9101192680653686E-4</v>
      </c>
      <c r="J25" s="136">
        <v>4.7652705149815814E-4</v>
      </c>
      <c r="K25" s="136">
        <v>4.7652705149815814E-4</v>
      </c>
      <c r="L25" s="136">
        <v>2.2873298471911595E-4</v>
      </c>
      <c r="M25" s="136">
        <v>4.8696611979952592E-2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88.962700000526652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395</v>
      </c>
      <c r="I26" s="136">
        <v>3.2275290377798994E-4</v>
      </c>
      <c r="J26" s="136">
        <v>3.2383724924241593E-4</v>
      </c>
      <c r="K26" s="136">
        <v>3.2383724924241593E-4</v>
      </c>
      <c r="L26" s="136">
        <v>1.5544187963635966E-4</v>
      </c>
      <c r="M26" s="136">
        <v>1.4238313770100082E-2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10.506359670621201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v>6.480438103513372E-4</v>
      </c>
      <c r="M32" s="136" t="s">
        <v>395</v>
      </c>
      <c r="N32" s="136">
        <v>0.39614363363591731</v>
      </c>
      <c r="O32" s="136">
        <v>1.815091955814105E-3</v>
      </c>
      <c r="P32" s="136">
        <v>1.1931794013908157E-6</v>
      </c>
      <c r="Q32" s="136">
        <v>1.1931794013908166E-12</v>
      </c>
      <c r="R32" s="136">
        <v>0.14700127836335156</v>
      </c>
      <c r="S32" s="136">
        <v>3.2204342393351735</v>
      </c>
      <c r="T32" s="136">
        <v>2.3116963939891159E-2</v>
      </c>
      <c r="U32" s="136">
        <v>3.0005202928315398E-3</v>
      </c>
      <c r="V32" s="136">
        <v>1.1931794013908155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11905.505041848901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11905.505041848901</v>
      </c>
      <c r="AL33" s="147" t="s">
        <v>382</v>
      </c>
    </row>
    <row r="34" spans="1:38" s="2" customFormat="1" ht="26.25" customHeight="1" thickBot="1" x14ac:dyDescent="0.25">
      <c r="A34" s="63" t="s">
        <v>70</v>
      </c>
      <c r="B34" s="63" t="s">
        <v>93</v>
      </c>
      <c r="C34" s="64" t="s">
        <v>94</v>
      </c>
      <c r="D34" s="65"/>
      <c r="E34" s="136">
        <v>3.1147082685069005</v>
      </c>
      <c r="F34" s="136">
        <v>0.27640063833124212</v>
      </c>
      <c r="G34" s="136">
        <v>1.1888199498117939E-3</v>
      </c>
      <c r="H34" s="136">
        <v>4.1608698243412795E-4</v>
      </c>
      <c r="I34" s="136">
        <v>8.1434166562107904E-2</v>
      </c>
      <c r="J34" s="136">
        <v>8.5595036386449164E-2</v>
      </c>
      <c r="K34" s="136">
        <v>9.0350316185696361E-2</v>
      </c>
      <c r="L34" s="136">
        <v>5.2932208265370137E-2</v>
      </c>
      <c r="M34" s="136">
        <v>0.63601867314930982</v>
      </c>
      <c r="N34" s="136" t="s">
        <v>395</v>
      </c>
      <c r="O34" s="136">
        <v>5.9440997490589696E-4</v>
      </c>
      <c r="P34" s="136" t="s">
        <v>395</v>
      </c>
      <c r="Q34" s="136" t="s">
        <v>395</v>
      </c>
      <c r="R34" s="136">
        <v>2.9720498745294853E-3</v>
      </c>
      <c r="S34" s="136">
        <v>0.10104969573400249</v>
      </c>
      <c r="T34" s="136">
        <v>4.1608698243412803E-3</v>
      </c>
      <c r="U34" s="136">
        <v>5.9440997490589696E-4</v>
      </c>
      <c r="V34" s="136">
        <v>5.9440997490589703E-2</v>
      </c>
      <c r="W34" s="136">
        <v>5.9440997490589707E-3</v>
      </c>
      <c r="X34" s="136">
        <v>1.7832299247176912E-3</v>
      </c>
      <c r="Y34" s="136">
        <v>2.9720498745294853E-3</v>
      </c>
      <c r="Z34" s="136">
        <v>2.2112051066499371E-6</v>
      </c>
      <c r="AA34" s="136">
        <v>5.111925784190715E-7</v>
      </c>
      <c r="AB34" s="136">
        <v>4.7580021969322456E-3</v>
      </c>
      <c r="AC34" s="136">
        <v>4.755279799247176E-4</v>
      </c>
      <c r="AD34" s="136">
        <v>0.59440997490589709</v>
      </c>
      <c r="AE34" s="137"/>
      <c r="AF34" s="138">
        <v>2526.2429999999999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1.0620771322236948</v>
      </c>
      <c r="F36" s="136">
        <v>3.6161516481765146E-2</v>
      </c>
      <c r="G36" s="136">
        <v>0.26786308505011214</v>
      </c>
      <c r="H36" s="136">
        <v>9.375207976753926E-5</v>
      </c>
      <c r="I36" s="136">
        <v>7.5001663814031408E-2</v>
      </c>
      <c r="J36" s="136">
        <v>8.3037556365534781E-2</v>
      </c>
      <c r="K36" s="136">
        <v>8.3037556365534781E-2</v>
      </c>
      <c r="L36" s="136">
        <v>9.964506763864173E-3</v>
      </c>
      <c r="M36" s="136">
        <v>9.9109341468541501E-2</v>
      </c>
      <c r="N36" s="136">
        <v>2.4107677654510093E-3</v>
      </c>
      <c r="O36" s="136">
        <v>2.6786308505011216E-4</v>
      </c>
      <c r="P36" s="136">
        <v>2.6786308505011216E-4</v>
      </c>
      <c r="Q36" s="136">
        <v>9.1073448917038148E-3</v>
      </c>
      <c r="R36" s="136">
        <v>9.6430710618040372E-3</v>
      </c>
      <c r="S36" s="136">
        <v>1.6741442815632009E-2</v>
      </c>
      <c r="T36" s="136">
        <v>0.42858093608017944</v>
      </c>
      <c r="U36" s="136">
        <v>2.8125623930261778E-3</v>
      </c>
      <c r="V36" s="136">
        <v>1.607178510300673E-2</v>
      </c>
      <c r="W36" s="136">
        <v>6.2947824986776357E-4</v>
      </c>
      <c r="X36" s="136">
        <v>4.0179462757516823E-4</v>
      </c>
      <c r="Y36" s="136">
        <v>6.6965771262528055E-4</v>
      </c>
      <c r="Z36" s="136">
        <v>4.982253381932087E-7</v>
      </c>
      <c r="AA36" s="136">
        <v>1.1518112657154825E-7</v>
      </c>
      <c r="AB36" s="136">
        <v>1.0720657466652137E-3</v>
      </c>
      <c r="AC36" s="136">
        <v>1.8750415953507854E-3</v>
      </c>
      <c r="AD36" s="136">
        <v>7.6340979239281964E-3</v>
      </c>
      <c r="AE36" s="137"/>
      <c r="AF36" s="138">
        <v>568.72946002218168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3.125554210367544</v>
      </c>
      <c r="F37" s="136">
        <v>0.12269633533294115</v>
      </c>
      <c r="G37" s="136">
        <v>8.5923053520988953E-4</v>
      </c>
      <c r="H37" s="136" t="s">
        <v>385</v>
      </c>
      <c r="I37" s="136">
        <v>1.091444679947061E-4</v>
      </c>
      <c r="J37" s="136">
        <v>1.091444679947061E-4</v>
      </c>
      <c r="K37" s="136">
        <v>1.091444679947061E-4</v>
      </c>
      <c r="L37" s="136">
        <v>4.3657787197882448E-6</v>
      </c>
      <c r="M37" s="136">
        <v>0.36593899153479548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17542.673245592756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2.7399319625286429</v>
      </c>
      <c r="F39" s="136">
        <v>0.22690014357555094</v>
      </c>
      <c r="G39" s="136">
        <v>2.1779542087154478</v>
      </c>
      <c r="H39" s="136" t="s">
        <v>392</v>
      </c>
      <c r="I39" s="136">
        <v>0.83228555148976391</v>
      </c>
      <c r="J39" s="136">
        <v>1.0056741993887772</v>
      </c>
      <c r="K39" s="136">
        <v>1.4803628216705031</v>
      </c>
      <c r="L39" s="136">
        <v>7.0902557328676813E-2</v>
      </c>
      <c r="M39" s="136">
        <v>4.3207755422452765</v>
      </c>
      <c r="N39" s="136">
        <v>0.38503333556427272</v>
      </c>
      <c r="O39" s="136">
        <v>1.5644373734096419E-2</v>
      </c>
      <c r="P39" s="136">
        <v>2.0851126322617753E-2</v>
      </c>
      <c r="Q39" s="136">
        <v>1.3513825278783311E-2</v>
      </c>
      <c r="R39" s="136">
        <v>5.5313787921612817E-2</v>
      </c>
      <c r="S39" s="136">
        <v>5.5082124752435568E-2</v>
      </c>
      <c r="T39" s="136">
        <v>6.5901907527563239E-2</v>
      </c>
      <c r="U39" s="136">
        <v>5.2986359001171964E-3</v>
      </c>
      <c r="V39" s="136">
        <v>0.96711322322945747</v>
      </c>
      <c r="W39" s="136">
        <v>0.71762878553595566</v>
      </c>
      <c r="X39" s="136">
        <v>0.16590108884588672</v>
      </c>
      <c r="Y39" s="136">
        <v>0.22230879333264322</v>
      </c>
      <c r="Z39" s="136">
        <v>9.8611299273394751E-2</v>
      </c>
      <c r="AA39" s="136">
        <v>8.1441372484090432E-2</v>
      </c>
      <c r="AB39" s="136">
        <v>0.56826255393601499</v>
      </c>
      <c r="AC39" s="136">
        <v>5.5501060837559856E-3</v>
      </c>
      <c r="AD39" s="136">
        <v>0.39087795125683411</v>
      </c>
      <c r="AE39" s="137"/>
      <c r="AF39" s="138">
        <v>373.04385854446156</v>
      </c>
      <c r="AG39" s="138">
        <v>3736.7766390615816</v>
      </c>
      <c r="AH39" s="138">
        <v>43006.118642852365</v>
      </c>
      <c r="AI39" s="138">
        <v>223.70720480135441</v>
      </c>
      <c r="AJ39" s="138" t="s">
        <v>392</v>
      </c>
      <c r="AK39" s="138" t="s">
        <v>385</v>
      </c>
      <c r="AL39" s="147" t="s">
        <v>49</v>
      </c>
    </row>
    <row r="40" spans="1:38" s="2" customFormat="1" ht="26.25" customHeight="1" thickBot="1" x14ac:dyDescent="0.25">
      <c r="A40" s="63" t="s">
        <v>70</v>
      </c>
      <c r="B40" s="63" t="s">
        <v>105</v>
      </c>
      <c r="C40" s="64" t="s">
        <v>361</v>
      </c>
      <c r="D40" s="65"/>
      <c r="E40" s="136">
        <v>0.12235875</v>
      </c>
      <c r="F40" s="136">
        <v>1.266375E-2</v>
      </c>
      <c r="G40" s="136">
        <v>7.4999999999999993E-5</v>
      </c>
      <c r="H40" s="136">
        <v>3.0000000000000001E-5</v>
      </c>
      <c r="I40" s="136">
        <v>7.8899999999999994E-3</v>
      </c>
      <c r="J40" s="136">
        <v>7.8899999999999994E-3</v>
      </c>
      <c r="K40" s="136">
        <v>7.8899999999999994E-3</v>
      </c>
      <c r="L40" s="136">
        <v>4.8974999999999999E-3</v>
      </c>
      <c r="M40" s="136">
        <v>4.0402500000000001E-2</v>
      </c>
      <c r="N40" s="136" t="s">
        <v>395</v>
      </c>
      <c r="O40" s="136">
        <v>3.7499999999999997E-5</v>
      </c>
      <c r="P40" s="136" t="s">
        <v>395</v>
      </c>
      <c r="Q40" s="136" t="s">
        <v>395</v>
      </c>
      <c r="R40" s="136">
        <v>1.875E-4</v>
      </c>
      <c r="S40" s="136">
        <v>6.3749999999999996E-3</v>
      </c>
      <c r="T40" s="136">
        <v>2.6250000000000004E-4</v>
      </c>
      <c r="U40" s="136">
        <v>3.7499999999999997E-5</v>
      </c>
      <c r="V40" s="136">
        <v>3.7499999999999999E-3</v>
      </c>
      <c r="W40" s="136" t="s">
        <v>395</v>
      </c>
      <c r="X40" s="136">
        <v>1.125E-4</v>
      </c>
      <c r="Y40" s="136">
        <v>1.875E-4</v>
      </c>
      <c r="Z40" s="136" t="s">
        <v>395</v>
      </c>
      <c r="AA40" s="136" t="s">
        <v>395</v>
      </c>
      <c r="AB40" s="136">
        <v>3.0000000000000003E-4</v>
      </c>
      <c r="AC40" s="136" t="s">
        <v>395</v>
      </c>
      <c r="AD40" s="136" t="s">
        <v>395</v>
      </c>
      <c r="AE40" s="137"/>
      <c r="AF40" s="138">
        <v>159.24071618037152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0.67663326865111306</v>
      </c>
      <c r="I41" s="136">
        <v>40.983439204533582</v>
      </c>
      <c r="J41" s="136">
        <v>41.667168031197676</v>
      </c>
      <c r="K41" s="136">
        <v>45.516399046909129</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4.0435559479102983</v>
      </c>
      <c r="AD41" s="136">
        <v>0.31984777176302337</v>
      </c>
      <c r="AE41" s="137"/>
      <c r="AF41" s="138">
        <v>1288</v>
      </c>
      <c r="AG41" s="138">
        <v>23127.774016613424</v>
      </c>
      <c r="AH41" s="138">
        <v>37485.05201345891</v>
      </c>
      <c r="AI41" s="138">
        <v>9987.7438944451605</v>
      </c>
      <c r="AJ41" s="138" t="s">
        <v>392</v>
      </c>
      <c r="AK41" s="138" t="s">
        <v>385</v>
      </c>
      <c r="AL41" s="147" t="s">
        <v>49</v>
      </c>
    </row>
    <row r="42" spans="1:38" s="2" customFormat="1" ht="26.25" customHeight="1" thickBot="1" x14ac:dyDescent="0.25">
      <c r="A42" s="63" t="s">
        <v>70</v>
      </c>
      <c r="B42" s="63" t="s">
        <v>107</v>
      </c>
      <c r="C42" s="64" t="s">
        <v>108</v>
      </c>
      <c r="D42" s="65"/>
      <c r="E42" s="136">
        <v>6.9729373200000014E-2</v>
      </c>
      <c r="F42" s="136">
        <v>3.9600550800000009E-2</v>
      </c>
      <c r="G42" s="136">
        <v>7.0632000000000024E-5</v>
      </c>
      <c r="H42" s="136">
        <v>2.1118400000000004E-5</v>
      </c>
      <c r="I42" s="136">
        <v>3.9578172000000007E-3</v>
      </c>
      <c r="J42" s="136">
        <v>3.9578172000000007E-3</v>
      </c>
      <c r="K42" s="136">
        <v>3.9578172000000007E-3</v>
      </c>
      <c r="L42" s="136">
        <v>2.2971568000000001E-3</v>
      </c>
      <c r="M42" s="136">
        <v>1.3928613168000001</v>
      </c>
      <c r="N42" s="136" t="s">
        <v>395</v>
      </c>
      <c r="O42" s="136">
        <v>3.5316000000000005E-5</v>
      </c>
      <c r="P42" s="136" t="s">
        <v>395</v>
      </c>
      <c r="Q42" s="136" t="s">
        <v>395</v>
      </c>
      <c r="R42" s="136">
        <v>1.7658000000000005E-4</v>
      </c>
      <c r="S42" s="136">
        <v>6.0037200000000006E-3</v>
      </c>
      <c r="T42" s="136">
        <v>2.4721200000000002E-4</v>
      </c>
      <c r="U42" s="136">
        <v>3.5316000000000005E-5</v>
      </c>
      <c r="V42" s="136">
        <v>3.5316000000000002E-3</v>
      </c>
      <c r="W42" s="136" t="s">
        <v>395</v>
      </c>
      <c r="X42" s="136">
        <v>1.2378400000000002E-4</v>
      </c>
      <c r="Y42" s="136">
        <v>1.5874400000000002E-4</v>
      </c>
      <c r="Z42" s="136" t="s">
        <v>395</v>
      </c>
      <c r="AA42" s="136" t="s">
        <v>395</v>
      </c>
      <c r="AB42" s="136">
        <v>2.8252800000000004E-4</v>
      </c>
      <c r="AC42" s="136" t="s">
        <v>395</v>
      </c>
      <c r="AD42" s="136" t="s">
        <v>395</v>
      </c>
      <c r="AE42" s="137"/>
      <c r="AF42" s="138">
        <v>151.26481826492235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t="s">
        <v>395</v>
      </c>
      <c r="I43" s="136">
        <v>3.1112027848854824E-2</v>
      </c>
      <c r="J43" s="136">
        <v>7.1027426452652642E-2</v>
      </c>
      <c r="K43" s="136">
        <v>0.15535343813407632</v>
      </c>
      <c r="L43" s="136">
        <v>4.488666881728917E-3</v>
      </c>
      <c r="M43" s="136">
        <v>0.28174177583561949</v>
      </c>
      <c r="N43" s="136">
        <v>5.4806236178649485E-2</v>
      </c>
      <c r="O43" s="136">
        <v>7.9784068427848887E-4</v>
      </c>
      <c r="P43" s="136">
        <v>2.2205169927159538E-3</v>
      </c>
      <c r="Q43" s="136">
        <v>1.5001899114011755E-3</v>
      </c>
      <c r="R43" s="136">
        <v>4.7552837523740371E-3</v>
      </c>
      <c r="S43" s="136">
        <v>8.0739233946966679E-3</v>
      </c>
      <c r="T43" s="136">
        <v>9.7904854385532022E-3</v>
      </c>
      <c r="U43" s="136">
        <v>6.0013334884942817E-4</v>
      </c>
      <c r="V43" s="136">
        <v>8.2136067692809137E-2</v>
      </c>
      <c r="W43" s="136">
        <v>0.10448388574482674</v>
      </c>
      <c r="X43" s="136">
        <v>2.5787084338253267E-2</v>
      </c>
      <c r="Y43" s="136">
        <v>3.3601081808708286E-2</v>
      </c>
      <c r="Z43" s="136">
        <v>1.3273216035204378E-2</v>
      </c>
      <c r="AA43" s="136">
        <v>1.0603648108424339E-2</v>
      </c>
      <c r="AB43" s="136">
        <v>8.3265030290590278E-2</v>
      </c>
      <c r="AC43" s="136">
        <v>1.8504012955618463E-4</v>
      </c>
      <c r="AD43" s="136">
        <v>5.0515594546180397E-2</v>
      </c>
      <c r="AE43" s="137"/>
      <c r="AF43" s="138">
        <v>46.438812509472839</v>
      </c>
      <c r="AG43" s="138">
        <v>208.64950859903001</v>
      </c>
      <c r="AH43" s="138">
        <v>1031.890019605507</v>
      </c>
      <c r="AI43" s="138">
        <v>73.722663059135911</v>
      </c>
      <c r="AJ43" s="138" t="s">
        <v>392</v>
      </c>
      <c r="AK43" s="138" t="s">
        <v>385</v>
      </c>
      <c r="AL43" s="147" t="s">
        <v>49</v>
      </c>
    </row>
    <row r="44" spans="1:38" s="2" customFormat="1" ht="26.25" customHeight="1" thickBot="1" x14ac:dyDescent="0.25">
      <c r="A44" s="63" t="s">
        <v>70</v>
      </c>
      <c r="B44" s="63" t="s">
        <v>111</v>
      </c>
      <c r="C44" s="64" t="s">
        <v>112</v>
      </c>
      <c r="D44" s="65"/>
      <c r="E44" s="136">
        <v>3.9283236896152349</v>
      </c>
      <c r="F44" s="136">
        <v>0.56779839363387818</v>
      </c>
      <c r="G44" s="136">
        <v>2.4234195276275454E-3</v>
      </c>
      <c r="H44" s="136">
        <v>9.3325008704840196E-4</v>
      </c>
      <c r="I44" s="136">
        <v>0.21594439698042622</v>
      </c>
      <c r="J44" s="136">
        <v>0.21594439698042622</v>
      </c>
      <c r="K44" s="136">
        <v>0.21594439698042622</v>
      </c>
      <c r="L44" s="136">
        <v>0.12466149236598875</v>
      </c>
      <c r="M44" s="136">
        <v>8.2421360850833558</v>
      </c>
      <c r="N44" s="136" t="s">
        <v>395</v>
      </c>
      <c r="O44" s="136">
        <v>1.2117097638137725E-3</v>
      </c>
      <c r="P44" s="136" t="s">
        <v>395</v>
      </c>
      <c r="Q44" s="136" t="s">
        <v>395</v>
      </c>
      <c r="R44" s="136">
        <v>6.0585488190688626E-3</v>
      </c>
      <c r="S44" s="136">
        <v>0.20599065984834133</v>
      </c>
      <c r="T44" s="136">
        <v>8.4819683466964089E-3</v>
      </c>
      <c r="U44" s="136">
        <v>1.2117097638137725E-3</v>
      </c>
      <c r="V44" s="136">
        <v>0.12117097638137725</v>
      </c>
      <c r="W44" s="136" t="s">
        <v>395</v>
      </c>
      <c r="X44" s="136">
        <v>3.7254236014478579E-3</v>
      </c>
      <c r="Y44" s="136">
        <v>5.9682545090623228E-3</v>
      </c>
      <c r="Z44" s="136" t="s">
        <v>395</v>
      </c>
      <c r="AA44" s="136" t="s">
        <v>395</v>
      </c>
      <c r="AB44" s="136">
        <v>9.6936781105101816E-3</v>
      </c>
      <c r="AC44" s="136" t="s">
        <v>395</v>
      </c>
      <c r="AD44" s="136" t="s">
        <v>395</v>
      </c>
      <c r="AE44" s="137"/>
      <c r="AF44" s="138">
        <v>5152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0.18382351027646876</v>
      </c>
      <c r="F46" s="136">
        <v>6.7200417403350072E-3</v>
      </c>
      <c r="G46" s="136">
        <v>0.31928765252574925</v>
      </c>
      <c r="H46" s="136">
        <v>5.2484951869637576E-3</v>
      </c>
      <c r="I46" s="136">
        <v>3.8037932761508207E-2</v>
      </c>
      <c r="J46" s="136">
        <v>5.0706016889710333E-2</v>
      </c>
      <c r="K46" s="136">
        <v>9.6069658026522259E-2</v>
      </c>
      <c r="L46" s="136">
        <v>2.5233577318857945E-3</v>
      </c>
      <c r="M46" s="136">
        <v>0.22217723195173339</v>
      </c>
      <c r="N46" s="136">
        <v>0.17971976592072131</v>
      </c>
      <c r="O46" s="136">
        <v>2.2246463827878091E-3</v>
      </c>
      <c r="P46" s="136">
        <v>1.1823899058110494E-2</v>
      </c>
      <c r="Q46" s="136">
        <v>6.1246305464653737E-3</v>
      </c>
      <c r="R46" s="136">
        <v>2.1641388111317557E-2</v>
      </c>
      <c r="S46" s="136">
        <v>2.2105296168745743E-2</v>
      </c>
      <c r="T46" s="136">
        <v>2.5959405923660393E-2</v>
      </c>
      <c r="U46" s="136">
        <v>2.8156801241272411E-3</v>
      </c>
      <c r="V46" s="136">
        <v>0.2702554295150888</v>
      </c>
      <c r="W46" s="136">
        <v>0.26057685869196501</v>
      </c>
      <c r="X46" s="136">
        <v>5.3711289351319781E-2</v>
      </c>
      <c r="Y46" s="136">
        <v>7.0325929527441364E-2</v>
      </c>
      <c r="Z46" s="136">
        <v>2.9953017213335452E-2</v>
      </c>
      <c r="AA46" s="136">
        <v>2.2950878299217745E-2</v>
      </c>
      <c r="AB46" s="136">
        <v>0.17694111439131424</v>
      </c>
      <c r="AC46" s="136">
        <v>8.7108177062494808E-4</v>
      </c>
      <c r="AD46" s="136">
        <v>0.23646471209252662</v>
      </c>
      <c r="AE46" s="137"/>
      <c r="AF46" s="138">
        <v>9.9084510662413319</v>
      </c>
      <c r="AG46" s="138">
        <v>317.29314839491417</v>
      </c>
      <c r="AH46" s="138">
        <v>1890.3277452644638</v>
      </c>
      <c r="AI46" s="138">
        <v>201.75214523356925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11.234400000000001</v>
      </c>
      <c r="G48" s="136" t="s">
        <v>385</v>
      </c>
      <c r="H48" s="136" t="s">
        <v>385</v>
      </c>
      <c r="I48" s="136">
        <v>0.14979200000000001</v>
      </c>
      <c r="J48" s="136">
        <v>1.0485440000000001</v>
      </c>
      <c r="K48" s="136">
        <v>2.2094320000000001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7" t="s">
        <v>399</v>
      </c>
    </row>
    <row r="49" spans="1:38" s="2" customFormat="1" ht="26.25" customHeight="1" thickBot="1" x14ac:dyDescent="0.25">
      <c r="A49" s="63" t="s">
        <v>119</v>
      </c>
      <c r="B49" s="63" t="s">
        <v>122</v>
      </c>
      <c r="C49" s="64" t="s">
        <v>123</v>
      </c>
      <c r="D49" s="65"/>
      <c r="E49" s="136">
        <v>1.7560800000000001E-3</v>
      </c>
      <c r="F49" s="136">
        <v>1.5024240000000001E-2</v>
      </c>
      <c r="G49" s="136">
        <v>1.5609600000000001E-3</v>
      </c>
      <c r="H49" s="136">
        <v>7.2194400000000006E-3</v>
      </c>
      <c r="I49" s="136">
        <v>0.11902320000000001</v>
      </c>
      <c r="J49" s="136">
        <v>0.2848752</v>
      </c>
      <c r="K49" s="136">
        <v>0.67706640000000007</v>
      </c>
      <c r="L49" s="136">
        <v>5.8321368000000005E-2</v>
      </c>
      <c r="M49" s="136">
        <v>0.89755200000000002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1.0341360000000002</v>
      </c>
      <c r="AC49" s="136" t="s">
        <v>395</v>
      </c>
      <c r="AD49" s="136" t="s">
        <v>395</v>
      </c>
      <c r="AE49" s="137"/>
      <c r="AF49" s="138" t="s">
        <v>385</v>
      </c>
      <c r="AG49" s="138" t="s">
        <v>385</v>
      </c>
      <c r="AH49" s="138" t="s">
        <v>385</v>
      </c>
      <c r="AI49" s="138" t="s">
        <v>385</v>
      </c>
      <c r="AJ49" s="138" t="s">
        <v>385</v>
      </c>
      <c r="AK49" s="138">
        <v>1.9512</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0.76227430000000007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2.4528654000000004E-2</v>
      </c>
      <c r="O52" s="136">
        <v>2.4528654000000004E-2</v>
      </c>
      <c r="P52" s="136">
        <v>2.4528654000000004E-2</v>
      </c>
      <c r="Q52" s="136">
        <v>2.4528654000000004E-2</v>
      </c>
      <c r="R52" s="136">
        <v>2.4528654000000004E-2</v>
      </c>
      <c r="S52" s="136">
        <v>2.4528654000000004E-2</v>
      </c>
      <c r="T52" s="136">
        <v>2.4528654000000004E-2</v>
      </c>
      <c r="U52" s="136">
        <v>2.4528654000000004E-2</v>
      </c>
      <c r="V52" s="136">
        <v>2.4528654000000004E-2</v>
      </c>
      <c r="W52" s="136">
        <v>2.7414378E-2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4.8095400000000001</v>
      </c>
      <c r="AL52" s="147" t="s">
        <v>403</v>
      </c>
    </row>
    <row r="53" spans="1:38" s="2" customFormat="1" ht="26.25" customHeight="1" thickBot="1" x14ac:dyDescent="0.25">
      <c r="A53" s="63" t="s">
        <v>119</v>
      </c>
      <c r="B53" s="67" t="s">
        <v>129</v>
      </c>
      <c r="C53" s="69" t="s">
        <v>130</v>
      </c>
      <c r="D53" s="66"/>
      <c r="E53" s="136" t="s">
        <v>385</v>
      </c>
      <c r="F53" s="136">
        <v>2.608548837982033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7" t="s">
        <v>404</v>
      </c>
    </row>
    <row r="54" spans="1:38" s="2" customFormat="1" ht="37.5" customHeight="1" thickBot="1" x14ac:dyDescent="0.25">
      <c r="A54" s="63" t="s">
        <v>119</v>
      </c>
      <c r="B54" s="67" t="s">
        <v>131</v>
      </c>
      <c r="C54" s="69" t="s">
        <v>132</v>
      </c>
      <c r="D54" s="66"/>
      <c r="E54" s="136" t="s">
        <v>385</v>
      </c>
      <c r="F54" s="136">
        <v>8.0193399999999997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7" t="s">
        <v>405</v>
      </c>
    </row>
    <row r="55" spans="1:38" s="2" customFormat="1" ht="26.25" customHeight="1" thickBot="1" x14ac:dyDescent="0.25">
      <c r="A55" s="63" t="s">
        <v>119</v>
      </c>
      <c r="B55" s="67" t="s">
        <v>133</v>
      </c>
      <c r="C55" s="69" t="s">
        <v>134</v>
      </c>
      <c r="D55" s="66"/>
      <c r="E55" s="136">
        <v>0.34390999999999999</v>
      </c>
      <c r="F55" s="136">
        <v>0.44217000000000001</v>
      </c>
      <c r="G55" s="136">
        <v>3.19345E-3</v>
      </c>
      <c r="H55" s="136" t="s">
        <v>395</v>
      </c>
      <c r="I55" s="136">
        <v>0.63869000000000009</v>
      </c>
      <c r="J55" s="136">
        <v>0.63869000000000009</v>
      </c>
      <c r="K55" s="136">
        <v>0.63869000000000009</v>
      </c>
      <c r="L55" s="136">
        <v>0.15328560000000002</v>
      </c>
      <c r="M55" s="136">
        <v>1.5475950000000001</v>
      </c>
      <c r="N55" s="136">
        <v>1.2036850000000001E-3</v>
      </c>
      <c r="O55" s="136">
        <v>4.9129999999999998E-3</v>
      </c>
      <c r="P55" s="136">
        <v>1.154555E-3</v>
      </c>
      <c r="Q55" s="136">
        <v>9.3347000000000005E-4</v>
      </c>
      <c r="R55" s="136">
        <v>3.1934500000000001E-4</v>
      </c>
      <c r="S55" s="136">
        <v>3.9304000000000005E-4</v>
      </c>
      <c r="T55" s="136">
        <v>9.3347000000000013E-3</v>
      </c>
      <c r="U55" s="136">
        <v>1.0562950000000001E-4</v>
      </c>
      <c r="V55" s="136">
        <v>0.12773799999999999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5.8864565931700516E-2</v>
      </c>
      <c r="J57" s="136">
        <v>0.13886266316679149</v>
      </c>
      <c r="K57" s="136">
        <v>0.34180333801831525</v>
      </c>
      <c r="L57" s="136">
        <v>1.7659369779510154E-3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2159.25</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5.8861877979506424E-3</v>
      </c>
      <c r="J58" s="136">
        <v>7.0634242186941892E-2</v>
      </c>
      <c r="K58" s="136">
        <v>0.58861870443741326</v>
      </c>
      <c r="L58" s="136">
        <v>2.7076463870572955E-5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8.4650621301728499E-2</v>
      </c>
      <c r="J59" s="136">
        <v>8.8371527732573701E-2</v>
      </c>
      <c r="K59" s="136">
        <v>9.3022660771130222E-2</v>
      </c>
      <c r="L59" s="136">
        <v>5.248338520707167E-5</v>
      </c>
      <c r="M59" s="136" t="s">
        <v>394</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230.66349999999994</v>
      </c>
      <c r="AL59" s="147" t="s">
        <v>409</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395</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392</v>
      </c>
      <c r="AJ63" s="138" t="s">
        <v>385</v>
      </c>
      <c r="AK63" s="138" t="s">
        <v>385</v>
      </c>
      <c r="AL63" s="147" t="s">
        <v>401</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3.5389999999999992E-3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5976.6186959039997</v>
      </c>
      <c r="AI64" s="138" t="s">
        <v>385</v>
      </c>
      <c r="AJ64" s="138" t="s">
        <v>385</v>
      </c>
      <c r="AK64" s="138">
        <v>353.9</v>
      </c>
      <c r="AL64" s="147" t="s">
        <v>413</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360.815</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395</v>
      </c>
      <c r="M67" s="136">
        <v>5.5651013227015544E-2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227.2609740808679</v>
      </c>
      <c r="AI67" s="138" t="s">
        <v>392</v>
      </c>
      <c r="AJ67" s="138" t="s">
        <v>392</v>
      </c>
      <c r="AK67" s="138">
        <v>73.5</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173.95342456354939</v>
      </c>
      <c r="AG70" s="138" t="s">
        <v>392</v>
      </c>
      <c r="AH70" s="138">
        <v>1784.1363474652676</v>
      </c>
      <c r="AI70" s="138" t="s">
        <v>392</v>
      </c>
      <c r="AJ70" s="138" t="s">
        <v>392</v>
      </c>
      <c r="AK70" s="138" t="s">
        <v>385</v>
      </c>
      <c r="AL70" s="147" t="s">
        <v>401</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395</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3.056567145480753</v>
      </c>
      <c r="F72" s="136">
        <v>0.21052621823717504</v>
      </c>
      <c r="G72" s="136">
        <v>7.2815678487669562</v>
      </c>
      <c r="H72" s="136">
        <v>1.0230455185428016E-3</v>
      </c>
      <c r="I72" s="136">
        <v>1.1131091633578059</v>
      </c>
      <c r="J72" s="136">
        <v>1.760655622938776</v>
      </c>
      <c r="K72" s="136">
        <v>7.5208873555294469</v>
      </c>
      <c r="L72" s="136">
        <v>4.0071929880881006E-3</v>
      </c>
      <c r="M72" s="136">
        <v>59.918387463623112</v>
      </c>
      <c r="N72" s="136">
        <v>17.128786935953535</v>
      </c>
      <c r="O72" s="136">
        <v>8.3320646273442434E-2</v>
      </c>
      <c r="P72" s="136">
        <v>0.17146387518007117</v>
      </c>
      <c r="Q72" s="136">
        <v>0.48469634675628287</v>
      </c>
      <c r="R72" s="136">
        <v>0.7643364057201707</v>
      </c>
      <c r="S72" s="136">
        <v>1.404241143596177</v>
      </c>
      <c r="T72" s="136">
        <v>0.85139170343228943</v>
      </c>
      <c r="U72" s="136">
        <v>7.7051200000000014E-2</v>
      </c>
      <c r="V72" s="136">
        <v>8.4659512764843416</v>
      </c>
      <c r="W72" s="136">
        <v>30.077687000000001</v>
      </c>
      <c r="X72" s="136" t="s">
        <v>395</v>
      </c>
      <c r="Y72" s="136" t="s">
        <v>395</v>
      </c>
      <c r="Z72" s="136" t="s">
        <v>395</v>
      </c>
      <c r="AA72" s="136" t="s">
        <v>395</v>
      </c>
      <c r="AB72" s="136">
        <v>9.5058278400000003</v>
      </c>
      <c r="AC72" s="136">
        <v>0.10058999999999998</v>
      </c>
      <c r="AD72" s="136">
        <v>17.4338525</v>
      </c>
      <c r="AE72" s="137"/>
      <c r="AF72" s="138">
        <v>4.9511769930298355</v>
      </c>
      <c r="AG72" s="138">
        <v>56240.094648123362</v>
      </c>
      <c r="AH72" s="138">
        <v>5843.6331186645766</v>
      </c>
      <c r="AI72" s="138" t="s">
        <v>392</v>
      </c>
      <c r="AJ72" s="138" t="s">
        <v>392</v>
      </c>
      <c r="AK72" s="138">
        <v>6977.2330000000002</v>
      </c>
      <c r="AL72" s="147" t="s">
        <v>419</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342.44472662014715</v>
      </c>
      <c r="AH73" s="138">
        <v>560.72838984010195</v>
      </c>
      <c r="AI73" s="138" t="s">
        <v>392</v>
      </c>
      <c r="AJ73" s="138" t="s">
        <v>392</v>
      </c>
      <c r="AK73" s="138">
        <v>145.30000000000001</v>
      </c>
      <c r="AL73" s="147" t="s">
        <v>420</v>
      </c>
    </row>
    <row r="74" spans="1:38" s="2" customFormat="1" ht="26.25" customHeight="1" thickBot="1" x14ac:dyDescent="0.25">
      <c r="A74" s="63" t="s">
        <v>53</v>
      </c>
      <c r="B74" s="63" t="s">
        <v>169</v>
      </c>
      <c r="C74" s="64" t="s">
        <v>170</v>
      </c>
      <c r="D74" s="65"/>
      <c r="E74" s="136">
        <v>0.10990516206079984</v>
      </c>
      <c r="F74" s="136">
        <v>7.579441269241694E-4</v>
      </c>
      <c r="G74" s="136">
        <v>0.34864057224144251</v>
      </c>
      <c r="H74" s="136" t="s">
        <v>395</v>
      </c>
      <c r="I74" s="136">
        <v>2.3543786098520134E-2</v>
      </c>
      <c r="J74" s="136">
        <v>2.6511001710926442E-2</v>
      </c>
      <c r="K74" s="136">
        <v>2.8746228135544716E-2</v>
      </c>
      <c r="L74" s="136">
        <v>5.4150708026596303E-4</v>
      </c>
      <c r="M74" s="136">
        <v>2.7743799131624134</v>
      </c>
      <c r="N74" s="136" t="s">
        <v>395</v>
      </c>
      <c r="O74" s="136" t="s">
        <v>395</v>
      </c>
      <c r="P74" s="136" t="s">
        <v>395</v>
      </c>
      <c r="Q74" s="136" t="s">
        <v>395</v>
      </c>
      <c r="R74" s="136" t="s">
        <v>395</v>
      </c>
      <c r="S74" s="136" t="s">
        <v>395</v>
      </c>
      <c r="T74" s="136" t="s">
        <v>395</v>
      </c>
      <c r="U74" s="136" t="s">
        <v>395</v>
      </c>
      <c r="V74" s="136" t="s">
        <v>395</v>
      </c>
      <c r="W74" s="136" t="s">
        <v>395</v>
      </c>
      <c r="X74" s="136">
        <v>0.29519999999999996</v>
      </c>
      <c r="Y74" s="136">
        <v>0.29519999999999996</v>
      </c>
      <c r="Z74" s="136">
        <v>0.29519999999999996</v>
      </c>
      <c r="AA74" s="136">
        <v>3.6080000000000001E-2</v>
      </c>
      <c r="AB74" s="136">
        <v>0.92167999999999994</v>
      </c>
      <c r="AC74" s="136" t="s">
        <v>395</v>
      </c>
      <c r="AD74" s="136" t="s">
        <v>385</v>
      </c>
      <c r="AE74" s="137"/>
      <c r="AF74" s="138">
        <v>1.9104049472000003E-2</v>
      </c>
      <c r="AG74" s="138" t="s">
        <v>392</v>
      </c>
      <c r="AH74" s="138">
        <v>10384.709878242364</v>
      </c>
      <c r="AI74" s="138" t="s">
        <v>392</v>
      </c>
      <c r="AJ74" s="138">
        <v>172.96741641215996</v>
      </c>
      <c r="AK74" s="138">
        <v>32.799999999999997</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1.8158502150950794E-2</v>
      </c>
      <c r="F78" s="136">
        <v>4.0243918540955612E-3</v>
      </c>
      <c r="G78" s="136">
        <v>1.111051188436E-2</v>
      </c>
      <c r="H78" s="136" t="s">
        <v>395</v>
      </c>
      <c r="I78" s="136">
        <v>5.4245103276797423E-3</v>
      </c>
      <c r="J78" s="136">
        <v>6.876139510095124E-3</v>
      </c>
      <c r="K78" s="136">
        <v>1.6397308933566324E-2</v>
      </c>
      <c r="L78" s="136">
        <v>5.4245103276797424E-6</v>
      </c>
      <c r="M78" s="136">
        <v>1.6719560517122323</v>
      </c>
      <c r="N78" s="136">
        <v>0.92927519999999975</v>
      </c>
      <c r="O78" s="136">
        <v>0.26286441999999993</v>
      </c>
      <c r="P78" s="136">
        <v>9.8950599999999981E-4</v>
      </c>
      <c r="Q78" s="136">
        <v>0.15057699999999996</v>
      </c>
      <c r="R78" s="136">
        <v>0.68835199999999985</v>
      </c>
      <c r="S78" s="136">
        <v>1.5789073999999994</v>
      </c>
      <c r="T78" s="136">
        <v>0.24914040199999998</v>
      </c>
      <c r="U78" s="136" t="s">
        <v>395</v>
      </c>
      <c r="V78" s="136" t="s">
        <v>395</v>
      </c>
      <c r="W78" s="136">
        <v>1.5058990659999998</v>
      </c>
      <c r="X78" s="136" t="s">
        <v>395</v>
      </c>
      <c r="Y78" s="136" t="s">
        <v>395</v>
      </c>
      <c r="Z78" s="136" t="s">
        <v>395</v>
      </c>
      <c r="AA78" s="136" t="s">
        <v>395</v>
      </c>
      <c r="AB78" s="136" t="s">
        <v>395</v>
      </c>
      <c r="AC78" s="136" t="s">
        <v>395</v>
      </c>
      <c r="AD78" s="136">
        <v>1.2304291999999997E-4</v>
      </c>
      <c r="AE78" s="137"/>
      <c r="AF78" s="138" t="s">
        <v>392</v>
      </c>
      <c r="AG78" s="138">
        <v>130.3597925065778</v>
      </c>
      <c r="AH78" s="138">
        <v>152.38738802113576</v>
      </c>
      <c r="AI78" s="138" t="s">
        <v>392</v>
      </c>
      <c r="AJ78" s="138" t="s">
        <v>392</v>
      </c>
      <c r="AK78" s="138">
        <v>43.021999999999998</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1.4180733614531451</v>
      </c>
      <c r="F80" s="136">
        <v>8.06153608356803E-2</v>
      </c>
      <c r="G80" s="136">
        <v>0.71218345274594519</v>
      </c>
      <c r="H80" s="136">
        <v>6.5567581508407281E-3</v>
      </c>
      <c r="I80" s="136">
        <v>0.15542359546627554</v>
      </c>
      <c r="J80" s="136">
        <v>0.21322477258342745</v>
      </c>
      <c r="K80" s="136">
        <v>0.37913250842720364</v>
      </c>
      <c r="L80" s="136" t="s">
        <v>395</v>
      </c>
      <c r="M80" s="136">
        <v>4.7551107517647235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0.8521799232189724</v>
      </c>
      <c r="AG80" s="138">
        <v>-1.1743881273576822E-4</v>
      </c>
      <c r="AH80" s="138">
        <v>3.2930264833293914</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395</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7" t="s">
        <v>431</v>
      </c>
    </row>
    <row r="83" spans="1:38" s="2" customFormat="1" ht="26.25" customHeight="1" thickBot="1" x14ac:dyDescent="0.25">
      <c r="A83" s="63" t="s">
        <v>53</v>
      </c>
      <c r="B83" s="74" t="s">
        <v>188</v>
      </c>
      <c r="C83" s="75" t="s">
        <v>189</v>
      </c>
      <c r="D83" s="65"/>
      <c r="E83" s="136" t="s">
        <v>395</v>
      </c>
      <c r="F83" s="136">
        <v>2.8865284771917875E-2</v>
      </c>
      <c r="G83" s="136" t="s">
        <v>395</v>
      </c>
      <c r="H83" s="136" t="s">
        <v>385</v>
      </c>
      <c r="I83" s="136">
        <v>6.6832421858423292E-3</v>
      </c>
      <c r="J83" s="136">
        <v>8.9426974441710275E-3</v>
      </c>
      <c r="K83" s="136">
        <v>7.6764462792829113E-2</v>
      </c>
      <c r="L83" s="136">
        <v>3.809448045930128E-4</v>
      </c>
      <c r="M83" s="136" t="s">
        <v>395</v>
      </c>
      <c r="N83" s="136" t="s">
        <v>385</v>
      </c>
      <c r="O83" s="136" t="s">
        <v>385</v>
      </c>
      <c r="P83" s="136" t="s">
        <v>385</v>
      </c>
      <c r="Q83" s="136" t="s">
        <v>385</v>
      </c>
      <c r="R83" s="136" t="s">
        <v>385</v>
      </c>
      <c r="S83" s="136" t="s">
        <v>385</v>
      </c>
      <c r="T83" s="136" t="s">
        <v>385</v>
      </c>
      <c r="U83" s="136" t="s">
        <v>385</v>
      </c>
      <c r="V83" s="136" t="s">
        <v>385</v>
      </c>
      <c r="W83" s="136">
        <v>1.0519879999999999E-2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150284</v>
      </c>
      <c r="AL83" s="147" t="s">
        <v>432</v>
      </c>
    </row>
    <row r="84" spans="1:38" s="2" customFormat="1" ht="26.25" customHeight="1" thickBot="1" x14ac:dyDescent="0.25">
      <c r="A84" s="63" t="s">
        <v>53</v>
      </c>
      <c r="B84" s="74" t="s">
        <v>190</v>
      </c>
      <c r="C84" s="75" t="s">
        <v>191</v>
      </c>
      <c r="D84" s="65"/>
      <c r="E84" s="136" t="s">
        <v>395</v>
      </c>
      <c r="F84" s="136">
        <v>2.2328705653912383E-2</v>
      </c>
      <c r="G84" s="136" t="s">
        <v>385</v>
      </c>
      <c r="H84" s="136" t="s">
        <v>385</v>
      </c>
      <c r="I84" s="136">
        <v>3.9506819140304718E-2</v>
      </c>
      <c r="J84" s="136">
        <v>4.950854146131798E-2</v>
      </c>
      <c r="K84" s="136">
        <v>5.0008636551577848E-2</v>
      </c>
      <c r="L84" s="136">
        <v>5.1358864882396129E-4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62.216000000000001</v>
      </c>
      <c r="AL84" s="147" t="s">
        <v>433</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7" t="s">
        <v>435</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7" t="s">
        <v>435</v>
      </c>
    </row>
    <row r="88" spans="1:38" s="2" customFormat="1" ht="26.25" customHeight="1" thickBot="1" x14ac:dyDescent="0.25">
      <c r="A88" s="63" t="s">
        <v>185</v>
      </c>
      <c r="B88" s="69" t="s">
        <v>197</v>
      </c>
      <c r="C88" s="73" t="s">
        <v>198</v>
      </c>
      <c r="D88" s="65"/>
      <c r="E88" s="136" t="s">
        <v>395</v>
      </c>
      <c r="F88" s="136">
        <v>3.6164064829143534</v>
      </c>
      <c r="G88" s="136" t="s">
        <v>395</v>
      </c>
      <c r="H88" s="136" t="s">
        <v>395</v>
      </c>
      <c r="I88" s="136" t="s">
        <v>395</v>
      </c>
      <c r="J88" s="136" t="s">
        <v>395</v>
      </c>
      <c r="K88" s="136" t="s">
        <v>395</v>
      </c>
      <c r="L88" s="136" t="s">
        <v>395</v>
      </c>
      <c r="M88" s="136" t="s">
        <v>395</v>
      </c>
      <c r="N88" s="136" t="s">
        <v>395</v>
      </c>
      <c r="O88" s="136">
        <v>6.2216000000000007E-6</v>
      </c>
      <c r="P88" s="136" t="s">
        <v>395</v>
      </c>
      <c r="Q88" s="136">
        <v>3.1108000000000001E-5</v>
      </c>
      <c r="R88" s="136">
        <v>3.7329600000000001E-4</v>
      </c>
      <c r="S88" s="136" t="s">
        <v>395</v>
      </c>
      <c r="T88" s="136">
        <v>3.1108000000000004E-3</v>
      </c>
      <c r="U88" s="136">
        <v>3.1108000000000001E-5</v>
      </c>
      <c r="V88" s="136" t="s">
        <v>395</v>
      </c>
      <c r="W88" s="136" t="s">
        <v>395</v>
      </c>
      <c r="X88" s="136" t="s">
        <v>395</v>
      </c>
      <c r="Y88" s="136" t="s">
        <v>395</v>
      </c>
      <c r="Z88" s="136" t="s">
        <v>395</v>
      </c>
      <c r="AA88" s="136" t="s">
        <v>395</v>
      </c>
      <c r="AB88" s="136">
        <v>0.15865080000000001</v>
      </c>
      <c r="AC88" s="136" t="s">
        <v>395</v>
      </c>
      <c r="AD88" s="136" t="s">
        <v>395</v>
      </c>
      <c r="AE88" s="137"/>
      <c r="AF88" s="138" t="s">
        <v>385</v>
      </c>
      <c r="AG88" s="138" t="s">
        <v>385</v>
      </c>
      <c r="AH88" s="138" t="s">
        <v>385</v>
      </c>
      <c r="AI88" s="138" t="s">
        <v>385</v>
      </c>
      <c r="AJ88" s="138" t="s">
        <v>385</v>
      </c>
      <c r="AK88" s="138">
        <v>8.0203840000000781</v>
      </c>
      <c r="AL88" s="147" t="s">
        <v>435</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7" t="s">
        <v>435</v>
      </c>
    </row>
    <row r="90" spans="1:38" s="7" customFormat="1" ht="26.25" customHeight="1" thickBot="1" x14ac:dyDescent="0.25">
      <c r="A90" s="63" t="s">
        <v>185</v>
      </c>
      <c r="B90" s="69" t="s">
        <v>201</v>
      </c>
      <c r="C90" s="73" t="s">
        <v>202</v>
      </c>
      <c r="D90" s="65"/>
      <c r="E90" s="136" t="s">
        <v>395</v>
      </c>
      <c r="F90" s="136">
        <v>0.38402967694871859</v>
      </c>
      <c r="G90" s="136">
        <v>1.319179855196698E-2</v>
      </c>
      <c r="H90" s="136" t="s">
        <v>395</v>
      </c>
      <c r="I90" s="136" t="s">
        <v>395</v>
      </c>
      <c r="J90" s="136" t="s">
        <v>395</v>
      </c>
      <c r="K90" s="136" t="s">
        <v>395</v>
      </c>
      <c r="L90" s="136" t="s">
        <v>395</v>
      </c>
      <c r="M90" s="136" t="s">
        <v>395</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0.54129089847436263</v>
      </c>
      <c r="AL90" s="145" t="s">
        <v>435</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395</v>
      </c>
      <c r="V91" s="136">
        <v>2.6393140900000001E-2</v>
      </c>
      <c r="W91" s="136">
        <v>3.5058670000000003E-4</v>
      </c>
      <c r="X91" s="136">
        <v>3.8915123699999999E-4</v>
      </c>
      <c r="Y91" s="136">
        <v>1.5776401499999998E-4</v>
      </c>
      <c r="Z91" s="136">
        <v>1.5776401499999998E-4</v>
      </c>
      <c r="AA91" s="136">
        <v>1.5776401499999998E-4</v>
      </c>
      <c r="AB91" s="136">
        <v>8.6244328200000002E-4</v>
      </c>
      <c r="AC91" s="136" t="s">
        <v>395</v>
      </c>
      <c r="AD91" s="136" t="s">
        <v>395</v>
      </c>
      <c r="AE91" s="137"/>
      <c r="AF91" s="138" t="s">
        <v>392</v>
      </c>
      <c r="AG91" s="138" t="s">
        <v>392</v>
      </c>
      <c r="AH91" s="138" t="s">
        <v>392</v>
      </c>
      <c r="AI91" s="138" t="s">
        <v>392</v>
      </c>
      <c r="AJ91" s="138" t="s">
        <v>392</v>
      </c>
      <c r="AK91" s="138">
        <v>3.5709719999999998</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2.5710761011193621E-2</v>
      </c>
      <c r="J92" s="136">
        <v>9.6040219015847292E-2</v>
      </c>
      <c r="K92" s="136">
        <v>0.23547652013305589</v>
      </c>
      <c r="L92" s="136">
        <v>6.6847978629103416E-4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263.08401078296447</v>
      </c>
      <c r="AL92" s="147" t="s">
        <v>427</v>
      </c>
    </row>
    <row r="93" spans="1:38" s="2" customFormat="1" ht="26.25" customHeight="1" thickBot="1" x14ac:dyDescent="0.25">
      <c r="A93" s="63" t="s">
        <v>53</v>
      </c>
      <c r="B93" s="67" t="s">
        <v>206</v>
      </c>
      <c r="C93" s="64" t="s">
        <v>375</v>
      </c>
      <c r="D93" s="70"/>
      <c r="E93" s="136" t="s">
        <v>385</v>
      </c>
      <c r="F93" s="136">
        <v>1.1066560060438899</v>
      </c>
      <c r="G93" s="136" t="s">
        <v>385</v>
      </c>
      <c r="H93" s="136" t="s">
        <v>385</v>
      </c>
      <c r="I93" s="136">
        <v>7.5340335161806988E-4</v>
      </c>
      <c r="J93" s="136">
        <v>3.0136125871898789E-3</v>
      </c>
      <c r="K93" s="136">
        <v>7.5340314159998752E-3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377.75680378556217</v>
      </c>
      <c r="AL93" s="147" t="s">
        <v>428</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395</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395</v>
      </c>
      <c r="M95" s="136">
        <v>0.39514899970166195</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392</v>
      </c>
      <c r="AH95" s="138">
        <v>0.11734905462914307</v>
      </c>
      <c r="AI95" s="138">
        <v>0.40562884688110068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5.3441540000000003E-2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0.53441539999999998</v>
      </c>
      <c r="AE97" s="137"/>
      <c r="AF97" s="138" t="s">
        <v>385</v>
      </c>
      <c r="AG97" s="138" t="s">
        <v>385</v>
      </c>
      <c r="AH97" s="138" t="s">
        <v>385</v>
      </c>
      <c r="AI97" s="138" t="s">
        <v>385</v>
      </c>
      <c r="AJ97" s="138" t="s">
        <v>385</v>
      </c>
      <c r="AK97" s="138">
        <v>5344154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6.3536325867524848E-2</v>
      </c>
      <c r="F99" s="139">
        <v>5.1253681091472849</v>
      </c>
      <c r="G99" s="139" t="s">
        <v>385</v>
      </c>
      <c r="H99" s="139">
        <v>1.685882867661566</v>
      </c>
      <c r="I99" s="139">
        <v>6.5798541095890409E-2</v>
      </c>
      <c r="J99" s="139">
        <v>0.10110507534246574</v>
      </c>
      <c r="K99" s="139">
        <v>0.22146826027397259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8" t="s">
        <v>391</v>
      </c>
    </row>
    <row r="100" spans="1:38" s="2" customFormat="1" ht="26.25" customHeight="1" thickBot="1" x14ac:dyDescent="0.25">
      <c r="A100" s="63" t="s">
        <v>216</v>
      </c>
      <c r="B100" s="63" t="s">
        <v>218</v>
      </c>
      <c r="C100" s="64" t="s">
        <v>378</v>
      </c>
      <c r="D100" s="77"/>
      <c r="E100" s="139">
        <v>8.4976922557642026E-2</v>
      </c>
      <c r="F100" s="139">
        <v>5.8156323203361096</v>
      </c>
      <c r="G100" s="139" t="s">
        <v>385</v>
      </c>
      <c r="H100" s="139">
        <v>2.3221181717578498</v>
      </c>
      <c r="I100" s="139">
        <v>8.1413561424657513E-2</v>
      </c>
      <c r="J100" s="139">
        <v>0.12300983934246573</v>
      </c>
      <c r="K100" s="139">
        <v>0.26794272569863015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8" t="s">
        <v>391</v>
      </c>
    </row>
    <row r="101" spans="1:38" s="2" customFormat="1" ht="26.25" customHeight="1" thickBot="1" x14ac:dyDescent="0.25">
      <c r="A101" s="63" t="s">
        <v>216</v>
      </c>
      <c r="B101" s="63" t="s">
        <v>219</v>
      </c>
      <c r="C101" s="64" t="s">
        <v>220</v>
      </c>
      <c r="D101" s="77"/>
      <c r="E101" s="139">
        <v>1.339236375979695E-2</v>
      </c>
      <c r="F101" s="139">
        <v>6.7100435999999999E-2</v>
      </c>
      <c r="G101" s="139" t="s">
        <v>385</v>
      </c>
      <c r="H101" s="139">
        <v>0.65893447756263734</v>
      </c>
      <c r="I101" s="139">
        <v>7.9408800000000009E-3</v>
      </c>
      <c r="J101" s="139">
        <v>1.1712498173999998E-2</v>
      </c>
      <c r="K101" s="139">
        <v>2.7329162406000009E-2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8" t="s">
        <v>391</v>
      </c>
    </row>
    <row r="102" spans="1:38" s="2" customFormat="1" ht="26.25" customHeight="1" thickBot="1" x14ac:dyDescent="0.25">
      <c r="A102" s="63" t="s">
        <v>216</v>
      </c>
      <c r="B102" s="63" t="s">
        <v>221</v>
      </c>
      <c r="C102" s="64" t="s">
        <v>356</v>
      </c>
      <c r="D102" s="77"/>
      <c r="E102" s="139">
        <v>1.6065215080953509E-2</v>
      </c>
      <c r="F102" s="139">
        <v>0.278043384</v>
      </c>
      <c r="G102" s="139" t="s">
        <v>385</v>
      </c>
      <c r="H102" s="139">
        <v>4.7540895057351591</v>
      </c>
      <c r="I102" s="139">
        <v>1.2525194E-2</v>
      </c>
      <c r="J102" s="139">
        <v>0.27715924000000003</v>
      </c>
      <c r="K102" s="139">
        <v>1.8985646300000001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8.9338610686908186E-4</v>
      </c>
      <c r="F104" s="139">
        <v>1.355542E-2</v>
      </c>
      <c r="G104" s="139" t="s">
        <v>385</v>
      </c>
      <c r="H104" s="139">
        <v>4.954240324024041E-2</v>
      </c>
      <c r="I104" s="139">
        <v>2.521008E-4</v>
      </c>
      <c r="J104" s="139">
        <v>7.5630240000000007E-4</v>
      </c>
      <c r="K104" s="139">
        <v>1.7647056000000003E-3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8" t="s">
        <v>391</v>
      </c>
    </row>
    <row r="105" spans="1:38" s="2" customFormat="1" ht="26.25" customHeight="1" thickBot="1" x14ac:dyDescent="0.25">
      <c r="A105" s="63" t="s">
        <v>216</v>
      </c>
      <c r="B105" s="63" t="s">
        <v>226</v>
      </c>
      <c r="C105" s="64" t="s">
        <v>227</v>
      </c>
      <c r="D105" s="77"/>
      <c r="E105" s="139">
        <v>1.4175021296718741E-3</v>
      </c>
      <c r="F105" s="139">
        <v>4.5537300000000003E-2</v>
      </c>
      <c r="G105" s="139" t="s">
        <v>385</v>
      </c>
      <c r="H105" s="139">
        <v>7.7932569916168787E-2</v>
      </c>
      <c r="I105" s="139">
        <v>1.0438959999999999E-3</v>
      </c>
      <c r="J105" s="139">
        <v>1.6404079999999999E-3</v>
      </c>
      <c r="K105" s="139">
        <v>3.5790719999999995E-3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1.3037310071654399E-2</v>
      </c>
      <c r="F107" s="139">
        <v>1.328221125</v>
      </c>
      <c r="G107" s="139" t="s">
        <v>385</v>
      </c>
      <c r="H107" s="139">
        <v>1.54421269403063</v>
      </c>
      <c r="I107" s="139">
        <v>2.4149475000000004E-2</v>
      </c>
      <c r="J107" s="139">
        <v>0.32199299999999997</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8" t="s">
        <v>391</v>
      </c>
    </row>
    <row r="108" spans="1:38" s="2" customFormat="1" ht="26.25" customHeight="1" thickBot="1" x14ac:dyDescent="0.25">
      <c r="A108" s="63" t="s">
        <v>216</v>
      </c>
      <c r="B108" s="63" t="s">
        <v>231</v>
      </c>
      <c r="C108" s="64" t="s">
        <v>350</v>
      </c>
      <c r="D108" s="77"/>
      <c r="E108" s="139">
        <v>2.2388927491656E-2</v>
      </c>
      <c r="F108" s="139">
        <v>0.55241481599999998</v>
      </c>
      <c r="G108" s="139" t="s">
        <v>385</v>
      </c>
      <c r="H108" s="139">
        <v>0.98137926806435993</v>
      </c>
      <c r="I108" s="139">
        <v>1.0229904E-2</v>
      </c>
      <c r="J108" s="139">
        <v>0.10229904000000001</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8" t="s">
        <v>391</v>
      </c>
    </row>
    <row r="109" spans="1:38" s="2" customFormat="1" ht="26.25" customHeight="1" thickBot="1" x14ac:dyDescent="0.25">
      <c r="A109" s="63" t="s">
        <v>216</v>
      </c>
      <c r="B109" s="63" t="s">
        <v>232</v>
      </c>
      <c r="C109" s="64" t="s">
        <v>351</v>
      </c>
      <c r="D109" s="77"/>
      <c r="E109" s="139">
        <v>2.64052388137824E-3</v>
      </c>
      <c r="F109" s="139">
        <v>0.19593545400000001</v>
      </c>
      <c r="G109" s="139" t="s">
        <v>385</v>
      </c>
      <c r="H109" s="139">
        <v>0.24236005761176349</v>
      </c>
      <c r="I109" s="139">
        <v>8.0137200000000002E-3</v>
      </c>
      <c r="J109" s="139">
        <v>4.4075459999999997E-2</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8" t="s">
        <v>391</v>
      </c>
    </row>
    <row r="110" spans="1:38" s="2" customFormat="1" ht="26.25" customHeight="1" thickBot="1" x14ac:dyDescent="0.25">
      <c r="A110" s="63" t="s">
        <v>216</v>
      </c>
      <c r="B110" s="63" t="s">
        <v>233</v>
      </c>
      <c r="C110" s="64" t="s">
        <v>352</v>
      </c>
      <c r="D110" s="77"/>
      <c r="E110" s="139">
        <v>2.7388023188203198E-3</v>
      </c>
      <c r="F110" s="139">
        <v>0.33276009900000003</v>
      </c>
      <c r="G110" s="139" t="s">
        <v>385</v>
      </c>
      <c r="H110" s="139">
        <v>0.39654205336967341</v>
      </c>
      <c r="I110" s="139">
        <v>1.6874449999999999E-2</v>
      </c>
      <c r="J110" s="139">
        <v>0.12791504000000001</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8" t="s">
        <v>393</v>
      </c>
    </row>
    <row r="113" spans="1:38" s="2" customFormat="1" ht="26.25" customHeight="1" thickBot="1" x14ac:dyDescent="0.25">
      <c r="A113" s="63" t="s">
        <v>235</v>
      </c>
      <c r="B113" s="78" t="s">
        <v>238</v>
      </c>
      <c r="C113" s="79" t="s">
        <v>239</v>
      </c>
      <c r="D113" s="65"/>
      <c r="E113" s="139">
        <v>1.909985596310299</v>
      </c>
      <c r="F113" s="139" t="s">
        <v>394</v>
      </c>
      <c r="G113" s="139" t="s">
        <v>385</v>
      </c>
      <c r="H113" s="139">
        <v>18.97357640850748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8" t="s">
        <v>393</v>
      </c>
    </row>
    <row r="114" spans="1:38" s="2" customFormat="1" ht="26.25" customHeight="1" thickBot="1" x14ac:dyDescent="0.25">
      <c r="A114" s="63" t="s">
        <v>235</v>
      </c>
      <c r="B114" s="78" t="s">
        <v>240</v>
      </c>
      <c r="C114" s="79" t="s">
        <v>357</v>
      </c>
      <c r="D114" s="65"/>
      <c r="E114" s="139">
        <v>9.3128835999999986E-3</v>
      </c>
      <c r="F114" s="139" t="s">
        <v>385</v>
      </c>
      <c r="G114" s="139" t="s">
        <v>385</v>
      </c>
      <c r="H114" s="139">
        <v>3.0266871699999996E-2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232822.08999999997</v>
      </c>
      <c r="AL114" s="148" t="s">
        <v>393</v>
      </c>
    </row>
    <row r="115" spans="1:38" s="2" customFormat="1" ht="26.25" customHeight="1" thickBot="1" x14ac:dyDescent="0.25">
      <c r="A115" s="63" t="s">
        <v>235</v>
      </c>
      <c r="B115" s="78" t="s">
        <v>241</v>
      </c>
      <c r="C115" s="79" t="s">
        <v>242</v>
      </c>
      <c r="D115" s="65"/>
      <c r="E115" s="139">
        <v>2.7316491999999998E-2</v>
      </c>
      <c r="F115" s="139" t="s">
        <v>385</v>
      </c>
      <c r="G115" s="139" t="s">
        <v>385</v>
      </c>
      <c r="H115" s="139">
        <v>5.4632983999999996E-2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682912.29999999993</v>
      </c>
      <c r="AL115" s="148" t="s">
        <v>385</v>
      </c>
    </row>
    <row r="116" spans="1:38" s="2" customFormat="1" ht="26.25" customHeight="1" thickBot="1" x14ac:dyDescent="0.25">
      <c r="A116" s="63" t="s">
        <v>235</v>
      </c>
      <c r="B116" s="63" t="s">
        <v>243</v>
      </c>
      <c r="C116" s="69" t="s">
        <v>379</v>
      </c>
      <c r="D116" s="65"/>
      <c r="E116" s="139">
        <v>1.076552955214471</v>
      </c>
      <c r="F116" s="139" t="s">
        <v>394</v>
      </c>
      <c r="G116" s="139" t="s">
        <v>385</v>
      </c>
      <c r="H116" s="139">
        <v>1.499456335078966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0.19750189100000001</v>
      </c>
      <c r="J119" s="139">
        <v>3.1230169800000001</v>
      </c>
      <c r="K119" s="139">
        <v>2.4852141599999995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0.13816497999999999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5.7984699999999996E-7</v>
      </c>
      <c r="AD122" s="139" t="s">
        <v>385</v>
      </c>
      <c r="AE122" s="137"/>
      <c r="AF122" s="140" t="s">
        <v>385</v>
      </c>
      <c r="AG122" s="140" t="s">
        <v>385</v>
      </c>
      <c r="AH122" s="140" t="s">
        <v>385</v>
      </c>
      <c r="AI122" s="140" t="s">
        <v>385</v>
      </c>
      <c r="AJ122" s="140" t="s">
        <v>385</v>
      </c>
      <c r="AK122" s="140">
        <v>156199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0.41870462919230189</v>
      </c>
      <c r="G125" s="136" t="s">
        <v>385</v>
      </c>
      <c r="H125" s="136" t="s">
        <v>395</v>
      </c>
      <c r="I125" s="136">
        <v>1.6640143388860299E-4</v>
      </c>
      <c r="J125" s="136">
        <v>1.1043004248970925E-3</v>
      </c>
      <c r="K125" s="136">
        <v>2.3346625421340359E-3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26.454980460985851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6.2214720000000001E-2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259.22800000000001</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5.2633612446265927E-3</v>
      </c>
      <c r="F129" s="136">
        <v>4.4768819781881367E-2</v>
      </c>
      <c r="G129" s="136">
        <v>2.8434250402005733E-4</v>
      </c>
      <c r="H129" s="136" t="s">
        <v>395</v>
      </c>
      <c r="I129" s="136">
        <v>2.4199362044260199E-5</v>
      </c>
      <c r="J129" s="136">
        <v>4.2348883577455344E-5</v>
      </c>
      <c r="K129" s="136">
        <v>6.0498405110650493E-5</v>
      </c>
      <c r="L129" s="136">
        <v>8.46977671549107E-7</v>
      </c>
      <c r="M129" s="136">
        <v>4.2348883577455348E-4</v>
      </c>
      <c r="N129" s="136">
        <v>7.8647926643845636E-3</v>
      </c>
      <c r="O129" s="136">
        <v>6.0498405110650491E-4</v>
      </c>
      <c r="P129" s="136">
        <v>3.3879106861964275E-4</v>
      </c>
      <c r="Q129" s="136">
        <v>9.6797448177040796E-5</v>
      </c>
      <c r="R129" s="136" t="s">
        <v>395</v>
      </c>
      <c r="S129" s="136" t="s">
        <v>395</v>
      </c>
      <c r="T129" s="136">
        <v>8.4697767154910696E-4</v>
      </c>
      <c r="U129" s="136" t="s">
        <v>395</v>
      </c>
      <c r="V129" s="136" t="s">
        <v>395</v>
      </c>
      <c r="W129" s="136">
        <v>2.1174441788727676</v>
      </c>
      <c r="X129" s="136" t="s">
        <v>395</v>
      </c>
      <c r="Y129" s="136" t="s">
        <v>395</v>
      </c>
      <c r="Z129" s="136" t="s">
        <v>395</v>
      </c>
      <c r="AA129" s="136" t="s">
        <v>395</v>
      </c>
      <c r="AB129" s="136">
        <v>1.2099681022130099E-4</v>
      </c>
      <c r="AC129" s="136">
        <v>1.2099681022130099E-2</v>
      </c>
      <c r="AD129" s="136" t="s">
        <v>385</v>
      </c>
      <c r="AE129" s="137"/>
      <c r="AF129" s="138" t="s">
        <v>385</v>
      </c>
      <c r="AG129" s="138" t="s">
        <v>385</v>
      </c>
      <c r="AH129" s="138" t="s">
        <v>385</v>
      </c>
      <c r="AI129" s="138" t="s">
        <v>385</v>
      </c>
      <c r="AJ129" s="138" t="s">
        <v>385</v>
      </c>
      <c r="AK129" s="138">
        <v>6.0498405110650495</v>
      </c>
      <c r="AL129" s="147" t="s">
        <v>398</v>
      </c>
    </row>
    <row r="130" spans="1:38" s="2" customFormat="1" ht="26.25" customHeight="1" thickBot="1" x14ac:dyDescent="0.25">
      <c r="A130" s="63" t="s">
        <v>260</v>
      </c>
      <c r="B130" s="67" t="s">
        <v>272</v>
      </c>
      <c r="C130" s="81" t="s">
        <v>273</v>
      </c>
      <c r="D130" s="65"/>
      <c r="E130" s="136">
        <v>3.3819169335749772E-4</v>
      </c>
      <c r="F130" s="136">
        <v>2.8765730239603258E-3</v>
      </c>
      <c r="G130" s="136">
        <v>1.8270125962991258E-5</v>
      </c>
      <c r="H130" s="136" t="s">
        <v>395</v>
      </c>
      <c r="I130" s="136">
        <v>1.5549043372758518E-6</v>
      </c>
      <c r="J130" s="136">
        <v>2.7210825902327403E-6</v>
      </c>
      <c r="K130" s="136">
        <v>3.8872608431896299E-6</v>
      </c>
      <c r="L130" s="136">
        <v>5.4421651804654817E-8</v>
      </c>
      <c r="M130" s="136">
        <v>2.7210825902327406E-5</v>
      </c>
      <c r="N130" s="136">
        <v>5.0534390961465183E-4</v>
      </c>
      <c r="O130" s="136">
        <v>3.8872608431896299E-5</v>
      </c>
      <c r="P130" s="136">
        <v>2.1768660721861923E-5</v>
      </c>
      <c r="Q130" s="136">
        <v>6.2196173491034073E-6</v>
      </c>
      <c r="R130" s="136" t="s">
        <v>395</v>
      </c>
      <c r="S130" s="136" t="s">
        <v>395</v>
      </c>
      <c r="T130" s="136">
        <v>5.4421651804654812E-5</v>
      </c>
      <c r="U130" s="136" t="s">
        <v>395</v>
      </c>
      <c r="V130" s="136" t="s">
        <v>395</v>
      </c>
      <c r="W130" s="136">
        <v>0.13605412951163703</v>
      </c>
      <c r="X130" s="136" t="s">
        <v>395</v>
      </c>
      <c r="Y130" s="136" t="s">
        <v>395</v>
      </c>
      <c r="Z130" s="136" t="s">
        <v>395</v>
      </c>
      <c r="AA130" s="136" t="s">
        <v>395</v>
      </c>
      <c r="AB130" s="136">
        <v>7.7745216863792598E-6</v>
      </c>
      <c r="AC130" s="136">
        <v>7.7745216863792587E-4</v>
      </c>
      <c r="AD130" s="136" t="s">
        <v>385</v>
      </c>
      <c r="AE130" s="137"/>
      <c r="AF130" s="138" t="s">
        <v>385</v>
      </c>
      <c r="AG130" s="138" t="s">
        <v>385</v>
      </c>
      <c r="AH130" s="138" t="s">
        <v>385</v>
      </c>
      <c r="AI130" s="138" t="s">
        <v>385</v>
      </c>
      <c r="AJ130" s="138" t="s">
        <v>385</v>
      </c>
      <c r="AK130" s="138">
        <v>0.38872608431896294</v>
      </c>
      <c r="AL130" s="147" t="s">
        <v>398</v>
      </c>
    </row>
    <row r="131" spans="1:38" s="2" customFormat="1" ht="26.25" customHeight="1" thickBot="1" x14ac:dyDescent="0.25">
      <c r="A131" s="63" t="s">
        <v>260</v>
      </c>
      <c r="B131" s="67" t="s">
        <v>274</v>
      </c>
      <c r="C131" s="75" t="s">
        <v>275</v>
      </c>
      <c r="D131" s="65"/>
      <c r="E131" s="136">
        <v>3.9385344694800673E-3</v>
      </c>
      <c r="F131" s="136">
        <v>1.5316522936866927E-3</v>
      </c>
      <c r="G131" s="136">
        <v>1.9644568475137405E-3</v>
      </c>
      <c r="H131" s="136" t="s">
        <v>395</v>
      </c>
      <c r="I131" s="136" t="s">
        <v>395</v>
      </c>
      <c r="J131" s="136" t="s">
        <v>395</v>
      </c>
      <c r="K131" s="136">
        <v>4.1276109233596217E-3</v>
      </c>
      <c r="L131" s="136">
        <v>9.4935051237271301E-5</v>
      </c>
      <c r="M131" s="136">
        <v>3.2821120579000561E-3</v>
      </c>
      <c r="N131" s="136">
        <v>6.3032238976491822E-2</v>
      </c>
      <c r="O131" s="136">
        <v>5.3051480827513509E-3</v>
      </c>
      <c r="P131" s="136">
        <v>9.525658873332768E-2</v>
      </c>
      <c r="Q131" s="136">
        <v>1.7552673189061922E-4</v>
      </c>
      <c r="R131" s="136">
        <v>7.0735307770018014E-4</v>
      </c>
      <c r="S131" s="136">
        <v>1.1580833940977787E-2</v>
      </c>
      <c r="T131" s="136">
        <v>6.5642241158001111E-4</v>
      </c>
      <c r="U131" s="136" t="s">
        <v>395</v>
      </c>
      <c r="V131" s="136" t="s">
        <v>395</v>
      </c>
      <c r="W131" s="136">
        <v>71.259922783788326</v>
      </c>
      <c r="X131" s="136" t="s">
        <v>395</v>
      </c>
      <c r="Y131" s="136" t="s">
        <v>395</v>
      </c>
      <c r="Z131" s="136" t="s">
        <v>395</v>
      </c>
      <c r="AA131" s="136" t="s">
        <v>395</v>
      </c>
      <c r="AB131" s="136">
        <v>8.7522988210668177E-8</v>
      </c>
      <c r="AC131" s="136">
        <v>0.21880747052667041</v>
      </c>
      <c r="AD131" s="136">
        <v>4.3761494105334087E-2</v>
      </c>
      <c r="AE131" s="137"/>
      <c r="AF131" s="138" t="s">
        <v>385</v>
      </c>
      <c r="AG131" s="138" t="s">
        <v>385</v>
      </c>
      <c r="AH131" s="138" t="s">
        <v>385</v>
      </c>
      <c r="AI131" s="138" t="s">
        <v>385</v>
      </c>
      <c r="AJ131" s="138" t="s">
        <v>385</v>
      </c>
      <c r="AK131" s="138">
        <v>2.188074705266704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395</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4.4090610195584865E-3</v>
      </c>
      <c r="F136" s="136">
        <v>0.1011791040253962</v>
      </c>
      <c r="G136" s="136">
        <v>4.3629381704243875E-3</v>
      </c>
      <c r="H136" s="136">
        <v>1.0450388705079914</v>
      </c>
      <c r="I136" s="136">
        <v>9.5669511290991181E-4</v>
      </c>
      <c r="J136" s="136">
        <v>9.5669511290991181E-4</v>
      </c>
      <c r="K136" s="136">
        <v>9.5669511290991181E-4</v>
      </c>
      <c r="L136" s="136" t="s">
        <v>395</v>
      </c>
      <c r="M136" s="136">
        <v>2.2322319684271123E-3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7" t="s">
        <v>445</v>
      </c>
    </row>
    <row r="137" spans="1:38" s="2" customFormat="1" ht="26.25" customHeight="1" thickBot="1" x14ac:dyDescent="0.25">
      <c r="A137" s="63" t="s">
        <v>260</v>
      </c>
      <c r="B137" s="63" t="s">
        <v>286</v>
      </c>
      <c r="C137" s="64" t="s">
        <v>287</v>
      </c>
      <c r="D137" s="65"/>
      <c r="E137" s="136">
        <v>3.1054100865108474E-3</v>
      </c>
      <c r="F137" s="136">
        <v>3.9826776475446595</v>
      </c>
      <c r="G137" s="136">
        <v>7.4203978099256869E-5</v>
      </c>
      <c r="H137" s="136">
        <v>3.6221827242734002E-3</v>
      </c>
      <c r="I137" s="136">
        <v>5.3050286889321568E-3</v>
      </c>
      <c r="J137" s="136">
        <v>5.3050286889321568E-3</v>
      </c>
      <c r="K137" s="136">
        <v>5.3050286889321568E-3</v>
      </c>
      <c r="L137" s="136" t="s">
        <v>395</v>
      </c>
      <c r="M137" s="136">
        <v>4.1711295260373525E-3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0.14417944642960598</v>
      </c>
      <c r="J139" s="136">
        <v>0.14417944642960598</v>
      </c>
      <c r="K139" s="136">
        <v>0.14417944642960598</v>
      </c>
      <c r="L139" s="136" t="s">
        <v>395</v>
      </c>
      <c r="M139" s="136" t="s">
        <v>395</v>
      </c>
      <c r="N139" s="136">
        <v>4.1752121942767835E-4</v>
      </c>
      <c r="O139" s="136">
        <v>8.4253389325802844E-4</v>
      </c>
      <c r="P139" s="136">
        <v>8.4253389325802844E-4</v>
      </c>
      <c r="Q139" s="136">
        <v>1.3351697599193408E-3</v>
      </c>
      <c r="R139" s="136">
        <v>1.2750380214910505E-3</v>
      </c>
      <c r="S139" s="136">
        <v>2.9628995122976251E-3</v>
      </c>
      <c r="T139" s="136" t="s">
        <v>395</v>
      </c>
      <c r="U139" s="136" t="s">
        <v>395</v>
      </c>
      <c r="V139" s="136" t="s">
        <v>395</v>
      </c>
      <c r="W139" s="136">
        <v>1.4624490438685898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2390.9754901960769</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111.04458257139673</v>
      </c>
      <c r="F141" s="19">
        <f t="shared" ref="F141:AJ141" si="0">SUM(F14:F140)</f>
        <v>192.48483291202038</v>
      </c>
      <c r="G141" s="19">
        <f t="shared" si="0"/>
        <v>123.3597339776689</v>
      </c>
      <c r="H141" s="19">
        <f t="shared" si="0"/>
        <v>39.315581101054882</v>
      </c>
      <c r="I141" s="19">
        <f t="shared" si="0"/>
        <v>58.35318701306371</v>
      </c>
      <c r="J141" s="19">
        <f t="shared" si="0"/>
        <v>67.840687352443922</v>
      </c>
      <c r="K141" s="19">
        <f t="shared" si="0"/>
        <v>88.506253044067392</v>
      </c>
      <c r="L141" s="19">
        <f t="shared" si="0"/>
        <v>5.3218453315363634</v>
      </c>
      <c r="M141" s="19">
        <f t="shared" si="0"/>
        <v>724.22347947036849</v>
      </c>
      <c r="N141" s="19">
        <f t="shared" si="0"/>
        <v>50.915324236370516</v>
      </c>
      <c r="O141" s="19">
        <f t="shared" si="0"/>
        <v>1.4374722671897826</v>
      </c>
      <c r="P141" s="19">
        <f t="shared" si="0"/>
        <v>1.8203736639011929</v>
      </c>
      <c r="Q141" s="19">
        <f t="shared" si="0"/>
        <v>2.4244063723051505</v>
      </c>
      <c r="R141" s="19">
        <f t="shared" si="0"/>
        <v>4.7032201785655667</v>
      </c>
      <c r="S141" s="19">
        <f t="shared" si="0"/>
        <v>9.4997654854776066</v>
      </c>
      <c r="T141" s="19">
        <f t="shared" si="0"/>
        <v>4.1498490276687132</v>
      </c>
      <c r="U141" s="19">
        <f t="shared" si="0"/>
        <v>2.8354506754083135</v>
      </c>
      <c r="V141" s="19">
        <f t="shared" si="0"/>
        <v>33.761721942203266</v>
      </c>
      <c r="W141" s="19">
        <f t="shared" si="0"/>
        <v>731.52678665935105</v>
      </c>
      <c r="X141" s="19">
        <f t="shared" si="0"/>
        <v>9.3682293953993998</v>
      </c>
      <c r="Y141" s="19">
        <f t="shared" si="0"/>
        <v>7.7659880285665732</v>
      </c>
      <c r="Z141" s="19">
        <f t="shared" si="0"/>
        <v>4.3957284225653748</v>
      </c>
      <c r="AA141" s="19">
        <f t="shared" si="0"/>
        <v>4.6842231797569696</v>
      </c>
      <c r="AB141" s="19">
        <f t="shared" si="0"/>
        <v>36.303615047311986</v>
      </c>
      <c r="AC141" s="19">
        <f t="shared" si="0"/>
        <v>5.3215327955205414</v>
      </c>
      <c r="AD141" s="19">
        <f t="shared" si="0"/>
        <v>24.760484491442774</v>
      </c>
      <c r="AE141" s="55"/>
      <c r="AF141" s="19">
        <f t="shared" si="0"/>
        <v>95642.410570983979</v>
      </c>
      <c r="AG141" s="19">
        <f t="shared" si="0"/>
        <v>198086.18159783547</v>
      </c>
      <c r="AH141" s="19">
        <f t="shared" si="0"/>
        <v>227581.22718907573</v>
      </c>
      <c r="AI141" s="19">
        <f t="shared" si="0"/>
        <v>20398.210266270795</v>
      </c>
      <c r="AJ141" s="19">
        <f t="shared" si="0"/>
        <v>190.49074357697992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111.04458257139673</v>
      </c>
      <c r="F152" s="13">
        <f t="shared" ref="F152:AD152" si="1">SUM(F$141, F$151, IF(AND(ISNUMBER(SEARCH($B$4,"AT|BE|CH|GB|IE|LT|LU|NL")),SUM(F$143:F$149)&gt;0),SUM(F$143:F$149)-SUM(F$27:F$33),0))</f>
        <v>192.48483291202038</v>
      </c>
      <c r="G152" s="13">
        <f t="shared" si="1"/>
        <v>123.3597339776689</v>
      </c>
      <c r="H152" s="13">
        <f t="shared" si="1"/>
        <v>39.315581101054882</v>
      </c>
      <c r="I152" s="13">
        <f t="shared" si="1"/>
        <v>58.35318701306371</v>
      </c>
      <c r="J152" s="13">
        <f t="shared" si="1"/>
        <v>67.840687352443922</v>
      </c>
      <c r="K152" s="13">
        <f t="shared" si="1"/>
        <v>88.506253044067392</v>
      </c>
      <c r="L152" s="13">
        <f t="shared" si="1"/>
        <v>5.3218453315363634</v>
      </c>
      <c r="M152" s="13">
        <f t="shared" si="1"/>
        <v>724.22347947036849</v>
      </c>
      <c r="N152" s="13">
        <f t="shared" si="1"/>
        <v>50.915324236370516</v>
      </c>
      <c r="O152" s="13">
        <f t="shared" si="1"/>
        <v>1.4374722671897826</v>
      </c>
      <c r="P152" s="13">
        <f t="shared" si="1"/>
        <v>1.8203736639011929</v>
      </c>
      <c r="Q152" s="13">
        <f t="shared" si="1"/>
        <v>2.4244063723051505</v>
      </c>
      <c r="R152" s="13">
        <f t="shared" si="1"/>
        <v>4.7032201785655667</v>
      </c>
      <c r="S152" s="13">
        <f t="shared" si="1"/>
        <v>9.4997654854776066</v>
      </c>
      <c r="T152" s="13">
        <f t="shared" si="1"/>
        <v>4.1498490276687132</v>
      </c>
      <c r="U152" s="13">
        <f t="shared" si="1"/>
        <v>2.8354506754083135</v>
      </c>
      <c r="V152" s="13">
        <f t="shared" si="1"/>
        <v>33.761721942203266</v>
      </c>
      <c r="W152" s="13">
        <f t="shared" si="1"/>
        <v>731.52678665935105</v>
      </c>
      <c r="X152" s="13">
        <f t="shared" si="1"/>
        <v>9.3682293953993998</v>
      </c>
      <c r="Y152" s="13">
        <f t="shared" si="1"/>
        <v>7.7659880285665732</v>
      </c>
      <c r="Z152" s="13">
        <f t="shared" si="1"/>
        <v>4.3957284225653748</v>
      </c>
      <c r="AA152" s="13">
        <f t="shared" si="1"/>
        <v>4.6842231797569696</v>
      </c>
      <c r="AB152" s="13">
        <f t="shared" si="1"/>
        <v>36.303615047311986</v>
      </c>
      <c r="AC152" s="13">
        <f t="shared" si="1"/>
        <v>5.3215327955205414</v>
      </c>
      <c r="AD152" s="13">
        <f t="shared" si="1"/>
        <v>24.760484491442774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111.04458257139673</v>
      </c>
      <c r="F154" s="13">
        <f>SUM(F$141, F$153, -1 * IF(OR($B$6=2005,$B$6&gt;=2020),SUM(F$99:F$122),0), IF(AND(ISNUMBER(SEARCH($B$4,"AT|BE|CH|GB|IE|LT|LU|NL")),SUM(F$143:F$149)&gt;0),SUM(F$143:F$149)-SUM(F$27:F$33),0))</f>
        <v>192.48483291202038</v>
      </c>
      <c r="G154" s="13">
        <f>SUM(G$141, G$153, IF(AND(ISNUMBER(SEARCH($B$4,"AT|BE|CH|GB|IE|LT|LU|NL")),SUM(G$143:G$149)&gt;0),SUM(G$143:G$149)-SUM(G$27:G$33),0))</f>
        <v>123.3597339776689</v>
      </c>
      <c r="H154" s="13">
        <f>SUM(H$141, H$153, IF(AND(ISNUMBER(SEARCH($B$4,"AT|BE|CH|GB|IE|LT|LU|NL")),SUM(H$143:H$149)&gt;0),SUM(H$143:H$149)-SUM(H$27:H$33),0))</f>
        <v>39.315581101054882</v>
      </c>
      <c r="I154" s="13">
        <f t="shared" ref="I154:AD154" si="2">SUM(I$141, I$153, IF(AND(ISNUMBER(SEARCH($B$4,"AT|BE|CH|GB|IE|LT|LU|NL")),SUM(I$143:I$149)&gt;0),SUM(I$143:I$149)-SUM(I$27:I$33),0))</f>
        <v>58.35318701306371</v>
      </c>
      <c r="J154" s="13">
        <f t="shared" si="2"/>
        <v>67.840687352443922</v>
      </c>
      <c r="K154" s="13">
        <f t="shared" si="2"/>
        <v>88.506253044067392</v>
      </c>
      <c r="L154" s="13">
        <f t="shared" si="2"/>
        <v>5.3218453315363634</v>
      </c>
      <c r="M154" s="13">
        <f t="shared" si="2"/>
        <v>724.22347947036849</v>
      </c>
      <c r="N154" s="13">
        <f t="shared" si="2"/>
        <v>50.915324236370516</v>
      </c>
      <c r="O154" s="13">
        <f t="shared" si="2"/>
        <v>1.4374722671897826</v>
      </c>
      <c r="P154" s="13">
        <f t="shared" si="2"/>
        <v>1.8203736639011929</v>
      </c>
      <c r="Q154" s="13">
        <f t="shared" si="2"/>
        <v>2.4244063723051505</v>
      </c>
      <c r="R154" s="13">
        <f t="shared" si="2"/>
        <v>4.7032201785655667</v>
      </c>
      <c r="S154" s="13">
        <f t="shared" si="2"/>
        <v>9.4997654854776066</v>
      </c>
      <c r="T154" s="13">
        <f t="shared" si="2"/>
        <v>4.1498490276687132</v>
      </c>
      <c r="U154" s="13">
        <f t="shared" si="2"/>
        <v>2.8354506754083135</v>
      </c>
      <c r="V154" s="13">
        <f t="shared" si="2"/>
        <v>33.761721942203266</v>
      </c>
      <c r="W154" s="13">
        <f t="shared" si="2"/>
        <v>731.52678665935105</v>
      </c>
      <c r="X154" s="13">
        <f t="shared" si="2"/>
        <v>9.3682293953993998</v>
      </c>
      <c r="Y154" s="13">
        <f t="shared" si="2"/>
        <v>7.7659880285665732</v>
      </c>
      <c r="Z154" s="13">
        <f t="shared" si="2"/>
        <v>4.3957284225653748</v>
      </c>
      <c r="AA154" s="13">
        <f t="shared" si="2"/>
        <v>4.6842231797569696</v>
      </c>
      <c r="AB154" s="13">
        <f t="shared" si="2"/>
        <v>36.303615047311986</v>
      </c>
      <c r="AC154" s="13">
        <f t="shared" si="2"/>
        <v>5.3215327955205414</v>
      </c>
      <c r="AD154" s="13">
        <f t="shared" si="2"/>
        <v>24.760484491442774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395</v>
      </c>
      <c r="I157" s="22">
        <v>5.7514625915171492E-3</v>
      </c>
      <c r="J157" s="22">
        <v>5.7514625915171492E-3</v>
      </c>
      <c r="K157" s="22">
        <v>5.7514625915171492E-3</v>
      </c>
      <c r="L157" s="22">
        <v>2.7607020439282311E-3</v>
      </c>
      <c r="M157" s="22">
        <v>0.15362562110166911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565.4803291634928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395</v>
      </c>
      <c r="I158" s="22">
        <v>1.4156976519432232E-3</v>
      </c>
      <c r="J158" s="22">
        <v>1.4156976519432232E-3</v>
      </c>
      <c r="K158" s="22">
        <v>1.4156976519432232E-3</v>
      </c>
      <c r="L158" s="22">
        <v>6.7953487293274711E-4</v>
      </c>
      <c r="M158" s="22">
        <v>5.7619689390978918E-2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26.048406141257836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0.14931995088266381</v>
      </c>
      <c r="F163" s="23">
        <v>1.9E-2</v>
      </c>
      <c r="G163" s="23">
        <v>1.444E-3</v>
      </c>
      <c r="H163" s="23">
        <v>1.634E-3</v>
      </c>
      <c r="I163" s="23">
        <v>0.69732518671761212</v>
      </c>
      <c r="J163" s="23">
        <v>0.85228633932152598</v>
      </c>
      <c r="K163" s="23">
        <v>1.3171697971332674</v>
      </c>
      <c r="L163" s="23">
        <v>6.2759266804585087E-2</v>
      </c>
      <c r="M163" s="23">
        <v>5.3257449148150089</v>
      </c>
      <c r="N163" s="23" t="s">
        <v>395</v>
      </c>
      <c r="O163" s="23" t="s">
        <v>395</v>
      </c>
      <c r="P163" s="23" t="s">
        <v>395</v>
      </c>
      <c r="Q163" s="23" t="s">
        <v>395</v>
      </c>
      <c r="R163" s="23" t="s">
        <v>395</v>
      </c>
      <c r="S163" s="23" t="s">
        <v>395</v>
      </c>
      <c r="T163" s="23" t="s">
        <v>395</v>
      </c>
      <c r="U163" s="23" t="s">
        <v>395</v>
      </c>
      <c r="V163" s="23" t="s">
        <v>395</v>
      </c>
      <c r="W163" s="23">
        <v>0.38740288150978447</v>
      </c>
      <c r="X163" s="23">
        <v>2.324417289058707E-2</v>
      </c>
      <c r="Y163" s="23">
        <v>3.099223052078276E-2</v>
      </c>
      <c r="Z163" s="23">
        <v>1.3171697971332674E-2</v>
      </c>
      <c r="AA163" s="23">
        <v>8.9102662747250431E-3</v>
      </c>
      <c r="AB163" s="23">
        <v>7.6318367657427541E-2</v>
      </c>
      <c r="AC163" s="23">
        <v>6.8182907145722072E-3</v>
      </c>
      <c r="AD163" s="23">
        <v>4.648834578117414E-2</v>
      </c>
      <c r="AE163" s="58"/>
      <c r="AF163" s="23" t="s">
        <v>392</v>
      </c>
      <c r="AG163" s="23" t="s">
        <v>392</v>
      </c>
      <c r="AH163" s="23" t="s">
        <v>392</v>
      </c>
      <c r="AI163" s="23" t="s">
        <v>392</v>
      </c>
      <c r="AJ163" s="23" t="s">
        <v>392</v>
      </c>
      <c r="AK163" s="23">
        <v>77.480576301956901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19" priority="23" stopIfTrue="1" operator="equal">
      <formula>"NO"</formula>
    </cfRule>
    <cfRule type="cellIs" dxfId="118" priority="24" stopIfTrue="1" operator="equal">
      <formula>"NA"</formula>
    </cfRule>
    <cfRule type="cellIs" dxfId="117" priority="25" stopIfTrue="1" operator="equal">
      <formula>"IE"</formula>
    </cfRule>
    <cfRule type="cellIs" dxfId="116" priority="26" stopIfTrue="1" operator="equal">
      <formula>"NE"</formula>
    </cfRule>
  </conditionalFormatting>
  <conditionalFormatting sqref="AL37:AL38">
    <cfRule type="cellIs" dxfId="115" priority="17" stopIfTrue="1" operator="equal">
      <formula>"NO"</formula>
    </cfRule>
    <cfRule type="cellIs" dxfId="114" priority="18" stopIfTrue="1" operator="equal">
      <formula>"NA"</formula>
    </cfRule>
    <cfRule type="cellIs" dxfId="113" priority="19" stopIfTrue="1" operator="equal">
      <formula>"IE"</formula>
    </cfRule>
    <cfRule type="cellIs" dxfId="112" priority="20" stopIfTrue="1" operator="equal">
      <formula>"NE"</formula>
    </cfRule>
  </conditionalFormatting>
  <conditionalFormatting sqref="E14:AK89 E91:AK140">
    <cfRule type="cellIs" dxfId="111" priority="13" stopIfTrue="1" operator="equal">
      <formula>"NO"</formula>
    </cfRule>
    <cfRule type="cellIs" dxfId="110" priority="14" stopIfTrue="1" operator="equal">
      <formula>"NA"</formula>
    </cfRule>
    <cfRule type="cellIs" dxfId="109" priority="15" stopIfTrue="1" operator="equal">
      <formula>"IE"</formula>
    </cfRule>
    <cfRule type="cellIs" dxfId="108" priority="16" stopIfTrue="1" operator="equal">
      <formula>"NE"</formula>
    </cfRule>
  </conditionalFormatting>
  <conditionalFormatting sqref="E157:AD164 E143:AD149 E14:AD89 E91:AD141">
    <cfRule type="cellIs" dxfId="107" priority="12" operator="equal">
      <formula>0</formula>
    </cfRule>
  </conditionalFormatting>
  <conditionalFormatting sqref="AF14:AK89 AF91:AK140">
    <cfRule type="cellIs" dxfId="106" priority="11" operator="equal">
      <formula>0</formula>
    </cfRule>
  </conditionalFormatting>
  <conditionalFormatting sqref="E157:AD164 AF157:AK164 E143:AD149 AF143:AK149">
    <cfRule type="cellIs" dxfId="105" priority="10" operator="equal">
      <formula>0</formula>
    </cfRule>
  </conditionalFormatting>
  <conditionalFormatting sqref="AF37:AK38">
    <cfRule type="cellIs" dxfId="104" priority="9" operator="equal">
      <formula>0</formula>
    </cfRule>
  </conditionalFormatting>
  <conditionalFormatting sqref="E90:AL9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90:AD90">
    <cfRule type="cellIs" dxfId="99" priority="4" operator="equal">
      <formula>0</formula>
    </cfRule>
  </conditionalFormatting>
  <conditionalFormatting sqref="AF90:AK90">
    <cfRule type="cellIs" dxfId="98" priority="3" operator="equal">
      <formula>0</formula>
    </cfRule>
  </conditionalFormatting>
  <conditionalFormatting sqref="AL90">
    <cfRule type="cellIs" dxfId="97" priority="2" operator="equal">
      <formula>0</formula>
    </cfRule>
  </conditionalFormatting>
  <conditionalFormatting sqref="AF90:AL90">
    <cfRule type="cellIs" dxfId="96"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topLeftCell="A67"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20.870347229070582</v>
      </c>
      <c r="F14" s="136">
        <v>0.1699672688823112</v>
      </c>
      <c r="G14" s="136">
        <v>60.6721702380134</v>
      </c>
      <c r="H14" s="136" t="s">
        <v>392</v>
      </c>
      <c r="I14" s="136">
        <v>5.0993852479834718</v>
      </c>
      <c r="J14" s="136">
        <v>6.1211532675680429</v>
      </c>
      <c r="K14" s="136">
        <v>8.1194752838519477</v>
      </c>
      <c r="L14" s="136">
        <v>0.1352700576355908</v>
      </c>
      <c r="M14" s="136">
        <v>2.662272497342181</v>
      </c>
      <c r="N14" s="136">
        <v>21.27666287416638</v>
      </c>
      <c r="O14" s="136">
        <v>0.78013193391642921</v>
      </c>
      <c r="P14" s="136">
        <v>0.72547612025916952</v>
      </c>
      <c r="Q14" s="136">
        <v>1.3035942950123509</v>
      </c>
      <c r="R14" s="136">
        <v>0.59671303699823564</v>
      </c>
      <c r="S14" s="136">
        <v>0.44291838033670267</v>
      </c>
      <c r="T14" s="136">
        <v>1.887169363178024</v>
      </c>
      <c r="U14" s="136">
        <v>2.7524864715518853</v>
      </c>
      <c r="V14" s="136">
        <v>3.8116490697613576</v>
      </c>
      <c r="W14" s="136">
        <v>685.88139713073474</v>
      </c>
      <c r="X14" s="136">
        <v>9.1712906250610558E-4</v>
      </c>
      <c r="Y14" s="136">
        <v>3.6798214008534878E-3</v>
      </c>
      <c r="Z14" s="136">
        <v>3.0065945461195194E-3</v>
      </c>
      <c r="AA14" s="136">
        <v>2.5518169800408378E-4</v>
      </c>
      <c r="AB14" s="136">
        <v>7.8587267074831969E-3</v>
      </c>
      <c r="AC14" s="136">
        <v>0.93546558525688428</v>
      </c>
      <c r="AD14" s="136">
        <v>1.0376256808538262</v>
      </c>
      <c r="AE14" s="137"/>
      <c r="AF14" s="138">
        <v>386.79360863790157</v>
      </c>
      <c r="AG14" s="138">
        <v>67120.834764369982</v>
      </c>
      <c r="AH14" s="138">
        <v>36325.681604121673</v>
      </c>
      <c r="AI14" s="138" t="s">
        <v>392</v>
      </c>
      <c r="AJ14" s="138" t="s">
        <v>392</v>
      </c>
      <c r="AK14" s="138" t="s">
        <v>385</v>
      </c>
      <c r="AL14" s="147" t="s">
        <v>397</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394</v>
      </c>
      <c r="S15" s="136" t="s">
        <v>394</v>
      </c>
      <c r="T15" s="136">
        <v>1.8197247731365006E-3</v>
      </c>
      <c r="U15" s="136" t="s">
        <v>394</v>
      </c>
      <c r="V15" s="136" t="s">
        <v>394</v>
      </c>
      <c r="W15" s="136">
        <v>4.5493119328412508</v>
      </c>
      <c r="X15" s="136" t="s">
        <v>395</v>
      </c>
      <c r="Y15" s="136" t="s">
        <v>395</v>
      </c>
      <c r="Z15" s="136" t="s">
        <v>395</v>
      </c>
      <c r="AA15" s="136" t="s">
        <v>395</v>
      </c>
      <c r="AB15" s="136">
        <v>0.2599606818766429</v>
      </c>
      <c r="AC15" s="136">
        <v>2.5996068187664291E-2</v>
      </c>
      <c r="AD15" s="136" t="s">
        <v>385</v>
      </c>
      <c r="AE15" s="137"/>
      <c r="AF15" s="138">
        <v>29758.193373741491</v>
      </c>
      <c r="AG15" s="138">
        <v>1077.9588365192146</v>
      </c>
      <c r="AH15" s="138">
        <v>10375.151444304169</v>
      </c>
      <c r="AI15" s="138" t="s">
        <v>392</v>
      </c>
      <c r="AJ15" s="138" t="s">
        <v>392</v>
      </c>
      <c r="AK15" s="138">
        <v>12.998034093832146</v>
      </c>
      <c r="AL15" s="147" t="s">
        <v>398</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0.19899624699576279</v>
      </c>
      <c r="O16" s="136">
        <v>1.1371214114043588E-2</v>
      </c>
      <c r="P16" s="136">
        <v>0.21321026463831727</v>
      </c>
      <c r="Q16" s="136">
        <v>7.8177097034049667E-2</v>
      </c>
      <c r="R16" s="136">
        <v>4.050995028128028E-2</v>
      </c>
      <c r="S16" s="136">
        <v>0.17767522053193105</v>
      </c>
      <c r="T16" s="136">
        <v>3.695644587064166E-2</v>
      </c>
      <c r="U16" s="136">
        <v>2.0610325581704003E-2</v>
      </c>
      <c r="V16" s="136">
        <v>0.32692240577875314</v>
      </c>
      <c r="W16" s="136">
        <v>0.18478222935320829</v>
      </c>
      <c r="X16" s="136">
        <v>2.0610325581704001E-3</v>
      </c>
      <c r="Y16" s="136">
        <v>2.1321026463831728E-5</v>
      </c>
      <c r="Z16" s="136">
        <v>7.1070088212772428E-6</v>
      </c>
      <c r="AA16" s="136">
        <v>7.1070088212772428E-6</v>
      </c>
      <c r="AB16" s="136">
        <v>2.0965676022767867E-3</v>
      </c>
      <c r="AC16" s="136" t="s">
        <v>385</v>
      </c>
      <c r="AD16" s="136" t="s">
        <v>385</v>
      </c>
      <c r="AE16" s="137"/>
      <c r="AF16" s="138" t="s">
        <v>392</v>
      </c>
      <c r="AG16" s="138">
        <v>7117.1264634092349</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392</v>
      </c>
      <c r="I17" s="136">
        <v>3.6746847078187916</v>
      </c>
      <c r="J17" s="136">
        <v>3.9407593344488054</v>
      </c>
      <c r="K17" s="136">
        <v>4.5609709945563175</v>
      </c>
      <c r="L17" s="136">
        <v>0.23477203075460809</v>
      </c>
      <c r="M17" s="136">
        <v>0.422297498177782</v>
      </c>
      <c r="N17" s="136">
        <v>1.3873155770787986</v>
      </c>
      <c r="O17" s="136">
        <v>1.8642999622301006E-2</v>
      </c>
      <c r="P17" s="136">
        <v>8.7087337162901818E-2</v>
      </c>
      <c r="Q17" s="136">
        <v>4.2391477927038811E-2</v>
      </c>
      <c r="R17" s="136">
        <v>0.13988480112535476</v>
      </c>
      <c r="S17" s="136">
        <v>0.1811919442098493</v>
      </c>
      <c r="T17" s="136">
        <v>0.13470751498270389</v>
      </c>
      <c r="U17" s="136">
        <v>1.9204415584147382E-2</v>
      </c>
      <c r="V17" s="136">
        <v>2.0778001275724276</v>
      </c>
      <c r="W17" s="136">
        <v>2.106630593639621</v>
      </c>
      <c r="X17" s="136">
        <v>0.4781119118914105</v>
      </c>
      <c r="Y17" s="136">
        <v>0.6383209366378324</v>
      </c>
      <c r="Z17" s="136">
        <v>0.25616287581386443</v>
      </c>
      <c r="AA17" s="136">
        <v>0.20213334517553591</v>
      </c>
      <c r="AB17" s="136">
        <v>1.5747290695186431</v>
      </c>
      <c r="AC17" s="136">
        <v>6.4184207588414664E-3</v>
      </c>
      <c r="AD17" s="136">
        <v>1.7598895629081439</v>
      </c>
      <c r="AE17" s="137"/>
      <c r="AF17" s="138">
        <v>5.9394239145733323</v>
      </c>
      <c r="AG17" s="138">
        <v>18731.651365395293</v>
      </c>
      <c r="AH17" s="138">
        <v>1441.9757635971798</v>
      </c>
      <c r="AI17" s="138" t="s">
        <v>392</v>
      </c>
      <c r="AJ17" s="138" t="s">
        <v>392</v>
      </c>
      <c r="AK17" s="138" t="s">
        <v>385</v>
      </c>
      <c r="AL17" s="147"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392</v>
      </c>
      <c r="I18" s="136">
        <v>2.210015754774863E-4</v>
      </c>
      <c r="J18" s="136">
        <v>2.395518721853481E-4</v>
      </c>
      <c r="K18" s="136">
        <v>2.8239018334786986E-4</v>
      </c>
      <c r="L18" s="136">
        <v>8.8400630190994519E-6</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395</v>
      </c>
      <c r="AD18" s="136" t="s">
        <v>395</v>
      </c>
      <c r="AE18" s="137"/>
      <c r="AF18" s="138" t="s">
        <v>392</v>
      </c>
      <c r="AG18" s="138" t="s">
        <v>392</v>
      </c>
      <c r="AH18" s="138">
        <v>82.871311782902012</v>
      </c>
      <c r="AI18" s="138" t="s">
        <v>392</v>
      </c>
      <c r="AJ18" s="138" t="s">
        <v>392</v>
      </c>
      <c r="AK18" s="138" t="s">
        <v>385</v>
      </c>
      <c r="AL18" s="147"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392</v>
      </c>
      <c r="I19" s="136">
        <v>3.0820325824277413E-2</v>
      </c>
      <c r="J19" s="136">
        <v>4.5799943182487417E-2</v>
      </c>
      <c r="K19" s="136">
        <v>6.8103425424160077E-2</v>
      </c>
      <c r="L19" s="136">
        <v>2.2855975813210979E-3</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392</v>
      </c>
      <c r="AJ19" s="138" t="s">
        <v>392</v>
      </c>
      <c r="AK19" s="138">
        <v>8.3527942282844574</v>
      </c>
      <c r="AL19" s="147" t="s">
        <v>398</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392</v>
      </c>
      <c r="I20" s="136">
        <v>0.19865006015887354</v>
      </c>
      <c r="J20" s="136">
        <v>0.22437559611757316</v>
      </c>
      <c r="K20" s="136">
        <v>0.29903843180574646</v>
      </c>
      <c r="L20" s="136">
        <v>4.0429779399442312E-2</v>
      </c>
      <c r="M20" s="136">
        <v>5.5480042303305392</v>
      </c>
      <c r="N20" s="136">
        <v>1.0417192707960243</v>
      </c>
      <c r="O20" s="136">
        <v>0.11935021794480116</v>
      </c>
      <c r="P20" s="136">
        <v>5.4871573392905049E-2</v>
      </c>
      <c r="Q20" s="136">
        <v>2.6344087219108605E-2</v>
      </c>
      <c r="R20" s="136">
        <v>0.27414020879486756</v>
      </c>
      <c r="S20" s="136">
        <v>0.15676281578579682</v>
      </c>
      <c r="T20" s="136">
        <v>9.5943165318794973E-2</v>
      </c>
      <c r="U20" s="136">
        <v>1.5399921733040396E-2</v>
      </c>
      <c r="V20" s="136">
        <v>5.5021558320478698</v>
      </c>
      <c r="W20" s="136">
        <v>2.0732146398134721</v>
      </c>
      <c r="X20" s="136">
        <v>0.36412159519202592</v>
      </c>
      <c r="Y20" s="136">
        <v>0.50950244515528609</v>
      </c>
      <c r="Z20" s="136">
        <v>0.19092627027702014</v>
      </c>
      <c r="AA20" s="136">
        <v>0.15074265640174686</v>
      </c>
      <c r="AB20" s="136">
        <v>1.215292967026079</v>
      </c>
      <c r="AC20" s="136">
        <v>4.5461035016475096E-2</v>
      </c>
      <c r="AD20" s="136">
        <v>1.036429854935335</v>
      </c>
      <c r="AE20" s="137"/>
      <c r="AF20" s="138">
        <v>426.09826377157214</v>
      </c>
      <c r="AG20" s="138">
        <v>6093.7038804235772</v>
      </c>
      <c r="AH20" s="138">
        <v>3727.2006799353321</v>
      </c>
      <c r="AI20" s="138">
        <v>8334.8982466816069</v>
      </c>
      <c r="AJ20" s="138" t="s">
        <v>392</v>
      </c>
      <c r="AK20" s="138" t="s">
        <v>385</v>
      </c>
      <c r="AL20" s="147" t="s">
        <v>49</v>
      </c>
    </row>
    <row r="21" spans="1:38" s="2" customFormat="1" ht="26.25" customHeight="1" thickBot="1" x14ac:dyDescent="0.25">
      <c r="A21" s="63" t="s">
        <v>53</v>
      </c>
      <c r="B21" s="63" t="s">
        <v>66</v>
      </c>
      <c r="C21" s="64" t="s">
        <v>67</v>
      </c>
      <c r="D21" s="65"/>
      <c r="E21" s="136">
        <v>0.7767734955769332</v>
      </c>
      <c r="F21" s="136">
        <v>5.1821501614674366E-2</v>
      </c>
      <c r="G21" s="136">
        <v>0.87066986282791381</v>
      </c>
      <c r="H21" s="136">
        <v>7.4824447715344409E-3</v>
      </c>
      <c r="I21" s="136">
        <v>6.4872542633055905E-2</v>
      </c>
      <c r="J21" s="136">
        <v>0.10356477693653905</v>
      </c>
      <c r="K21" s="136">
        <v>0.17289340243918536</v>
      </c>
      <c r="L21" s="136">
        <v>9.3386194992053379E-3</v>
      </c>
      <c r="M21" s="136">
        <v>0.41880058195841374</v>
      </c>
      <c r="N21" s="136">
        <v>6.0762881098618722E-2</v>
      </c>
      <c r="O21" s="136">
        <v>1.2123149424407586E-3</v>
      </c>
      <c r="P21" s="136">
        <v>8.5879042595141866E-3</v>
      </c>
      <c r="Q21" s="136">
        <v>2.7288806292559285E-3</v>
      </c>
      <c r="R21" s="136">
        <v>6.9448532873804762E-3</v>
      </c>
      <c r="S21" s="136">
        <v>8.1231302324199992E-3</v>
      </c>
      <c r="T21" s="136">
        <v>5.9862775874983997E-3</v>
      </c>
      <c r="U21" s="136">
        <v>1.4073638247456999E-3</v>
      </c>
      <c r="V21" s="136">
        <v>0.12566834712439645</v>
      </c>
      <c r="W21" s="136">
        <v>9.9126481963827173E-2</v>
      </c>
      <c r="X21" s="136">
        <v>2.8177770525270644E-2</v>
      </c>
      <c r="Y21" s="136">
        <v>6.0803412991002372E-2</v>
      </c>
      <c r="Z21" s="136">
        <v>2.1709804543051749E-2</v>
      </c>
      <c r="AA21" s="136">
        <v>1.9077418128292323E-2</v>
      </c>
      <c r="AB21" s="136">
        <v>0.12976840618761709</v>
      </c>
      <c r="AC21" s="136">
        <v>4.2969652619965202E-4</v>
      </c>
      <c r="AD21" s="136">
        <v>7.5862808025104589E-2</v>
      </c>
      <c r="AE21" s="137"/>
      <c r="AF21" s="138">
        <v>486.85154135825468</v>
      </c>
      <c r="AG21" s="138">
        <v>446.24100999943863</v>
      </c>
      <c r="AH21" s="138">
        <v>9221.301894281225</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392</v>
      </c>
      <c r="I22" s="136">
        <v>2.4460932874140095E-2</v>
      </c>
      <c r="J22" s="136">
        <v>3.4434665887258395E-2</v>
      </c>
      <c r="K22" s="136">
        <v>3.8560944387045173E-2</v>
      </c>
      <c r="L22" s="136">
        <v>1.9008313943609347E-3</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10763.869973442801</v>
      </c>
      <c r="AI22" s="138">
        <v>95.989571999999995</v>
      </c>
      <c r="AJ22" s="138">
        <v>17.640856851813975</v>
      </c>
      <c r="AK22" s="138" t="s">
        <v>385</v>
      </c>
      <c r="AL22" s="147" t="s">
        <v>49</v>
      </c>
    </row>
    <row r="23" spans="1:38" s="2" customFormat="1" ht="26.25" customHeight="1" thickBot="1" x14ac:dyDescent="0.25">
      <c r="A23" s="63" t="s">
        <v>70</v>
      </c>
      <c r="B23" s="67" t="s">
        <v>363</v>
      </c>
      <c r="C23" s="64" t="s">
        <v>359</v>
      </c>
      <c r="D23" s="110"/>
      <c r="E23" s="136">
        <v>0.49114844499999999</v>
      </c>
      <c r="F23" s="136">
        <v>8.641890499999999E-2</v>
      </c>
      <c r="G23" s="136">
        <v>3.3169999999999999E-4</v>
      </c>
      <c r="H23" s="136">
        <v>1.2484E-4</v>
      </c>
      <c r="I23" s="136">
        <v>3.1078720000000001E-2</v>
      </c>
      <c r="J23" s="136">
        <v>3.1078720000000001E-2</v>
      </c>
      <c r="K23" s="136">
        <v>3.1078720000000001E-2</v>
      </c>
      <c r="L23" s="136">
        <v>1.911593E-2</v>
      </c>
      <c r="M23" s="136">
        <v>1.6674910299999997</v>
      </c>
      <c r="N23" s="136" t="s">
        <v>395</v>
      </c>
      <c r="O23" s="136">
        <v>1.6584999999999999E-4</v>
      </c>
      <c r="P23" s="136" t="s">
        <v>395</v>
      </c>
      <c r="Q23" s="136" t="s">
        <v>395</v>
      </c>
      <c r="R23" s="136">
        <v>8.2925000000000002E-4</v>
      </c>
      <c r="S23" s="136">
        <v>2.8194499999999997E-2</v>
      </c>
      <c r="T23" s="136">
        <v>1.1609500000000002E-3</v>
      </c>
      <c r="U23" s="136">
        <v>1.6584999999999999E-4</v>
      </c>
      <c r="V23" s="136">
        <v>1.6585000000000003E-2</v>
      </c>
      <c r="W23" s="136" t="s">
        <v>395</v>
      </c>
      <c r="X23" s="136">
        <v>5.1714999999999997E-4</v>
      </c>
      <c r="Y23" s="136">
        <v>8.0964999999999997E-4</v>
      </c>
      <c r="Z23" s="136" t="s">
        <v>395</v>
      </c>
      <c r="AA23" s="136" t="s">
        <v>395</v>
      </c>
      <c r="AB23" s="136">
        <v>1.3267999999999999E-3</v>
      </c>
      <c r="AC23" s="136" t="s">
        <v>395</v>
      </c>
      <c r="AD23" s="136" t="s">
        <v>395</v>
      </c>
      <c r="AE23" s="137"/>
      <c r="AF23" s="136">
        <v>706.98521987314973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2.5660277349658651</v>
      </c>
      <c r="F24" s="136">
        <v>0.12205071168644657</v>
      </c>
      <c r="G24" s="136">
        <v>2.3564237327939304</v>
      </c>
      <c r="H24" s="136">
        <v>2.6895653992517889E-2</v>
      </c>
      <c r="I24" s="136">
        <v>0.69724793499838944</v>
      </c>
      <c r="J24" s="136">
        <v>0.9521119199329845</v>
      </c>
      <c r="K24" s="136">
        <v>1.4633549758493161</v>
      </c>
      <c r="L24" s="136">
        <v>0.10609689889781491</v>
      </c>
      <c r="M24" s="136">
        <v>3.6969060167156393</v>
      </c>
      <c r="N24" s="136">
        <v>0.34272562274856017</v>
      </c>
      <c r="O24" s="136">
        <v>1.8989344322247657E-2</v>
      </c>
      <c r="P24" s="136">
        <v>2.9902607858361355E-2</v>
      </c>
      <c r="Q24" s="136">
        <v>1.154184018468396E-2</v>
      </c>
      <c r="R24" s="136">
        <v>5.7908392054560505E-2</v>
      </c>
      <c r="S24" s="136">
        <v>4.7686507665794832E-2</v>
      </c>
      <c r="T24" s="136">
        <v>3.2784743180038933E-2</v>
      </c>
      <c r="U24" s="136">
        <v>5.968025465884424E-3</v>
      </c>
      <c r="V24" s="136">
        <v>1.0747673610884334</v>
      </c>
      <c r="W24" s="136">
        <v>0.59705134448706232</v>
      </c>
      <c r="X24" s="136">
        <v>0.13250591297376874</v>
      </c>
      <c r="Y24" s="136">
        <v>0.21995681057621005</v>
      </c>
      <c r="Z24" s="136">
        <v>8.3635842555123685E-2</v>
      </c>
      <c r="AA24" s="136">
        <v>6.9911733057902353E-2</v>
      </c>
      <c r="AB24" s="136">
        <v>0.50601029916300488</v>
      </c>
      <c r="AC24" s="136">
        <v>7.1274073419616115E-3</v>
      </c>
      <c r="AD24" s="136">
        <v>0.39559943655303942</v>
      </c>
      <c r="AE24" s="137"/>
      <c r="AF24" s="138">
        <v>421.8767762546928</v>
      </c>
      <c r="AG24" s="138">
        <v>2308.3647650970797</v>
      </c>
      <c r="AH24" s="138">
        <v>20092.474732598566</v>
      </c>
      <c r="AI24" s="138">
        <v>1138.4805210072864</v>
      </c>
      <c r="AJ24" s="138" t="s">
        <v>392</v>
      </c>
      <c r="AK24" s="138" t="s">
        <v>392</v>
      </c>
      <c r="AL24" s="147" t="s">
        <v>398</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395</v>
      </c>
      <c r="I25" s="136">
        <v>5.5445897236125409E-4</v>
      </c>
      <c r="J25" s="136">
        <v>5.5445897236125409E-4</v>
      </c>
      <c r="K25" s="136">
        <v>5.5445897236125409E-4</v>
      </c>
      <c r="L25" s="136">
        <v>2.6614030673340197E-4</v>
      </c>
      <c r="M25" s="136">
        <v>5.4332126109121699E-2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105.51289695243086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395</v>
      </c>
      <c r="I26" s="136">
        <v>3.5443762295830135E-4</v>
      </c>
      <c r="J26" s="136">
        <v>3.5443762295830135E-4</v>
      </c>
      <c r="K26" s="136">
        <v>3.5443762295830135E-4</v>
      </c>
      <c r="L26" s="136">
        <v>1.7013005901998465E-4</v>
      </c>
      <c r="M26" s="136">
        <v>1.5676846149341738E-2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12.405515606305512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v>6.4872542633055913E-4</v>
      </c>
      <c r="M32" s="136" t="s">
        <v>395</v>
      </c>
      <c r="N32" s="136">
        <v>0.37045406851499851</v>
      </c>
      <c r="O32" s="136">
        <v>1.6957043751832069E-3</v>
      </c>
      <c r="P32" s="136">
        <v>1.1128230553383779E-6</v>
      </c>
      <c r="Q32" s="136">
        <v>1.1128230553383771E-12</v>
      </c>
      <c r="R32" s="136">
        <v>0.13748629094290118</v>
      </c>
      <c r="S32" s="136">
        <v>3.0121343479867764</v>
      </c>
      <c r="T32" s="136">
        <v>2.1609377136864255E-2</v>
      </c>
      <c r="U32" s="136">
        <v>2.7978825690069308E-3</v>
      </c>
      <c r="V32" s="136">
        <v>1.1128230553383773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11131.2356970044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11131.2356970044</v>
      </c>
      <c r="AL33" s="147" t="s">
        <v>382</v>
      </c>
    </row>
    <row r="34" spans="1:38" s="2" customFormat="1" ht="26.25" customHeight="1" thickBot="1" x14ac:dyDescent="0.25">
      <c r="A34" s="63" t="s">
        <v>70</v>
      </c>
      <c r="B34" s="63" t="s">
        <v>93</v>
      </c>
      <c r="C34" s="64" t="s">
        <v>94</v>
      </c>
      <c r="D34" s="65"/>
      <c r="E34" s="136">
        <v>3.2996450941028854</v>
      </c>
      <c r="F34" s="136">
        <v>0.29281201693851944</v>
      </c>
      <c r="G34" s="136">
        <v>1.2594065244667504E-3</v>
      </c>
      <c r="H34" s="136">
        <v>4.4079228356336264E-4</v>
      </c>
      <c r="I34" s="136">
        <v>8.6269346925972393E-2</v>
      </c>
      <c r="J34" s="136">
        <v>9.0677269761606019E-2</v>
      </c>
      <c r="K34" s="136">
        <v>9.5714895859473015E-2</v>
      </c>
      <c r="L34" s="136">
        <v>5.6075075501882059E-2</v>
      </c>
      <c r="M34" s="136">
        <v>0.6737824905897114</v>
      </c>
      <c r="N34" s="136" t="s">
        <v>395</v>
      </c>
      <c r="O34" s="136">
        <v>6.2970326223337522E-4</v>
      </c>
      <c r="P34" s="136" t="s">
        <v>395</v>
      </c>
      <c r="Q34" s="136" t="s">
        <v>395</v>
      </c>
      <c r="R34" s="136">
        <v>3.1485163111668758E-3</v>
      </c>
      <c r="S34" s="136">
        <v>0.10704955457967377</v>
      </c>
      <c r="T34" s="136">
        <v>4.4079228356336264E-3</v>
      </c>
      <c r="U34" s="136">
        <v>6.2970326223337522E-4</v>
      </c>
      <c r="V34" s="136">
        <v>6.2970326223337508E-2</v>
      </c>
      <c r="W34" s="136">
        <v>6.2970326223337515E-3</v>
      </c>
      <c r="X34" s="136">
        <v>1.8891097867001253E-3</v>
      </c>
      <c r="Y34" s="136">
        <v>3.1485163111668758E-3</v>
      </c>
      <c r="Z34" s="136">
        <v>2.3424961355081555E-6</v>
      </c>
      <c r="AA34" s="136">
        <v>5.4154480552070263E-7</v>
      </c>
      <c r="AB34" s="136">
        <v>5.04051013880803E-3</v>
      </c>
      <c r="AC34" s="136">
        <v>5.0376260978670013E-4</v>
      </c>
      <c r="AD34" s="136">
        <v>0.62970326223337514</v>
      </c>
      <c r="AE34" s="137"/>
      <c r="AF34" s="138">
        <v>2676.239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1.1106595190933326</v>
      </c>
      <c r="F36" s="136">
        <v>3.7815645669003757E-2</v>
      </c>
      <c r="G36" s="136">
        <v>0.28011589384447222</v>
      </c>
      <c r="H36" s="136">
        <v>9.8040562845565284E-5</v>
      </c>
      <c r="I36" s="136">
        <v>7.8432450276452237E-2</v>
      </c>
      <c r="J36" s="136">
        <v>8.6835927091786405E-2</v>
      </c>
      <c r="K36" s="136">
        <v>8.6835927091786405E-2</v>
      </c>
      <c r="L36" s="136">
        <v>1.0420311251014369E-2</v>
      </c>
      <c r="M36" s="136">
        <v>0.10364288072245476</v>
      </c>
      <c r="N36" s="136">
        <v>2.5210430446002503E-3</v>
      </c>
      <c r="O36" s="136">
        <v>2.8011589384447229E-4</v>
      </c>
      <c r="P36" s="136">
        <v>2.8011589384447229E-4</v>
      </c>
      <c r="Q36" s="136">
        <v>9.523940390712058E-3</v>
      </c>
      <c r="R36" s="136">
        <v>1.0084172178401001E-2</v>
      </c>
      <c r="S36" s="136">
        <v>1.7507243365279514E-2</v>
      </c>
      <c r="T36" s="136">
        <v>0.44818543015115564</v>
      </c>
      <c r="U36" s="136">
        <v>2.9412168853669585E-3</v>
      </c>
      <c r="V36" s="136">
        <v>1.6806953630668336E-2</v>
      </c>
      <c r="W36" s="136">
        <v>6.5827235053450984E-4</v>
      </c>
      <c r="X36" s="136">
        <v>4.201738407667084E-4</v>
      </c>
      <c r="Y36" s="136">
        <v>7.0028973461118069E-4</v>
      </c>
      <c r="Z36" s="136">
        <v>5.2101556255071847E-7</v>
      </c>
      <c r="AA36" s="136">
        <v>1.2044983435312309E-7</v>
      </c>
      <c r="AB36" s="136">
        <v>1.1211050407747929E-3</v>
      </c>
      <c r="AC36" s="136">
        <v>1.9608112569113063E-3</v>
      </c>
      <c r="AD36" s="136">
        <v>7.9833029745674591E-3</v>
      </c>
      <c r="AE36" s="137"/>
      <c r="AF36" s="138">
        <v>595.73484865295279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v>4.3349038086985769E-6</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17418.610962207254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2.7418567567692467</v>
      </c>
      <c r="F39" s="136">
        <v>0.22705954026697217</v>
      </c>
      <c r="G39" s="136">
        <v>2.1794842152172755</v>
      </c>
      <c r="H39" s="136" t="s">
        <v>392</v>
      </c>
      <c r="I39" s="136">
        <v>0.83287022967081148</v>
      </c>
      <c r="J39" s="136">
        <v>1.006380682591054</v>
      </c>
      <c r="K39" s="136">
        <v>1.4814027722503438</v>
      </c>
      <c r="L39" s="136">
        <v>7.0982641604472707E-2</v>
      </c>
      <c r="M39" s="136">
        <v>4.3238108745062203</v>
      </c>
      <c r="N39" s="136">
        <v>0.46062672711136854</v>
      </c>
      <c r="O39" s="136">
        <v>2.0505676967681585E-2</v>
      </c>
      <c r="P39" s="136">
        <v>2.4597204347450777E-2</v>
      </c>
      <c r="Q39" s="136">
        <v>1.5787662485275418E-2</v>
      </c>
      <c r="R39" s="136">
        <v>6.8901084814225771E-2</v>
      </c>
      <c r="S39" s="136">
        <v>6.6157967663796238E-2</v>
      </c>
      <c r="T39" s="136">
        <v>7.6037236280820139E-2</v>
      </c>
      <c r="U39" s="136">
        <v>6.3329822403954371E-3</v>
      </c>
      <c r="V39" s="136">
        <v>1.2236475128664182</v>
      </c>
      <c r="W39" s="136">
        <v>0.86509945721208081</v>
      </c>
      <c r="X39" s="136">
        <v>0.19698566743866427</v>
      </c>
      <c r="Y39" s="136">
        <v>0.26402148624675947</v>
      </c>
      <c r="Z39" s="136">
        <v>0.11581246686121872</v>
      </c>
      <c r="AA39" s="136">
        <v>9.5318958126524952E-2</v>
      </c>
      <c r="AB39" s="136">
        <v>0.6721385786731674</v>
      </c>
      <c r="AC39" s="136">
        <v>7.3329409237332457E-3</v>
      </c>
      <c r="AD39" s="136">
        <v>0.46367619869518295</v>
      </c>
      <c r="AE39" s="137"/>
      <c r="AF39" s="138">
        <v>374.32600088306674</v>
      </c>
      <c r="AG39" s="138">
        <v>3745.9957205195979</v>
      </c>
      <c r="AH39" s="138">
        <v>43028.122169915274</v>
      </c>
      <c r="AI39" s="138">
        <v>224.45841791599926</v>
      </c>
      <c r="AJ39" s="138" t="s">
        <v>392</v>
      </c>
      <c r="AK39" s="138" t="s">
        <v>385</v>
      </c>
      <c r="AL39" s="147" t="s">
        <v>49</v>
      </c>
    </row>
    <row r="40" spans="1:38" s="2" customFormat="1" ht="26.25" customHeight="1" thickBot="1" x14ac:dyDescent="0.25">
      <c r="A40" s="63" t="s">
        <v>70</v>
      </c>
      <c r="B40" s="63" t="s">
        <v>105</v>
      </c>
      <c r="C40" s="64" t="s">
        <v>361</v>
      </c>
      <c r="D40" s="65"/>
      <c r="E40" s="136">
        <v>0.1203194375</v>
      </c>
      <c r="F40" s="136">
        <v>1.24526875E-2</v>
      </c>
      <c r="G40" s="136">
        <v>7.3750000000000004E-5</v>
      </c>
      <c r="H40" s="136">
        <v>2.9499999999999999E-5</v>
      </c>
      <c r="I40" s="136">
        <v>7.7584999999999998E-3</v>
      </c>
      <c r="J40" s="136">
        <v>7.7584999999999998E-3</v>
      </c>
      <c r="K40" s="136">
        <v>7.7584999999999998E-3</v>
      </c>
      <c r="L40" s="136">
        <v>4.8158749999999998E-3</v>
      </c>
      <c r="M40" s="136">
        <v>3.9729124999999997E-2</v>
      </c>
      <c r="N40" s="136" t="s">
        <v>395</v>
      </c>
      <c r="O40" s="136">
        <v>3.6874999999999995E-5</v>
      </c>
      <c r="P40" s="136" t="s">
        <v>395</v>
      </c>
      <c r="Q40" s="136" t="s">
        <v>395</v>
      </c>
      <c r="R40" s="136">
        <v>1.8437500000000002E-4</v>
      </c>
      <c r="S40" s="136">
        <v>6.26875E-3</v>
      </c>
      <c r="T40" s="136">
        <v>2.5812500000000005E-4</v>
      </c>
      <c r="U40" s="136">
        <v>3.6874999999999995E-5</v>
      </c>
      <c r="V40" s="136">
        <v>3.6874999999999998E-3</v>
      </c>
      <c r="W40" s="136" t="s">
        <v>395</v>
      </c>
      <c r="X40" s="136">
        <v>1.1062500000000001E-4</v>
      </c>
      <c r="Y40" s="136">
        <v>1.84375E-4</v>
      </c>
      <c r="Z40" s="136" t="s">
        <v>395</v>
      </c>
      <c r="AA40" s="136" t="s">
        <v>395</v>
      </c>
      <c r="AB40" s="136">
        <v>2.9500000000000001E-4</v>
      </c>
      <c r="AC40" s="136" t="s">
        <v>395</v>
      </c>
      <c r="AD40" s="136" t="s">
        <v>395</v>
      </c>
      <c r="AE40" s="137"/>
      <c r="AF40" s="138">
        <v>156.84738372093011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0.62995378340669361</v>
      </c>
      <c r="I41" s="136">
        <v>49.697028213929862</v>
      </c>
      <c r="J41" s="136">
        <v>50.510612080189176</v>
      </c>
      <c r="K41" s="136">
        <v>55.254405259305877</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4.7947286669772984</v>
      </c>
      <c r="AD41" s="136">
        <v>0.3943676711127182</v>
      </c>
      <c r="AE41" s="137"/>
      <c r="AF41" s="138">
        <v>1380</v>
      </c>
      <c r="AG41" s="138">
        <v>29051.193836493323</v>
      </c>
      <c r="AH41" s="138">
        <v>33366.707070674223</v>
      </c>
      <c r="AI41" s="138">
        <v>9294.6445512893806</v>
      </c>
      <c r="AJ41" s="138" t="s">
        <v>392</v>
      </c>
      <c r="AK41" s="138" t="s">
        <v>385</v>
      </c>
      <c r="AL41" s="147" t="s">
        <v>49</v>
      </c>
    </row>
    <row r="42" spans="1:38" s="2" customFormat="1" ht="26.25" customHeight="1" thickBot="1" x14ac:dyDescent="0.25">
      <c r="A42" s="63" t="s">
        <v>70</v>
      </c>
      <c r="B42" s="63" t="s">
        <v>107</v>
      </c>
      <c r="C42" s="64" t="s">
        <v>108</v>
      </c>
      <c r="D42" s="65"/>
      <c r="E42" s="136">
        <v>6.6323922399999999E-2</v>
      </c>
      <c r="F42" s="136">
        <v>3.655368560000001E-2</v>
      </c>
      <c r="G42" s="136">
        <v>6.6224000000000008E-5</v>
      </c>
      <c r="H42" s="136">
        <v>1.9948800000000001E-5</v>
      </c>
      <c r="I42" s="136">
        <v>3.7830304000000007E-3</v>
      </c>
      <c r="J42" s="136">
        <v>3.7830304000000007E-3</v>
      </c>
      <c r="K42" s="136">
        <v>3.7830304000000007E-3</v>
      </c>
      <c r="L42" s="136">
        <v>2.2019376000000004E-3</v>
      </c>
      <c r="M42" s="136">
        <v>1.2777629776000003</v>
      </c>
      <c r="N42" s="136" t="s">
        <v>395</v>
      </c>
      <c r="O42" s="136">
        <v>3.3112000000000004E-5</v>
      </c>
      <c r="P42" s="136" t="s">
        <v>395</v>
      </c>
      <c r="Q42" s="136" t="s">
        <v>395</v>
      </c>
      <c r="R42" s="136">
        <v>1.6556000000000003E-4</v>
      </c>
      <c r="S42" s="136">
        <v>5.6290400000000001E-3</v>
      </c>
      <c r="T42" s="136">
        <v>2.3178400000000004E-4</v>
      </c>
      <c r="U42" s="136">
        <v>3.3112000000000004E-5</v>
      </c>
      <c r="V42" s="136">
        <v>3.3112000000000003E-3</v>
      </c>
      <c r="W42" s="136" t="s">
        <v>395</v>
      </c>
      <c r="X42" s="136">
        <v>1.1568800000000002E-4</v>
      </c>
      <c r="Y42" s="136">
        <v>1.4920800000000004E-4</v>
      </c>
      <c r="Z42" s="136" t="s">
        <v>395</v>
      </c>
      <c r="AA42" s="136" t="s">
        <v>395</v>
      </c>
      <c r="AB42" s="136">
        <v>2.6489600000000003E-4</v>
      </c>
      <c r="AC42" s="136" t="s">
        <v>395</v>
      </c>
      <c r="AD42" s="136" t="s">
        <v>395</v>
      </c>
      <c r="AE42" s="137"/>
      <c r="AF42" s="138">
        <v>142.1297887526427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0.10981158048648652</v>
      </c>
      <c r="F43" s="136">
        <v>2.8427646385667714E-2</v>
      </c>
      <c r="G43" s="136">
        <v>0.14794189024209967</v>
      </c>
      <c r="H43" s="136" t="s">
        <v>395</v>
      </c>
      <c r="I43" s="136">
        <v>3.0976823783165627E-2</v>
      </c>
      <c r="J43" s="136">
        <v>7.0718761364073651E-2</v>
      </c>
      <c r="K43" s="136">
        <v>0.15467831607014132</v>
      </c>
      <c r="L43" s="136">
        <v>4.4532827280395135E-3</v>
      </c>
      <c r="M43" s="136">
        <v>0.28051740583464985</v>
      </c>
      <c r="N43" s="136">
        <v>4.69058478447456E-2</v>
      </c>
      <c r="O43" s="136">
        <v>6.8280536001783442E-4</v>
      </c>
      <c r="P43" s="136">
        <v>1.9059375437857639E-3</v>
      </c>
      <c r="Q43" s="136">
        <v>1.2885080778004582E-3</v>
      </c>
      <c r="R43" s="136">
        <v>4.0403058716635756E-3</v>
      </c>
      <c r="S43" s="136">
        <v>6.8993088973643832E-3</v>
      </c>
      <c r="T43" s="136">
        <v>7.9154344591626947E-3</v>
      </c>
      <c r="U43" s="136">
        <v>5.1430159771814093E-4</v>
      </c>
      <c r="V43" s="136">
        <v>7.0303869441196723E-2</v>
      </c>
      <c r="W43" s="136">
        <v>8.9487091709073596E-2</v>
      </c>
      <c r="X43" s="136">
        <v>2.2096645793370669E-2</v>
      </c>
      <c r="Y43" s="136">
        <v>2.8794332984451047E-2</v>
      </c>
      <c r="Z43" s="136">
        <v>1.13951638009189E-2</v>
      </c>
      <c r="AA43" s="136">
        <v>9.113433389231599E-3</v>
      </c>
      <c r="AB43" s="136">
        <v>7.1399575967972209E-2</v>
      </c>
      <c r="AC43" s="136">
        <v>1.5838307693812628E-4</v>
      </c>
      <c r="AD43" s="136">
        <v>4.3262095478591278E-2</v>
      </c>
      <c r="AE43" s="137"/>
      <c r="AF43" s="138">
        <v>44.876268739018506</v>
      </c>
      <c r="AG43" s="138">
        <v>209.31413856969587</v>
      </c>
      <c r="AH43" s="138">
        <v>1026.9732481114722</v>
      </c>
      <c r="AI43" s="138">
        <v>73.624126984322018</v>
      </c>
      <c r="AJ43" s="138" t="s">
        <v>392</v>
      </c>
      <c r="AK43" s="138" t="s">
        <v>385</v>
      </c>
      <c r="AL43" s="147" t="s">
        <v>49</v>
      </c>
    </row>
    <row r="44" spans="1:38" s="2" customFormat="1" ht="26.25" customHeight="1" thickBot="1" x14ac:dyDescent="0.25">
      <c r="A44" s="63" t="s">
        <v>70</v>
      </c>
      <c r="B44" s="63" t="s">
        <v>111</v>
      </c>
      <c r="C44" s="64" t="s">
        <v>112</v>
      </c>
      <c r="D44" s="65"/>
      <c r="E44" s="136">
        <v>5.2222602115295986</v>
      </c>
      <c r="F44" s="136">
        <v>0.82733508338999584</v>
      </c>
      <c r="G44" s="136">
        <v>3.2850201377347763E-3</v>
      </c>
      <c r="H44" s="136">
        <v>1.250023163686923E-3</v>
      </c>
      <c r="I44" s="136">
        <v>0.2861228088466638</v>
      </c>
      <c r="J44" s="136">
        <v>0.2861228088466638</v>
      </c>
      <c r="K44" s="136">
        <v>0.2861228088466638</v>
      </c>
      <c r="L44" s="136">
        <v>0.16483903484568999</v>
      </c>
      <c r="M44" s="136">
        <v>14.023312323951894</v>
      </c>
      <c r="N44" s="136" t="s">
        <v>395</v>
      </c>
      <c r="O44" s="136">
        <v>1.6425100688673884E-3</v>
      </c>
      <c r="P44" s="136" t="s">
        <v>395</v>
      </c>
      <c r="Q44" s="136" t="s">
        <v>395</v>
      </c>
      <c r="R44" s="136">
        <v>8.2125503443369417E-3</v>
      </c>
      <c r="S44" s="136">
        <v>0.27922671170745594</v>
      </c>
      <c r="T44" s="136">
        <v>1.1497570482071718E-2</v>
      </c>
      <c r="U44" s="136">
        <v>1.6425100688673884E-3</v>
      </c>
      <c r="V44" s="136">
        <v>0.16425100688673883</v>
      </c>
      <c r="W44" s="136" t="s">
        <v>395</v>
      </c>
      <c r="X44" s="136">
        <v>5.0874924351196338E-3</v>
      </c>
      <c r="Y44" s="136">
        <v>8.0525881158194715E-3</v>
      </c>
      <c r="Z44" s="136" t="s">
        <v>395</v>
      </c>
      <c r="AA44" s="136" t="s">
        <v>395</v>
      </c>
      <c r="AB44" s="136">
        <v>1.3140080550939105E-2</v>
      </c>
      <c r="AC44" s="136" t="s">
        <v>395</v>
      </c>
      <c r="AD44" s="136" t="s">
        <v>395</v>
      </c>
      <c r="AE44" s="137"/>
      <c r="AF44" s="138">
        <v>6999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0.18330618040878566</v>
      </c>
      <c r="F46" s="136">
        <v>6.7011296963906623E-3</v>
      </c>
      <c r="G46" s="136">
        <v>0.31838908933986748</v>
      </c>
      <c r="H46" s="136">
        <v>5.2337244793620825E-3</v>
      </c>
      <c r="I46" s="136">
        <v>3.7930883566914687E-2</v>
      </c>
      <c r="J46" s="136">
        <v>5.0563316225530661E-2</v>
      </c>
      <c r="K46" s="136">
        <v>9.5799291611472992E-2</v>
      </c>
      <c r="L46" s="136">
        <v>2.5200256856695619E-3</v>
      </c>
      <c r="M46" s="136">
        <v>0.22155196417268311</v>
      </c>
      <c r="N46" s="136">
        <v>0.21780266482441779</v>
      </c>
      <c r="O46" s="136">
        <v>2.6879342275257902E-3</v>
      </c>
      <c r="P46" s="136">
        <v>1.4380521218714295E-2</v>
      </c>
      <c r="Q46" s="136">
        <v>7.4724160187981982E-3</v>
      </c>
      <c r="R46" s="136">
        <v>2.60811109069027E-2</v>
      </c>
      <c r="S46" s="136">
        <v>2.6767492214061682E-2</v>
      </c>
      <c r="T46" s="136">
        <v>2.9889969190505145E-2</v>
      </c>
      <c r="U46" s="136">
        <v>3.4176260433933627E-3</v>
      </c>
      <c r="V46" s="136">
        <v>0.32731175016110425</v>
      </c>
      <c r="W46" s="136">
        <v>0.31603726636110419</v>
      </c>
      <c r="X46" s="136">
        <v>6.5362493263683111E-2</v>
      </c>
      <c r="Y46" s="136">
        <v>8.5699395896693162E-2</v>
      </c>
      <c r="Z46" s="136">
        <v>3.6692853089420163E-2</v>
      </c>
      <c r="AA46" s="136">
        <v>2.820880900100858E-2</v>
      </c>
      <c r="AB46" s="136">
        <v>0.21596355125080499</v>
      </c>
      <c r="AC46" s="136">
        <v>1.0530898427125166E-3</v>
      </c>
      <c r="AD46" s="136">
        <v>0.28670292792415403</v>
      </c>
      <c r="AE46" s="137"/>
      <c r="AF46" s="138">
        <v>10.366043591934417</v>
      </c>
      <c r="AG46" s="138">
        <v>317.65622488836647</v>
      </c>
      <c r="AH46" s="138">
        <v>1882.8391450816896</v>
      </c>
      <c r="AI46" s="138">
        <v>201.46471229238986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10.8429</v>
      </c>
      <c r="G48" s="136" t="s">
        <v>385</v>
      </c>
      <c r="H48" s="136" t="s">
        <v>385</v>
      </c>
      <c r="I48" s="136">
        <v>0.14457200000000001</v>
      </c>
      <c r="J48" s="136">
        <v>1.0120040000000001</v>
      </c>
      <c r="K48" s="136">
        <v>2.1324369999999999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7" t="s">
        <v>399</v>
      </c>
    </row>
    <row r="49" spans="1:38" s="2" customFormat="1" ht="26.25" customHeight="1" thickBot="1" x14ac:dyDescent="0.25">
      <c r="A49" s="63" t="s">
        <v>119</v>
      </c>
      <c r="B49" s="63" t="s">
        <v>122</v>
      </c>
      <c r="C49" s="64" t="s">
        <v>123</v>
      </c>
      <c r="D49" s="65"/>
      <c r="E49" s="136">
        <v>1.8435600000000002E-3</v>
      </c>
      <c r="F49" s="136">
        <v>1.5772680000000001E-2</v>
      </c>
      <c r="G49" s="136">
        <v>1.6387200000000002E-3</v>
      </c>
      <c r="H49" s="136">
        <v>7.5790800000000002E-3</v>
      </c>
      <c r="I49" s="136">
        <v>0.12495239999999999</v>
      </c>
      <c r="J49" s="136">
        <v>0.29906640000000001</v>
      </c>
      <c r="K49" s="136">
        <v>0.71079480000000006</v>
      </c>
      <c r="L49" s="136">
        <v>6.1226675999999994E-2</v>
      </c>
      <c r="M49" s="136">
        <v>0.94226399999999999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1.0856520000000001</v>
      </c>
      <c r="AC49" s="136" t="s">
        <v>395</v>
      </c>
      <c r="AD49" s="136" t="s">
        <v>395</v>
      </c>
      <c r="AE49" s="137"/>
      <c r="AF49" s="138" t="s">
        <v>385</v>
      </c>
      <c r="AG49" s="138" t="s">
        <v>385</v>
      </c>
      <c r="AH49" s="138" t="s">
        <v>385</v>
      </c>
      <c r="AI49" s="138" t="s">
        <v>385</v>
      </c>
      <c r="AJ49" s="138" t="s">
        <v>385</v>
      </c>
      <c r="AK49" s="138">
        <v>2.0484</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0.76196900000000001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2.1829530000000003E-2</v>
      </c>
      <c r="O52" s="136">
        <v>2.1829530000000003E-2</v>
      </c>
      <c r="P52" s="136">
        <v>2.1829530000000003E-2</v>
      </c>
      <c r="Q52" s="136">
        <v>2.1829530000000003E-2</v>
      </c>
      <c r="R52" s="136">
        <v>2.1829530000000003E-2</v>
      </c>
      <c r="S52" s="136">
        <v>2.1829530000000003E-2</v>
      </c>
      <c r="T52" s="136">
        <v>2.1829530000000003E-2</v>
      </c>
      <c r="U52" s="136">
        <v>2.1829530000000003E-2</v>
      </c>
      <c r="V52" s="136">
        <v>2.1829530000000003E-2</v>
      </c>
      <c r="W52" s="136">
        <v>2.4397710000000003E-2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4.2803000000000004</v>
      </c>
      <c r="AL52" s="147" t="s">
        <v>403</v>
      </c>
    </row>
    <row r="53" spans="1:38" s="2" customFormat="1" ht="26.25" customHeight="1" thickBot="1" x14ac:dyDescent="0.25">
      <c r="A53" s="63" t="s">
        <v>119</v>
      </c>
      <c r="B53" s="67" t="s">
        <v>129</v>
      </c>
      <c r="C53" s="69" t="s">
        <v>130</v>
      </c>
      <c r="D53" s="66"/>
      <c r="E53" s="136" t="s">
        <v>385</v>
      </c>
      <c r="F53" s="136">
        <v>2.4574856947026342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7" t="s">
        <v>404</v>
      </c>
    </row>
    <row r="54" spans="1:38" s="2" customFormat="1" ht="37.5" customHeight="1" thickBot="1" x14ac:dyDescent="0.25">
      <c r="A54" s="63" t="s">
        <v>119</v>
      </c>
      <c r="B54" s="67" t="s">
        <v>131</v>
      </c>
      <c r="C54" s="69" t="s">
        <v>132</v>
      </c>
      <c r="D54" s="66"/>
      <c r="E54" s="136" t="s">
        <v>385</v>
      </c>
      <c r="F54" s="136">
        <v>8.0264000000000006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7" t="s">
        <v>405</v>
      </c>
    </row>
    <row r="55" spans="1:38" s="2" customFormat="1" ht="26.25" customHeight="1" thickBot="1" x14ac:dyDescent="0.25">
      <c r="A55" s="63" t="s">
        <v>119</v>
      </c>
      <c r="B55" s="67" t="s">
        <v>133</v>
      </c>
      <c r="C55" s="69" t="s">
        <v>134</v>
      </c>
      <c r="D55" s="66"/>
      <c r="E55" s="136">
        <v>0.30225999999999997</v>
      </c>
      <c r="F55" s="136">
        <v>0.38862000000000002</v>
      </c>
      <c r="G55" s="136">
        <v>2.8066999999999996E-3</v>
      </c>
      <c r="H55" s="136" t="s">
        <v>395</v>
      </c>
      <c r="I55" s="136">
        <v>0.56134000000000006</v>
      </c>
      <c r="J55" s="136">
        <v>0.56134000000000006</v>
      </c>
      <c r="K55" s="136">
        <v>0.56134000000000006</v>
      </c>
      <c r="L55" s="136">
        <v>0.1347216</v>
      </c>
      <c r="M55" s="136">
        <v>1.3601700000000001</v>
      </c>
      <c r="N55" s="136">
        <v>1.05791E-3</v>
      </c>
      <c r="O55" s="136">
        <v>4.3179999999999998E-3</v>
      </c>
      <c r="P55" s="136">
        <v>1.0147299999999999E-3</v>
      </c>
      <c r="Q55" s="136">
        <v>8.2041999999999998E-4</v>
      </c>
      <c r="R55" s="136">
        <v>2.8067000000000001E-4</v>
      </c>
      <c r="S55" s="136">
        <v>3.4544000000000008E-4</v>
      </c>
      <c r="T55" s="136">
        <v>8.2042E-3</v>
      </c>
      <c r="U55" s="136">
        <v>9.2837000000000006E-5</v>
      </c>
      <c r="V55" s="136">
        <v>0.11226800000000001</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5.4305066729627142E-2</v>
      </c>
      <c r="J57" s="136">
        <v>0.12810671530774512</v>
      </c>
      <c r="K57" s="136">
        <v>0.31532812288178019</v>
      </c>
      <c r="L57" s="136">
        <v>1.6291520018888142E-3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1992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5.5938019988367544E-3</v>
      </c>
      <c r="J58" s="136">
        <v>6.7125613163276809E-2</v>
      </c>
      <c r="K58" s="136">
        <v>0.5593801282692803</v>
      </c>
      <c r="L58" s="136">
        <v>2.5731489194649072E-5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8.9753894434359563E-2</v>
      </c>
      <c r="J59" s="136">
        <v>9.3699120563342397E-2</v>
      </c>
      <c r="K59" s="136">
        <v>9.8630653224570944E-2</v>
      </c>
      <c r="L59" s="136">
        <v>5.564741454930293E-5</v>
      </c>
      <c r="M59" s="136" t="s">
        <v>394</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244.56934999999993</v>
      </c>
      <c r="AL59" s="147" t="s">
        <v>409</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3.5178081934389545E-2</v>
      </c>
      <c r="J61" s="136">
        <v>0.35178081934389543</v>
      </c>
      <c r="K61" s="136">
        <v>1.1695134123888691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395</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392</v>
      </c>
      <c r="AJ63" s="138" t="s">
        <v>385</v>
      </c>
      <c r="AK63" s="138" t="s">
        <v>385</v>
      </c>
      <c r="AL63" s="147" t="s">
        <v>401</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2.0689999999999997E-3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5940.2639573183997</v>
      </c>
      <c r="AI64" s="138" t="s">
        <v>385</v>
      </c>
      <c r="AJ64" s="138" t="s">
        <v>385</v>
      </c>
      <c r="AK64" s="138">
        <v>206.9</v>
      </c>
      <c r="AL64" s="147" t="s">
        <v>413</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233.61500000000001</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395</v>
      </c>
      <c r="M67" s="136">
        <v>3.7857832127221457E-2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227.13977765230575</v>
      </c>
      <c r="AI67" s="138" t="s">
        <v>392</v>
      </c>
      <c r="AJ67" s="138" t="s">
        <v>392</v>
      </c>
      <c r="AK67" s="138">
        <v>50</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173.12314013990499</v>
      </c>
      <c r="AG70" s="138" t="s">
        <v>392</v>
      </c>
      <c r="AH70" s="138">
        <v>1788.6220978406943</v>
      </c>
      <c r="AI70" s="138" t="s">
        <v>392</v>
      </c>
      <c r="AJ70" s="138" t="s">
        <v>392</v>
      </c>
      <c r="AK70" s="138" t="s">
        <v>385</v>
      </c>
      <c r="AL70" s="147" t="s">
        <v>401</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395</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2.941491695445428</v>
      </c>
      <c r="F72" s="136">
        <v>0.20260020249637989</v>
      </c>
      <c r="G72" s="136">
        <v>7.0074270701491796</v>
      </c>
      <c r="H72" s="136">
        <v>9.8452929499868612E-4</v>
      </c>
      <c r="I72" s="136">
        <v>1.071202170376732</v>
      </c>
      <c r="J72" s="136">
        <v>1.6943694173612318</v>
      </c>
      <c r="K72" s="136">
        <v>7.2377365343926821</v>
      </c>
      <c r="L72" s="136">
        <v>3.8563278133562353E-3</v>
      </c>
      <c r="M72" s="136">
        <v>57.66254452787669</v>
      </c>
      <c r="N72" s="136">
        <v>17.28766188629254</v>
      </c>
      <c r="O72" s="136">
        <v>8.1143144570510445E-2</v>
      </c>
      <c r="P72" s="136">
        <v>0.17620435395914483</v>
      </c>
      <c r="Q72" s="136">
        <v>0.47096771055340308</v>
      </c>
      <c r="R72" s="136">
        <v>0.73988636459980861</v>
      </c>
      <c r="S72" s="136">
        <v>1.3776405374771659</v>
      </c>
      <c r="T72" s="136">
        <v>0.84034029618076023</v>
      </c>
      <c r="U72" s="136">
        <v>7.8716200000000014E-2</v>
      </c>
      <c r="V72" s="136">
        <v>8.1770881927114036</v>
      </c>
      <c r="W72" s="136">
        <v>30.769386000000001</v>
      </c>
      <c r="X72" s="136" t="s">
        <v>395</v>
      </c>
      <c r="Y72" s="136" t="s">
        <v>395</v>
      </c>
      <c r="Z72" s="136" t="s">
        <v>395</v>
      </c>
      <c r="AA72" s="136" t="s">
        <v>395</v>
      </c>
      <c r="AB72" s="136">
        <v>9.5153400000000001</v>
      </c>
      <c r="AC72" s="136">
        <v>0.10364999999999999</v>
      </c>
      <c r="AD72" s="136">
        <v>17.096325</v>
      </c>
      <c r="AE72" s="137"/>
      <c r="AF72" s="138">
        <v>4.946484040384945</v>
      </c>
      <c r="AG72" s="138">
        <v>56244.722330965393</v>
      </c>
      <c r="AH72" s="138">
        <v>5913.0707741023225</v>
      </c>
      <c r="AI72" s="138" t="s">
        <v>392</v>
      </c>
      <c r="AJ72" s="138" t="s">
        <v>392</v>
      </c>
      <c r="AK72" s="138">
        <v>6714.5500000000011</v>
      </c>
      <c r="AL72" s="147" t="s">
        <v>419</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343.14965054656511</v>
      </c>
      <c r="AH73" s="138">
        <v>554.70249693775531</v>
      </c>
      <c r="AI73" s="138" t="s">
        <v>392</v>
      </c>
      <c r="AJ73" s="138" t="s">
        <v>392</v>
      </c>
      <c r="AK73" s="138">
        <v>150</v>
      </c>
      <c r="AL73" s="147" t="s">
        <v>420</v>
      </c>
    </row>
    <row r="74" spans="1:38" s="2" customFormat="1" ht="26.25" customHeight="1" thickBot="1" x14ac:dyDescent="0.25">
      <c r="A74" s="63" t="s">
        <v>53</v>
      </c>
      <c r="B74" s="63" t="s">
        <v>169</v>
      </c>
      <c r="C74" s="64" t="s">
        <v>170</v>
      </c>
      <c r="D74" s="65"/>
      <c r="E74" s="136">
        <v>0.12933961144959982</v>
      </c>
      <c r="F74" s="136">
        <v>8.9197083229490678E-4</v>
      </c>
      <c r="G74" s="136">
        <v>0.41029042952803907</v>
      </c>
      <c r="H74" s="136" t="s">
        <v>395</v>
      </c>
      <c r="I74" s="136">
        <v>2.7707016567160892E-2</v>
      </c>
      <c r="J74" s="136">
        <v>3.1198922745175633E-2</v>
      </c>
      <c r="K74" s="136">
        <v>3.3829402622927628E-2</v>
      </c>
      <c r="L74" s="136">
        <v>6.3726138104470054E-4</v>
      </c>
      <c r="M74" s="136">
        <v>3.2649714831728409</v>
      </c>
      <c r="N74" s="136" t="s">
        <v>395</v>
      </c>
      <c r="O74" s="136" t="s">
        <v>395</v>
      </c>
      <c r="P74" s="136" t="s">
        <v>395</v>
      </c>
      <c r="Q74" s="136" t="s">
        <v>395</v>
      </c>
      <c r="R74" s="136" t="s">
        <v>395</v>
      </c>
      <c r="S74" s="136" t="s">
        <v>395</v>
      </c>
      <c r="T74" s="136" t="s">
        <v>395</v>
      </c>
      <c r="U74" s="136" t="s">
        <v>395</v>
      </c>
      <c r="V74" s="136" t="s">
        <v>395</v>
      </c>
      <c r="W74" s="136" t="s">
        <v>395</v>
      </c>
      <c r="X74" s="136">
        <v>0.34740000000000004</v>
      </c>
      <c r="Y74" s="136">
        <v>0.34740000000000004</v>
      </c>
      <c r="Z74" s="136">
        <v>0.34740000000000004</v>
      </c>
      <c r="AA74" s="136">
        <v>4.2460000000000005E-2</v>
      </c>
      <c r="AB74" s="136">
        <v>1.0846600000000002</v>
      </c>
      <c r="AC74" s="136" t="s">
        <v>395</v>
      </c>
      <c r="AD74" s="136" t="s">
        <v>385</v>
      </c>
      <c r="AE74" s="137"/>
      <c r="AF74" s="138">
        <v>1.9046386451200003E-2</v>
      </c>
      <c r="AG74" s="138" t="s">
        <v>392</v>
      </c>
      <c r="AH74" s="138">
        <v>10375.151444304169</v>
      </c>
      <c r="AI74" s="138" t="s">
        <v>392</v>
      </c>
      <c r="AJ74" s="138">
        <v>173.99457038233598</v>
      </c>
      <c r="AK74" s="138">
        <v>38.6</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2.4119253548533486E-2</v>
      </c>
      <c r="F78" s="136">
        <v>5.3454479174925348E-3</v>
      </c>
      <c r="G78" s="136">
        <v>1.4757673896513645E-2</v>
      </c>
      <c r="H78" s="136" t="s">
        <v>395</v>
      </c>
      <c r="I78" s="136">
        <v>7.2051724796637767E-3</v>
      </c>
      <c r="J78" s="136">
        <v>9.1333167736188641E-3</v>
      </c>
      <c r="K78" s="136">
        <v>2.1779927022318367E-2</v>
      </c>
      <c r="L78" s="136">
        <v>7.2051724796637772E-6</v>
      </c>
      <c r="M78" s="136">
        <v>2.220796164684804</v>
      </c>
      <c r="N78" s="136">
        <v>1.2114634</v>
      </c>
      <c r="O78" s="136">
        <v>0.3854396524999999</v>
      </c>
      <c r="P78" s="136">
        <v>1.3143235E-3</v>
      </c>
      <c r="Q78" s="136">
        <v>0.21429187499999994</v>
      </c>
      <c r="R78" s="136">
        <v>0.9143119999999999</v>
      </c>
      <c r="S78" s="136">
        <v>2.1800626749999998</v>
      </c>
      <c r="T78" s="136">
        <v>0.38483963524999992</v>
      </c>
      <c r="U78" s="136" t="s">
        <v>395</v>
      </c>
      <c r="V78" s="136" t="s">
        <v>395</v>
      </c>
      <c r="W78" s="136">
        <v>1.8573962557499997</v>
      </c>
      <c r="X78" s="136" t="s">
        <v>395</v>
      </c>
      <c r="Y78" s="136" t="s">
        <v>395</v>
      </c>
      <c r="Z78" s="136" t="s">
        <v>395</v>
      </c>
      <c r="AA78" s="136" t="s">
        <v>395</v>
      </c>
      <c r="AB78" s="136" t="s">
        <v>395</v>
      </c>
      <c r="AC78" s="136" t="s">
        <v>395</v>
      </c>
      <c r="AD78" s="136">
        <v>1.5543303999999999E-4</v>
      </c>
      <c r="AE78" s="137"/>
      <c r="AF78" s="138" t="s">
        <v>392</v>
      </c>
      <c r="AG78" s="138">
        <v>140.82484560925974</v>
      </c>
      <c r="AH78" s="138">
        <v>193.09021684305105</v>
      </c>
      <c r="AI78" s="138" t="s">
        <v>392</v>
      </c>
      <c r="AJ78" s="138" t="s">
        <v>392</v>
      </c>
      <c r="AK78" s="138">
        <v>57.144500000000001</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1.4183281207998431</v>
      </c>
      <c r="F80" s="136">
        <v>8.0629843525517511E-2</v>
      </c>
      <c r="G80" s="136">
        <v>0.71231139774236263</v>
      </c>
      <c r="H80" s="136">
        <v>6.5579360838506637E-3</v>
      </c>
      <c r="I80" s="136">
        <v>0.15545151758562337</v>
      </c>
      <c r="J80" s="136">
        <v>0.21326307878481296</v>
      </c>
      <c r="K80" s="136">
        <v>0.37920062024199719</v>
      </c>
      <c r="L80" s="136" t="s">
        <v>395</v>
      </c>
      <c r="M80" s="136">
        <v>4.7559650156847191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0.85789498124423524</v>
      </c>
      <c r="AG80" s="138">
        <v>-1.1833055476608943E-4</v>
      </c>
      <c r="AH80" s="138">
        <v>3.2696236509074175</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395</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7" t="s">
        <v>431</v>
      </c>
    </row>
    <row r="83" spans="1:38" s="2" customFormat="1" ht="26.25" customHeight="1" thickBot="1" x14ac:dyDescent="0.25">
      <c r="A83" s="63" t="s">
        <v>53</v>
      </c>
      <c r="B83" s="74" t="s">
        <v>188</v>
      </c>
      <c r="C83" s="75" t="s">
        <v>189</v>
      </c>
      <c r="D83" s="65"/>
      <c r="E83" s="136" t="s">
        <v>395</v>
      </c>
      <c r="F83" s="136">
        <v>2.4712697292419959E-2</v>
      </c>
      <c r="G83" s="136" t="s">
        <v>395</v>
      </c>
      <c r="H83" s="136" t="s">
        <v>385</v>
      </c>
      <c r="I83" s="136">
        <v>5.7217845718720382E-3</v>
      </c>
      <c r="J83" s="136">
        <v>7.6561924353678434E-3</v>
      </c>
      <c r="K83" s="136">
        <v>6.572105374342288E-2</v>
      </c>
      <c r="L83" s="136">
        <v>3.2614172059670617E-4</v>
      </c>
      <c r="M83" s="136" t="s">
        <v>395</v>
      </c>
      <c r="N83" s="136" t="s">
        <v>385</v>
      </c>
      <c r="O83" s="136" t="s">
        <v>385</v>
      </c>
      <c r="P83" s="136" t="s">
        <v>385</v>
      </c>
      <c r="Q83" s="136" t="s">
        <v>385</v>
      </c>
      <c r="R83" s="136" t="s">
        <v>385</v>
      </c>
      <c r="S83" s="136" t="s">
        <v>385</v>
      </c>
      <c r="T83" s="136" t="s">
        <v>385</v>
      </c>
      <c r="U83" s="136" t="s">
        <v>385</v>
      </c>
      <c r="V83" s="136" t="s">
        <v>385</v>
      </c>
      <c r="W83" s="136">
        <v>9.0064799999999973E-3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128663.99999999999</v>
      </c>
      <c r="AL83" s="147" t="s">
        <v>432</v>
      </c>
    </row>
    <row r="84" spans="1:38" s="2" customFormat="1" ht="26.25" customHeight="1" thickBot="1" x14ac:dyDescent="0.25">
      <c r="A84" s="63" t="s">
        <v>53</v>
      </c>
      <c r="B84" s="74" t="s">
        <v>190</v>
      </c>
      <c r="C84" s="75" t="s">
        <v>191</v>
      </c>
      <c r="D84" s="65"/>
      <c r="E84" s="136" t="s">
        <v>395</v>
      </c>
      <c r="F84" s="136">
        <v>1.8116412702582022E-2</v>
      </c>
      <c r="G84" s="136" t="s">
        <v>385</v>
      </c>
      <c r="H84" s="136" t="s">
        <v>385</v>
      </c>
      <c r="I84" s="136">
        <v>3.205388844322106E-2</v>
      </c>
      <c r="J84" s="136">
        <v>4.0168793629064385E-2</v>
      </c>
      <c r="K84" s="136">
        <v>4.0574546169588173E-2</v>
      </c>
      <c r="L84" s="136">
        <v>4.1670054976187377E-4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50.478999999999999</v>
      </c>
      <c r="AL84" s="147" t="s">
        <v>433</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7" t="s">
        <v>435</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7" t="s">
        <v>435</v>
      </c>
    </row>
    <row r="88" spans="1:38" s="2" customFormat="1" ht="26.25" customHeight="1" thickBot="1" x14ac:dyDescent="0.25">
      <c r="A88" s="63" t="s">
        <v>185</v>
      </c>
      <c r="B88" s="69" t="s">
        <v>197</v>
      </c>
      <c r="C88" s="73" t="s">
        <v>198</v>
      </c>
      <c r="D88" s="65"/>
      <c r="E88" s="136" t="s">
        <v>395</v>
      </c>
      <c r="F88" s="136">
        <v>3.7659153820255433</v>
      </c>
      <c r="G88" s="136" t="s">
        <v>395</v>
      </c>
      <c r="H88" s="136" t="s">
        <v>395</v>
      </c>
      <c r="I88" s="136" t="s">
        <v>395</v>
      </c>
      <c r="J88" s="136" t="s">
        <v>395</v>
      </c>
      <c r="K88" s="136" t="s">
        <v>395</v>
      </c>
      <c r="L88" s="136" t="s">
        <v>395</v>
      </c>
      <c r="M88" s="136" t="s">
        <v>395</v>
      </c>
      <c r="N88" s="136" t="s">
        <v>395</v>
      </c>
      <c r="O88" s="136">
        <v>5.0479000000000004E-6</v>
      </c>
      <c r="P88" s="136" t="s">
        <v>395</v>
      </c>
      <c r="Q88" s="136">
        <v>2.5239500000000001E-5</v>
      </c>
      <c r="R88" s="136">
        <v>3.0287399999999996E-4</v>
      </c>
      <c r="S88" s="136" t="s">
        <v>395</v>
      </c>
      <c r="T88" s="136">
        <v>2.5239500000000001E-3</v>
      </c>
      <c r="U88" s="136">
        <v>2.5239500000000001E-5</v>
      </c>
      <c r="V88" s="136" t="s">
        <v>395</v>
      </c>
      <c r="W88" s="136" t="s">
        <v>395</v>
      </c>
      <c r="X88" s="136" t="s">
        <v>395</v>
      </c>
      <c r="Y88" s="136" t="s">
        <v>395</v>
      </c>
      <c r="Z88" s="136" t="s">
        <v>395</v>
      </c>
      <c r="AA88" s="136" t="s">
        <v>395</v>
      </c>
      <c r="AB88" s="136">
        <v>0.12872144999999999</v>
      </c>
      <c r="AC88" s="136" t="s">
        <v>395</v>
      </c>
      <c r="AD88" s="136" t="s">
        <v>395</v>
      </c>
      <c r="AE88" s="137"/>
      <c r="AF88" s="138" t="s">
        <v>385</v>
      </c>
      <c r="AG88" s="138" t="s">
        <v>385</v>
      </c>
      <c r="AH88" s="138" t="s">
        <v>385</v>
      </c>
      <c r="AI88" s="138" t="s">
        <v>385</v>
      </c>
      <c r="AJ88" s="138" t="s">
        <v>385</v>
      </c>
      <c r="AK88" s="138">
        <v>7.8334257000000802</v>
      </c>
      <c r="AL88" s="147" t="s">
        <v>435</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7" t="s">
        <v>435</v>
      </c>
    </row>
    <row r="90" spans="1:38" s="7" customFormat="1" ht="26.25" customHeight="1" thickBot="1" x14ac:dyDescent="0.25">
      <c r="A90" s="63" t="s">
        <v>185</v>
      </c>
      <c r="B90" s="69" t="s">
        <v>201</v>
      </c>
      <c r="C90" s="73" t="s">
        <v>202</v>
      </c>
      <c r="D90" s="65"/>
      <c r="E90" s="136" t="s">
        <v>395</v>
      </c>
      <c r="F90" s="136">
        <v>0.39399255372843844</v>
      </c>
      <c r="G90" s="136">
        <v>1.234904925576511E-2</v>
      </c>
      <c r="H90" s="136" t="s">
        <v>395</v>
      </c>
      <c r="I90" s="136" t="s">
        <v>395</v>
      </c>
      <c r="J90" s="136" t="s">
        <v>395</v>
      </c>
      <c r="K90" s="136" t="s">
        <v>395</v>
      </c>
      <c r="L90" s="136" t="s">
        <v>395</v>
      </c>
      <c r="M90" s="136" t="s">
        <v>395</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0.54707158770513709</v>
      </c>
      <c r="AL90" s="145" t="s">
        <v>435</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395</v>
      </c>
      <c r="V91" s="136">
        <v>3.4430422800000013E-2</v>
      </c>
      <c r="W91" s="136">
        <v>4.6838040000000004E-4</v>
      </c>
      <c r="X91" s="136">
        <v>5.1990224400000004E-4</v>
      </c>
      <c r="Y91" s="136">
        <v>2.1077117999999999E-4</v>
      </c>
      <c r="Z91" s="136">
        <v>2.1077117999999999E-4</v>
      </c>
      <c r="AA91" s="136">
        <v>2.1077117999999999E-4</v>
      </c>
      <c r="AB91" s="136">
        <v>1.152215784E-3</v>
      </c>
      <c r="AC91" s="136" t="s">
        <v>395</v>
      </c>
      <c r="AD91" s="136" t="s">
        <v>395</v>
      </c>
      <c r="AE91" s="137"/>
      <c r="AF91" s="138" t="s">
        <v>392</v>
      </c>
      <c r="AG91" s="138" t="s">
        <v>392</v>
      </c>
      <c r="AH91" s="138" t="s">
        <v>392</v>
      </c>
      <c r="AI91" s="138" t="s">
        <v>392</v>
      </c>
      <c r="AJ91" s="138" t="s">
        <v>392</v>
      </c>
      <c r="AK91" s="138">
        <v>4.7675892000000006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2.364765847054371E-2</v>
      </c>
      <c r="J92" s="136">
        <v>8.8333686339902601E-2</v>
      </c>
      <c r="K92" s="136">
        <v>0.21658123318536887</v>
      </c>
      <c r="L92" s="136">
        <v>6.1483912023413639E-4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241.97342246492917</v>
      </c>
      <c r="AL92" s="147" t="s">
        <v>427</v>
      </c>
    </row>
    <row r="93" spans="1:38" s="2" customFormat="1" ht="26.25" customHeight="1" thickBot="1" x14ac:dyDescent="0.25">
      <c r="A93" s="63" t="s">
        <v>53</v>
      </c>
      <c r="B93" s="67" t="s">
        <v>206</v>
      </c>
      <c r="C93" s="64" t="s">
        <v>375</v>
      </c>
      <c r="D93" s="70"/>
      <c r="E93" s="136" t="s">
        <v>385</v>
      </c>
      <c r="F93" s="136">
        <v>0.9157008040422645</v>
      </c>
      <c r="G93" s="136" t="s">
        <v>385</v>
      </c>
      <c r="H93" s="136" t="s">
        <v>385</v>
      </c>
      <c r="I93" s="136">
        <v>6.2340244039432995E-4</v>
      </c>
      <c r="J93" s="136">
        <v>2.4936090836633618E-3</v>
      </c>
      <c r="K93" s="136">
        <v>6.2340226661519189E-3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312.57428421271885</v>
      </c>
      <c r="AL93" s="147" t="s">
        <v>428</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395</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395</v>
      </c>
      <c r="M95" s="136">
        <v>0.39550665747213704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392</v>
      </c>
      <c r="AH95" s="138">
        <v>0.11726217131737959</v>
      </c>
      <c r="AI95" s="138">
        <v>0.4062531786090956</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5.324632E-2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0.53246320000000003</v>
      </c>
      <c r="AE97" s="137"/>
      <c r="AF97" s="138" t="s">
        <v>385</v>
      </c>
      <c r="AG97" s="138" t="s">
        <v>385</v>
      </c>
      <c r="AH97" s="138" t="s">
        <v>385</v>
      </c>
      <c r="AI97" s="138" t="s">
        <v>385</v>
      </c>
      <c r="AJ97" s="138" t="s">
        <v>385</v>
      </c>
      <c r="AK97" s="138">
        <v>5324632</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6.4659674186979044E-2</v>
      </c>
      <c r="F99" s="139">
        <v>5.2588862689866591</v>
      </c>
      <c r="G99" s="139" t="s">
        <v>385</v>
      </c>
      <c r="H99" s="139">
        <v>1.7176521983713631</v>
      </c>
      <c r="I99" s="139">
        <v>6.8171104383561637E-2</v>
      </c>
      <c r="J99" s="139">
        <v>0.10475072136986302</v>
      </c>
      <c r="K99" s="139">
        <v>0.22945396109589042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8" t="s">
        <v>391</v>
      </c>
    </row>
    <row r="100" spans="1:38" s="2" customFormat="1" ht="26.25" customHeight="1" thickBot="1" x14ac:dyDescent="0.25">
      <c r="A100" s="63" t="s">
        <v>216</v>
      </c>
      <c r="B100" s="63" t="s">
        <v>218</v>
      </c>
      <c r="C100" s="64" t="s">
        <v>378</v>
      </c>
      <c r="D100" s="77"/>
      <c r="E100" s="139">
        <v>9.3523876295706243E-2</v>
      </c>
      <c r="F100" s="139">
        <v>6.4392759587561983</v>
      </c>
      <c r="G100" s="139" t="s">
        <v>385</v>
      </c>
      <c r="H100" s="139">
        <v>2.5790141397429318</v>
      </c>
      <c r="I100" s="139">
        <v>9.0685659506849287E-2</v>
      </c>
      <c r="J100" s="139">
        <v>0.13691731205479454</v>
      </c>
      <c r="K100" s="139">
        <v>0.29833377846575343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8" t="s">
        <v>391</v>
      </c>
    </row>
    <row r="101" spans="1:38" s="2" customFormat="1" ht="26.25" customHeight="1" thickBot="1" x14ac:dyDescent="0.25">
      <c r="A101" s="63" t="s">
        <v>216</v>
      </c>
      <c r="B101" s="63" t="s">
        <v>219</v>
      </c>
      <c r="C101" s="64" t="s">
        <v>220</v>
      </c>
      <c r="D101" s="77"/>
      <c r="E101" s="139">
        <v>1.3913756687912339E-2</v>
      </c>
      <c r="F101" s="139">
        <v>6.9533698000000005E-2</v>
      </c>
      <c r="G101" s="139" t="s">
        <v>385</v>
      </c>
      <c r="H101" s="139">
        <v>0.68502368092964494</v>
      </c>
      <c r="I101" s="139">
        <v>8.2288400000000012E-3</v>
      </c>
      <c r="J101" s="139">
        <v>1.2128019108E-2</v>
      </c>
      <c r="K101" s="139">
        <v>2.8298711252000001E-2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8" t="s">
        <v>391</v>
      </c>
    </row>
    <row r="102" spans="1:38" s="2" customFormat="1" ht="26.25" customHeight="1" thickBot="1" x14ac:dyDescent="0.25">
      <c r="A102" s="63" t="s">
        <v>216</v>
      </c>
      <c r="B102" s="63" t="s">
        <v>221</v>
      </c>
      <c r="C102" s="64" t="s">
        <v>356</v>
      </c>
      <c r="D102" s="77"/>
      <c r="E102" s="139">
        <v>1.7340159681444259E-2</v>
      </c>
      <c r="F102" s="139">
        <v>0.28261010399999997</v>
      </c>
      <c r="G102" s="139" t="s">
        <v>385</v>
      </c>
      <c r="H102" s="139">
        <v>5.1004122551477833</v>
      </c>
      <c r="I102" s="139">
        <v>1.3344866E-2</v>
      </c>
      <c r="J102" s="139">
        <v>0.29648925000000004</v>
      </c>
      <c r="K102" s="139">
        <v>2.0450135600000001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8.9211473134209306E-4</v>
      </c>
      <c r="F104" s="139">
        <v>1.3535908000000001E-2</v>
      </c>
      <c r="G104" s="139" t="s">
        <v>385</v>
      </c>
      <c r="H104" s="139">
        <v>4.9471784638787923E-2</v>
      </c>
      <c r="I104" s="139">
        <v>2.5173792000000004E-4</v>
      </c>
      <c r="J104" s="139">
        <v>7.5521376000000002E-4</v>
      </c>
      <c r="K104" s="139">
        <v>1.7621654400000002E-3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8" t="s">
        <v>391</v>
      </c>
    </row>
    <row r="105" spans="1:38" s="2" customFormat="1" ht="26.25" customHeight="1" thickBot="1" x14ac:dyDescent="0.25">
      <c r="A105" s="63" t="s">
        <v>216</v>
      </c>
      <c r="B105" s="63" t="s">
        <v>226</v>
      </c>
      <c r="C105" s="64" t="s">
        <v>227</v>
      </c>
      <c r="D105" s="77"/>
      <c r="E105" s="139">
        <v>1.498931482136206E-3</v>
      </c>
      <c r="F105" s="139">
        <v>4.7828700000000002E-2</v>
      </c>
      <c r="G105" s="139" t="s">
        <v>385</v>
      </c>
      <c r="H105" s="139">
        <v>8.2285587910261776E-2</v>
      </c>
      <c r="I105" s="139">
        <v>1.0964239999999999E-3</v>
      </c>
      <c r="J105" s="139">
        <v>1.722952E-3</v>
      </c>
      <c r="K105" s="139">
        <v>3.7591679999999998E-3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1.2121507395385339E-2</v>
      </c>
      <c r="F107" s="139">
        <v>1.2349205550000002</v>
      </c>
      <c r="G107" s="139" t="s">
        <v>385</v>
      </c>
      <c r="H107" s="139">
        <v>1.435739848777327</v>
      </c>
      <c r="I107" s="139">
        <v>2.2453101E-2</v>
      </c>
      <c r="J107" s="139">
        <v>0.29937468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8" t="s">
        <v>391</v>
      </c>
    </row>
    <row r="108" spans="1:38" s="2" customFormat="1" ht="26.25" customHeight="1" thickBot="1" x14ac:dyDescent="0.25">
      <c r="A108" s="63" t="s">
        <v>216</v>
      </c>
      <c r="B108" s="63" t="s">
        <v>231</v>
      </c>
      <c r="C108" s="64" t="s">
        <v>350</v>
      </c>
      <c r="D108" s="77"/>
      <c r="E108" s="139">
        <v>1.9005401354114999E-2</v>
      </c>
      <c r="F108" s="139">
        <v>0.46893114000000002</v>
      </c>
      <c r="G108" s="139" t="s">
        <v>385</v>
      </c>
      <c r="H108" s="139">
        <v>0.83306834939377494</v>
      </c>
      <c r="I108" s="139">
        <v>8.6839099999999995E-3</v>
      </c>
      <c r="J108" s="139">
        <v>8.6839100000000002E-2</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8" t="s">
        <v>391</v>
      </c>
    </row>
    <row r="109" spans="1:38" s="2" customFormat="1" ht="26.25" customHeight="1" thickBot="1" x14ac:dyDescent="0.25">
      <c r="A109" s="63" t="s">
        <v>216</v>
      </c>
      <c r="B109" s="63" t="s">
        <v>232</v>
      </c>
      <c r="C109" s="64" t="s">
        <v>351</v>
      </c>
      <c r="D109" s="77"/>
      <c r="E109" s="139">
        <v>9.8649781361664001E-4</v>
      </c>
      <c r="F109" s="139">
        <v>7.3201344000000002E-2</v>
      </c>
      <c r="G109" s="139" t="s">
        <v>385</v>
      </c>
      <c r="H109" s="139">
        <v>9.0545542355486716E-2</v>
      </c>
      <c r="I109" s="139">
        <v>2.9939200000000002E-3</v>
      </c>
      <c r="J109" s="139">
        <v>1.6466560000000002E-2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8" t="s">
        <v>391</v>
      </c>
    </row>
    <row r="110" spans="1:38" s="2" customFormat="1" ht="26.25" customHeight="1" thickBot="1" x14ac:dyDescent="0.25">
      <c r="A110" s="63" t="s">
        <v>216</v>
      </c>
      <c r="B110" s="63" t="s">
        <v>233</v>
      </c>
      <c r="C110" s="64" t="s">
        <v>352</v>
      </c>
      <c r="D110" s="77"/>
      <c r="E110" s="139">
        <v>1.04395211717616E-3</v>
      </c>
      <c r="F110" s="139">
        <v>0.126211878</v>
      </c>
      <c r="G110" s="139" t="s">
        <v>385</v>
      </c>
      <c r="H110" s="139">
        <v>0.1489891390446175</v>
      </c>
      <c r="I110" s="139">
        <v>6.3769099999999995E-3</v>
      </c>
      <c r="J110" s="139">
        <v>4.8282980000000003E-2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8" t="s">
        <v>393</v>
      </c>
    </row>
    <row r="113" spans="1:38" s="2" customFormat="1" ht="26.25" customHeight="1" thickBot="1" x14ac:dyDescent="0.25">
      <c r="A113" s="63" t="s">
        <v>235</v>
      </c>
      <c r="B113" s="78" t="s">
        <v>238</v>
      </c>
      <c r="C113" s="79" t="s">
        <v>239</v>
      </c>
      <c r="D113" s="65"/>
      <c r="E113" s="139">
        <v>1.944716961661207</v>
      </c>
      <c r="F113" s="139" t="s">
        <v>394</v>
      </c>
      <c r="G113" s="139" t="s">
        <v>385</v>
      </c>
      <c r="H113" s="139">
        <v>19.456683445467561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79805403.486240774</v>
      </c>
      <c r="AL113" s="148" t="s">
        <v>393</v>
      </c>
    </row>
    <row r="114" spans="1:38" s="2" customFormat="1" ht="26.25" customHeight="1" thickBot="1" x14ac:dyDescent="0.25">
      <c r="A114" s="63" t="s">
        <v>235</v>
      </c>
      <c r="B114" s="78" t="s">
        <v>240</v>
      </c>
      <c r="C114" s="79" t="s">
        <v>357</v>
      </c>
      <c r="D114" s="65"/>
      <c r="E114" s="139">
        <v>1.02919816E-2</v>
      </c>
      <c r="F114" s="139" t="s">
        <v>385</v>
      </c>
      <c r="G114" s="139" t="s">
        <v>385</v>
      </c>
      <c r="H114" s="139">
        <v>3.3448940199999999E-2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257299.53999999998</v>
      </c>
      <c r="AL114" s="148" t="s">
        <v>393</v>
      </c>
    </row>
    <row r="115" spans="1:38" s="2" customFormat="1" ht="26.25" customHeight="1" thickBot="1" x14ac:dyDescent="0.25">
      <c r="A115" s="63" t="s">
        <v>235</v>
      </c>
      <c r="B115" s="78" t="s">
        <v>241</v>
      </c>
      <c r="C115" s="79" t="s">
        <v>242</v>
      </c>
      <c r="D115" s="65"/>
      <c r="E115" s="139">
        <v>2.3756144000000003E-2</v>
      </c>
      <c r="F115" s="139" t="s">
        <v>385</v>
      </c>
      <c r="G115" s="139" t="s">
        <v>385</v>
      </c>
      <c r="H115" s="139">
        <v>4.7512288000000007E-2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593903.60000000009</v>
      </c>
      <c r="AL115" s="148" t="s">
        <v>393</v>
      </c>
    </row>
    <row r="116" spans="1:38" s="2" customFormat="1" ht="26.25" customHeight="1" thickBot="1" x14ac:dyDescent="0.25">
      <c r="A116" s="63" t="s">
        <v>235</v>
      </c>
      <c r="B116" s="63" t="s">
        <v>243</v>
      </c>
      <c r="C116" s="69" t="s">
        <v>379</v>
      </c>
      <c r="D116" s="65"/>
      <c r="E116" s="139">
        <v>1.1377026511634689</v>
      </c>
      <c r="F116" s="139" t="s">
        <v>394</v>
      </c>
      <c r="G116" s="139" t="s">
        <v>385</v>
      </c>
      <c r="H116" s="139">
        <v>1.588219821696413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10736687.582029652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0.18688943099999999</v>
      </c>
      <c r="J119" s="139">
        <v>3.0234986400000001</v>
      </c>
      <c r="K119" s="139">
        <v>2.4089925599999997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1544226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0.13212488999999999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1544226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7.5659700000000001E-7</v>
      </c>
      <c r="AD122" s="139" t="s">
        <v>385</v>
      </c>
      <c r="AE122" s="137"/>
      <c r="AF122" s="140" t="s">
        <v>385</v>
      </c>
      <c r="AG122" s="140" t="s">
        <v>385</v>
      </c>
      <c r="AH122" s="140" t="s">
        <v>385</v>
      </c>
      <c r="AI122" s="140" t="s">
        <v>385</v>
      </c>
      <c r="AJ122" s="140" t="s">
        <v>385</v>
      </c>
      <c r="AK122" s="140">
        <v>140700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0.46205530671310341</v>
      </c>
      <c r="G125" s="136" t="s">
        <v>385</v>
      </c>
      <c r="H125" s="136" t="s">
        <v>395</v>
      </c>
      <c r="I125" s="136">
        <v>1.5834891241424054E-4</v>
      </c>
      <c r="J125" s="136">
        <v>1.0508609642035966E-3</v>
      </c>
      <c r="K125" s="136">
        <v>2.2216832256907082E-3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29.194002785615041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6.2444160000000005E-2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260.18400000000003</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5.2623989930796209E-3</v>
      </c>
      <c r="F129" s="136">
        <v>4.4760635113550794E-2</v>
      </c>
      <c r="G129" s="136">
        <v>2.8429052031579558E-4</v>
      </c>
      <c r="H129" s="136" t="s">
        <v>395</v>
      </c>
      <c r="I129" s="136">
        <v>2.4194937899216647E-5</v>
      </c>
      <c r="J129" s="136">
        <v>4.234114132362913E-5</v>
      </c>
      <c r="K129" s="136">
        <v>6.0487344748041616E-5</v>
      </c>
      <c r="L129" s="136">
        <v>8.4682282647258275E-7</v>
      </c>
      <c r="M129" s="136">
        <v>4.2341141323629138E-4</v>
      </c>
      <c r="N129" s="136">
        <v>7.8633548172454097E-3</v>
      </c>
      <c r="O129" s="136">
        <v>6.0487344748041624E-4</v>
      </c>
      <c r="P129" s="136">
        <v>3.3872913058903304E-4</v>
      </c>
      <c r="Q129" s="136">
        <v>9.6779751596866588E-5</v>
      </c>
      <c r="R129" s="136" t="s">
        <v>395</v>
      </c>
      <c r="S129" s="136" t="s">
        <v>395</v>
      </c>
      <c r="T129" s="136">
        <v>8.4682282647258276E-4</v>
      </c>
      <c r="U129" s="136" t="s">
        <v>395</v>
      </c>
      <c r="V129" s="136" t="s">
        <v>395</v>
      </c>
      <c r="W129" s="136">
        <v>2.1170570661814567</v>
      </c>
      <c r="X129" s="136" t="s">
        <v>395</v>
      </c>
      <c r="Y129" s="136" t="s">
        <v>395</v>
      </c>
      <c r="Z129" s="136" t="s">
        <v>395</v>
      </c>
      <c r="AA129" s="136" t="s">
        <v>395</v>
      </c>
      <c r="AB129" s="136">
        <v>1.2097468949608323E-4</v>
      </c>
      <c r="AC129" s="136">
        <v>1.2097468949608324E-2</v>
      </c>
      <c r="AD129" s="136" t="s">
        <v>385</v>
      </c>
      <c r="AE129" s="137"/>
      <c r="AF129" s="138" t="s">
        <v>385</v>
      </c>
      <c r="AG129" s="138" t="s">
        <v>385</v>
      </c>
      <c r="AH129" s="138" t="s">
        <v>385</v>
      </c>
      <c r="AI129" s="138" t="s">
        <v>385</v>
      </c>
      <c r="AJ129" s="138" t="s">
        <v>385</v>
      </c>
      <c r="AK129" s="138">
        <v>6.0487344748041618</v>
      </c>
      <c r="AL129" s="147" t="s">
        <v>398</v>
      </c>
    </row>
    <row r="130" spans="1:38" s="2" customFormat="1" ht="26.25" customHeight="1" thickBot="1" x14ac:dyDescent="0.25">
      <c r="A130" s="63" t="s">
        <v>260</v>
      </c>
      <c r="B130" s="67" t="s">
        <v>272</v>
      </c>
      <c r="C130" s="81" t="s">
        <v>273</v>
      </c>
      <c r="D130" s="65"/>
      <c r="E130" s="136">
        <v>3.3812986490511124E-4</v>
      </c>
      <c r="F130" s="136">
        <v>2.8760471267791072E-3</v>
      </c>
      <c r="G130" s="136">
        <v>1.8266785805218652E-5</v>
      </c>
      <c r="H130" s="136" t="s">
        <v>395</v>
      </c>
      <c r="I130" s="136">
        <v>1.554620068529247E-6</v>
      </c>
      <c r="J130" s="136">
        <v>2.720585119926182E-6</v>
      </c>
      <c r="K130" s="136">
        <v>3.8865501713231176E-6</v>
      </c>
      <c r="L130" s="136">
        <v>5.441170239852365E-8</v>
      </c>
      <c r="M130" s="136">
        <v>2.7205851199261827E-5</v>
      </c>
      <c r="N130" s="136">
        <v>5.0525152227200523E-4</v>
      </c>
      <c r="O130" s="136">
        <v>3.8865501713231176E-5</v>
      </c>
      <c r="P130" s="136">
        <v>2.1764680959409456E-5</v>
      </c>
      <c r="Q130" s="136">
        <v>6.218480274116988E-6</v>
      </c>
      <c r="R130" s="136" t="s">
        <v>395</v>
      </c>
      <c r="S130" s="136" t="s">
        <v>395</v>
      </c>
      <c r="T130" s="136">
        <v>5.4411702398523653E-5</v>
      </c>
      <c r="U130" s="136" t="s">
        <v>395</v>
      </c>
      <c r="V130" s="136" t="s">
        <v>395</v>
      </c>
      <c r="W130" s="136">
        <v>0.13602925599630911</v>
      </c>
      <c r="X130" s="136" t="s">
        <v>395</v>
      </c>
      <c r="Y130" s="136" t="s">
        <v>395</v>
      </c>
      <c r="Z130" s="136" t="s">
        <v>395</v>
      </c>
      <c r="AA130" s="136" t="s">
        <v>395</v>
      </c>
      <c r="AB130" s="136">
        <v>7.7731003426462352E-6</v>
      </c>
      <c r="AC130" s="136">
        <v>7.773100342646235E-4</v>
      </c>
      <c r="AD130" s="136" t="s">
        <v>385</v>
      </c>
      <c r="AE130" s="137"/>
      <c r="AF130" s="138" t="s">
        <v>385</v>
      </c>
      <c r="AG130" s="138" t="s">
        <v>385</v>
      </c>
      <c r="AH130" s="138" t="s">
        <v>385</v>
      </c>
      <c r="AI130" s="138" t="s">
        <v>385</v>
      </c>
      <c r="AJ130" s="138" t="s">
        <v>385</v>
      </c>
      <c r="AK130" s="138">
        <v>0.38865501713231176</v>
      </c>
      <c r="AL130" s="147" t="s">
        <v>398</v>
      </c>
    </row>
    <row r="131" spans="1:38" s="2" customFormat="1" ht="26.25" customHeight="1" thickBot="1" x14ac:dyDescent="0.25">
      <c r="A131" s="63" t="s">
        <v>260</v>
      </c>
      <c r="B131" s="67" t="s">
        <v>274</v>
      </c>
      <c r="C131" s="75" t="s">
        <v>275</v>
      </c>
      <c r="D131" s="65"/>
      <c r="E131" s="136">
        <v>3.937814423731748E-3</v>
      </c>
      <c r="F131" s="136">
        <v>1.5313722758956796E-3</v>
      </c>
      <c r="G131" s="136">
        <v>1.9640977040780872E-3</v>
      </c>
      <c r="H131" s="136" t="s">
        <v>395</v>
      </c>
      <c r="I131" s="136" t="s">
        <v>395</v>
      </c>
      <c r="J131" s="136" t="s">
        <v>395</v>
      </c>
      <c r="K131" s="136">
        <v>4.1268563105159081E-3</v>
      </c>
      <c r="L131" s="136">
        <v>9.491769514186589E-5</v>
      </c>
      <c r="M131" s="136">
        <v>3.2815120197764573E-3</v>
      </c>
      <c r="N131" s="136">
        <v>6.3020715376524955E-2</v>
      </c>
      <c r="O131" s="136">
        <v>5.3041781917041123E-3</v>
      </c>
      <c r="P131" s="136">
        <v>9.5239173854202386E-2</v>
      </c>
      <c r="Q131" s="136">
        <v>1.7549464196529461E-4</v>
      </c>
      <c r="R131" s="136">
        <v>7.0722375889388175E-4</v>
      </c>
      <c r="S131" s="136">
        <v>1.1578716724458343E-2</v>
      </c>
      <c r="T131" s="136">
        <v>6.563024039552913E-4</v>
      </c>
      <c r="U131" s="136" t="s">
        <v>395</v>
      </c>
      <c r="V131" s="136" t="s">
        <v>395</v>
      </c>
      <c r="W131" s="136">
        <v>71.246894992658511</v>
      </c>
      <c r="X131" s="136" t="s">
        <v>395</v>
      </c>
      <c r="Y131" s="136" t="s">
        <v>395</v>
      </c>
      <c r="Z131" s="136" t="s">
        <v>395</v>
      </c>
      <c r="AA131" s="136" t="s">
        <v>395</v>
      </c>
      <c r="AB131" s="136">
        <v>8.7506987194038847E-8</v>
      </c>
      <c r="AC131" s="136">
        <v>0.21876746798509714</v>
      </c>
      <c r="AD131" s="136">
        <v>4.3753493597019424E-2</v>
      </c>
      <c r="AE131" s="137"/>
      <c r="AF131" s="138" t="s">
        <v>385</v>
      </c>
      <c r="AG131" s="138" t="s">
        <v>385</v>
      </c>
      <c r="AH131" s="138" t="s">
        <v>385</v>
      </c>
      <c r="AI131" s="138" t="s">
        <v>385</v>
      </c>
      <c r="AJ131" s="138" t="s">
        <v>385</v>
      </c>
      <c r="AK131" s="138">
        <v>2.187674679850971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395</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4.1056033785362425E-3</v>
      </c>
      <c r="F136" s="136">
        <v>9.4215360023648276E-2</v>
      </c>
      <c r="G136" s="136">
        <v>4.0626549765085396E-3</v>
      </c>
      <c r="H136" s="136">
        <v>1.0479774175831951</v>
      </c>
      <c r="I136" s="136">
        <v>8.9084970028048462E-4</v>
      </c>
      <c r="J136" s="136">
        <v>8.9084970028048462E-4</v>
      </c>
      <c r="K136" s="136">
        <v>8.9084970028048462E-4</v>
      </c>
      <c r="L136" s="136" t="s">
        <v>395</v>
      </c>
      <c r="M136" s="136">
        <v>2.0785965697904282E-3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7" t="s">
        <v>445</v>
      </c>
    </row>
    <row r="137" spans="1:38" s="2" customFormat="1" ht="26.25" customHeight="1" thickBot="1" x14ac:dyDescent="0.25">
      <c r="A137" s="63" t="s">
        <v>260</v>
      </c>
      <c r="B137" s="63" t="s">
        <v>286</v>
      </c>
      <c r="C137" s="64" t="s">
        <v>287</v>
      </c>
      <c r="D137" s="65"/>
      <c r="E137" s="136">
        <v>2.8916774084918819E-3</v>
      </c>
      <c r="F137" s="136">
        <v>3.7085662305071718</v>
      </c>
      <c r="G137" s="136">
        <v>6.9096821711858621E-5</v>
      </c>
      <c r="H137" s="136">
        <v>3.3728826987161216E-3</v>
      </c>
      <c r="I137" s="136">
        <v>4.9399052569003886E-3</v>
      </c>
      <c r="J137" s="136">
        <v>4.9399052569003886E-3</v>
      </c>
      <c r="K137" s="136">
        <v>4.9399052569003886E-3</v>
      </c>
      <c r="L137" s="136" t="s">
        <v>395</v>
      </c>
      <c r="M137" s="136">
        <v>3.8840477367959154E-3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0.14272363777478728</v>
      </c>
      <c r="J139" s="136">
        <v>0.14272363777478728</v>
      </c>
      <c r="K139" s="136">
        <v>0.14272363777478728</v>
      </c>
      <c r="L139" s="136" t="s">
        <v>395</v>
      </c>
      <c r="M139" s="136" t="s">
        <v>395</v>
      </c>
      <c r="N139" s="136">
        <v>4.1330542432050255E-4</v>
      </c>
      <c r="O139" s="136">
        <v>8.3402666033296688E-4</v>
      </c>
      <c r="P139" s="136">
        <v>8.3402666033296688E-4</v>
      </c>
      <c r="Q139" s="136">
        <v>1.321688284297975E-3</v>
      </c>
      <c r="R139" s="136">
        <v>1.2621637080373932E-3</v>
      </c>
      <c r="S139" s="136">
        <v>2.9329825244038834E-3</v>
      </c>
      <c r="T139" s="136" t="s">
        <v>395</v>
      </c>
      <c r="U139" s="136" t="s">
        <v>395</v>
      </c>
      <c r="V139" s="136" t="s">
        <v>395</v>
      </c>
      <c r="W139" s="136">
        <v>1.4476824039069454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2366.8333333333358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110.23408130901103</v>
      </c>
      <c r="F141" s="19">
        <f t="shared" ref="F141:AJ141" si="0">SUM(F14:F140)</f>
        <v>206.88328449822939</v>
      </c>
      <c r="G141" s="19">
        <f t="shared" si="0"/>
        <v>126.46271641082896</v>
      </c>
      <c r="H141" s="19">
        <f t="shared" si="0"/>
        <v>38.308421012905256</v>
      </c>
      <c r="I141" s="19">
        <f t="shared" si="0"/>
        <v>66.92351316098393</v>
      </c>
      <c r="J141" s="19">
        <f t="shared" si="0"/>
        <v>76.376896644300544</v>
      </c>
      <c r="K141" s="19">
        <f t="shared" si="0"/>
        <v>97.990747570643038</v>
      </c>
      <c r="L141" s="19">
        <f t="shared" si="0"/>
        <v>5.9424384428318806</v>
      </c>
      <c r="M141" s="19">
        <f t="shared" si="0"/>
        <v>799.97836857339644</v>
      </c>
      <c r="N141" s="19">
        <f t="shared" si="0"/>
        <v>54.410913317386239</v>
      </c>
      <c r="O141" s="19">
        <f t="shared" si="0"/>
        <v>1.6592138779087882</v>
      </c>
      <c r="P141" s="19">
        <f t="shared" si="0"/>
        <v>1.9498093114914863</v>
      </c>
      <c r="Q141" s="19">
        <f t="shared" si="0"/>
        <v>2.7179418282125707</v>
      </c>
      <c r="R141" s="19">
        <f t="shared" si="0"/>
        <v>5.267654476800419</v>
      </c>
      <c r="S141" s="19">
        <f t="shared" si="0"/>
        <v>10.179205897889748</v>
      </c>
      <c r="T141" s="19">
        <f t="shared" si="0"/>
        <v>4.7624002148699462</v>
      </c>
      <c r="U141" s="19">
        <f t="shared" si="0"/>
        <v>3.2059917527297053</v>
      </c>
      <c r="V141" s="19">
        <f t="shared" si="0"/>
        <v>34.196358252005943</v>
      </c>
      <c r="W141" s="19">
        <f t="shared" si="0"/>
        <v>820.67709978054188</v>
      </c>
      <c r="X141" s="19">
        <f t="shared" si="0"/>
        <v>10.776554288961872</v>
      </c>
      <c r="Y141" s="19">
        <f t="shared" si="0"/>
        <v>8.7537415940323644</v>
      </c>
      <c r="Z141" s="19">
        <f t="shared" si="0"/>
        <v>5.047286765071151</v>
      </c>
      <c r="AA141" s="19">
        <f t="shared" si="0"/>
        <v>5.4048903406826829</v>
      </c>
      <c r="AB141" s="19">
        <f t="shared" si="0"/>
        <v>40.053679840487241</v>
      </c>
      <c r="AC141" s="19">
        <f t="shared" si="0"/>
        <v>6.1917752087218982</v>
      </c>
      <c r="AD141" s="19">
        <f t="shared" si="0"/>
        <v>24.771590418824378</v>
      </c>
      <c r="AE141" s="55"/>
      <c r="AF141" s="19">
        <f t="shared" si="0"/>
        <v>94374.82602636973</v>
      </c>
      <c r="AG141" s="19">
        <f t="shared" si="0"/>
        <v>204075.80079263318</v>
      </c>
      <c r="AH141" s="19">
        <f t="shared" si="0"/>
        <v>223518.068027342</v>
      </c>
      <c r="AI141" s="19">
        <f t="shared" si="0"/>
        <v>19404.806946349592</v>
      </c>
      <c r="AJ141" s="19">
        <f t="shared" si="0"/>
        <v>191.63542723414994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110.23408130901103</v>
      </c>
      <c r="F152" s="13">
        <f t="shared" ref="F152:AD152" si="1">SUM(F$141, F$151, IF(AND(ISNUMBER(SEARCH($B$4,"AT|BE|CH|GB|IE|LT|LU|NL")),SUM(F$143:F$149)&gt;0),SUM(F$143:F$149)-SUM(F$27:F$33),0))</f>
        <v>206.88328449822939</v>
      </c>
      <c r="G152" s="13">
        <f t="shared" si="1"/>
        <v>126.46271641082896</v>
      </c>
      <c r="H152" s="13">
        <f t="shared" si="1"/>
        <v>38.308421012905256</v>
      </c>
      <c r="I152" s="13">
        <f t="shared" si="1"/>
        <v>66.92351316098393</v>
      </c>
      <c r="J152" s="13">
        <f t="shared" si="1"/>
        <v>76.376896644300544</v>
      </c>
      <c r="K152" s="13">
        <f t="shared" si="1"/>
        <v>97.990747570643038</v>
      </c>
      <c r="L152" s="13">
        <f t="shared" si="1"/>
        <v>5.9424384428318806</v>
      </c>
      <c r="M152" s="13">
        <f t="shared" si="1"/>
        <v>799.97836857339644</v>
      </c>
      <c r="N152" s="13">
        <f t="shared" si="1"/>
        <v>54.410913317386239</v>
      </c>
      <c r="O152" s="13">
        <f t="shared" si="1"/>
        <v>1.6592138779087882</v>
      </c>
      <c r="P152" s="13">
        <f t="shared" si="1"/>
        <v>1.9498093114914863</v>
      </c>
      <c r="Q152" s="13">
        <f t="shared" si="1"/>
        <v>2.7179418282125707</v>
      </c>
      <c r="R152" s="13">
        <f t="shared" si="1"/>
        <v>5.267654476800419</v>
      </c>
      <c r="S152" s="13">
        <f t="shared" si="1"/>
        <v>10.179205897889748</v>
      </c>
      <c r="T152" s="13">
        <f t="shared" si="1"/>
        <v>4.7624002148699462</v>
      </c>
      <c r="U152" s="13">
        <f t="shared" si="1"/>
        <v>3.2059917527297053</v>
      </c>
      <c r="V152" s="13">
        <f t="shared" si="1"/>
        <v>34.196358252005943</v>
      </c>
      <c r="W152" s="13">
        <f t="shared" si="1"/>
        <v>820.67709978054188</v>
      </c>
      <c r="X152" s="13">
        <f t="shared" si="1"/>
        <v>10.776554288961872</v>
      </c>
      <c r="Y152" s="13">
        <f t="shared" si="1"/>
        <v>8.7537415940323644</v>
      </c>
      <c r="Z152" s="13">
        <f t="shared" si="1"/>
        <v>5.047286765071151</v>
      </c>
      <c r="AA152" s="13">
        <f t="shared" si="1"/>
        <v>5.4048903406826829</v>
      </c>
      <c r="AB152" s="13">
        <f t="shared" si="1"/>
        <v>40.053679840487241</v>
      </c>
      <c r="AC152" s="13">
        <f t="shared" si="1"/>
        <v>6.1917752087218982</v>
      </c>
      <c r="AD152" s="13">
        <f t="shared" si="1"/>
        <v>24.771590418824378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110.23408130901103</v>
      </c>
      <c r="F154" s="13">
        <f>SUM(F$141, F$153, -1 * IF(OR($B$6=2005,$B$6&gt;=2020),SUM(F$99:F$122),0), IF(AND(ISNUMBER(SEARCH($B$4,"AT|BE|CH|GB|IE|LT|LU|NL")),SUM(F$143:F$149)&gt;0),SUM(F$143:F$149)-SUM(F$27:F$33),0))</f>
        <v>206.88328449822939</v>
      </c>
      <c r="G154" s="13">
        <f>SUM(G$141, G$153, IF(AND(ISNUMBER(SEARCH($B$4,"AT|BE|CH|GB|IE|LT|LU|NL")),SUM(G$143:G$149)&gt;0),SUM(G$143:G$149)-SUM(G$27:G$33),0))</f>
        <v>126.46271641082896</v>
      </c>
      <c r="H154" s="13">
        <f>SUM(H$141, H$153, IF(AND(ISNUMBER(SEARCH($B$4,"AT|BE|CH|GB|IE|LT|LU|NL")),SUM(H$143:H$149)&gt;0),SUM(H$143:H$149)-SUM(H$27:H$33),0))</f>
        <v>38.308421012905256</v>
      </c>
      <c r="I154" s="13">
        <f t="shared" ref="I154:AD154" si="2">SUM(I$141, I$153, IF(AND(ISNUMBER(SEARCH($B$4,"AT|BE|CH|GB|IE|LT|LU|NL")),SUM(I$143:I$149)&gt;0),SUM(I$143:I$149)-SUM(I$27:I$33),0))</f>
        <v>66.92351316098393</v>
      </c>
      <c r="J154" s="13">
        <f t="shared" si="2"/>
        <v>76.376896644300544</v>
      </c>
      <c r="K154" s="13">
        <f t="shared" si="2"/>
        <v>97.990747570643038</v>
      </c>
      <c r="L154" s="13">
        <f t="shared" si="2"/>
        <v>5.9424384428318806</v>
      </c>
      <c r="M154" s="13">
        <f t="shared" si="2"/>
        <v>799.97836857339644</v>
      </c>
      <c r="N154" s="13">
        <f t="shared" si="2"/>
        <v>54.410913317386239</v>
      </c>
      <c r="O154" s="13">
        <f t="shared" si="2"/>
        <v>1.6592138779087882</v>
      </c>
      <c r="P154" s="13">
        <f t="shared" si="2"/>
        <v>1.9498093114914863</v>
      </c>
      <c r="Q154" s="13">
        <f t="shared" si="2"/>
        <v>2.7179418282125707</v>
      </c>
      <c r="R154" s="13">
        <f t="shared" si="2"/>
        <v>5.267654476800419</v>
      </c>
      <c r="S154" s="13">
        <f t="shared" si="2"/>
        <v>10.179205897889748</v>
      </c>
      <c r="T154" s="13">
        <f t="shared" si="2"/>
        <v>4.7624002148699462</v>
      </c>
      <c r="U154" s="13">
        <f t="shared" si="2"/>
        <v>3.2059917527297053</v>
      </c>
      <c r="V154" s="13">
        <f t="shared" si="2"/>
        <v>34.196358252005943</v>
      </c>
      <c r="W154" s="13">
        <f t="shared" si="2"/>
        <v>820.67709978054188</v>
      </c>
      <c r="X154" s="13">
        <f t="shared" si="2"/>
        <v>10.776554288961872</v>
      </c>
      <c r="Y154" s="13">
        <f t="shared" si="2"/>
        <v>8.7537415940323644</v>
      </c>
      <c r="Z154" s="13">
        <f t="shared" si="2"/>
        <v>5.047286765071151</v>
      </c>
      <c r="AA154" s="13">
        <f t="shared" si="2"/>
        <v>5.4048903406826829</v>
      </c>
      <c r="AB154" s="13">
        <f t="shared" si="2"/>
        <v>40.053679840487241</v>
      </c>
      <c r="AC154" s="13">
        <f t="shared" si="2"/>
        <v>6.1917752087218982</v>
      </c>
      <c r="AD154" s="13">
        <f t="shared" si="2"/>
        <v>24.771590418824378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395</v>
      </c>
      <c r="I157" s="22">
        <v>6.4946488343108387E-3</v>
      </c>
      <c r="J157" s="22">
        <v>6.4946488343108387E-3</v>
      </c>
      <c r="K157" s="22">
        <v>6.4946488343108387E-3</v>
      </c>
      <c r="L157" s="22">
        <v>3.1174314404692018E-3</v>
      </c>
      <c r="M157" s="22">
        <v>0.17140425750202593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670.67959604756925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395</v>
      </c>
      <c r="I158" s="22">
        <v>1.5546769826354796E-3</v>
      </c>
      <c r="J158" s="22">
        <v>1.5546769826354796E-3</v>
      </c>
      <c r="K158" s="22">
        <v>1.5546769826354796E-3</v>
      </c>
      <c r="L158" s="22">
        <v>7.4624495166503006E-4</v>
      </c>
      <c r="M158" s="22">
        <v>6.344115042977351E-2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30.756981393694485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0.54721121544004248</v>
      </c>
      <c r="F163" s="23">
        <v>0.57699999999999996</v>
      </c>
      <c r="G163" s="23">
        <v>4.3852000000000002E-2</v>
      </c>
      <c r="H163" s="23">
        <v>4.9621999999999999E-2</v>
      </c>
      <c r="I163" s="23">
        <v>1.9025662092695714</v>
      </c>
      <c r="J163" s="23">
        <v>2.3253587002183651</v>
      </c>
      <c r="K163" s="23">
        <v>3.5937361730647459</v>
      </c>
      <c r="L163" s="23">
        <v>0.17123095883426143</v>
      </c>
      <c r="M163" s="23">
        <v>19.517200017361514</v>
      </c>
      <c r="N163" s="23" t="s">
        <v>395</v>
      </c>
      <c r="O163" s="23" t="s">
        <v>395</v>
      </c>
      <c r="P163" s="23" t="s">
        <v>395</v>
      </c>
      <c r="Q163" s="23" t="s">
        <v>395</v>
      </c>
      <c r="R163" s="23" t="s">
        <v>395</v>
      </c>
      <c r="S163" s="23" t="s">
        <v>395</v>
      </c>
      <c r="T163" s="23" t="s">
        <v>395</v>
      </c>
      <c r="U163" s="23" t="s">
        <v>395</v>
      </c>
      <c r="V163" s="23" t="s">
        <v>395</v>
      </c>
      <c r="W163" s="23">
        <v>1.0569812273719841</v>
      </c>
      <c r="X163" s="23">
        <v>6.3418873642319046E-2</v>
      </c>
      <c r="Y163" s="23">
        <v>8.4558498189758732E-2</v>
      </c>
      <c r="Z163" s="23">
        <v>3.5937361730647453E-2</v>
      </c>
      <c r="AA163" s="23">
        <v>2.4310568229555633E-2</v>
      </c>
      <c r="AB163" s="23">
        <v>0.20822530179228085</v>
      </c>
      <c r="AC163" s="23">
        <v>1.8602869601746917E-2</v>
      </c>
      <c r="AD163" s="23">
        <v>0.12683774728463809</v>
      </c>
      <c r="AE163" s="58"/>
      <c r="AF163" s="23" t="s">
        <v>392</v>
      </c>
      <c r="AG163" s="23" t="s">
        <v>392</v>
      </c>
      <c r="AH163" s="23" t="s">
        <v>392</v>
      </c>
      <c r="AI163" s="23" t="s">
        <v>392</v>
      </c>
      <c r="AJ163" s="23" t="s">
        <v>392</v>
      </c>
      <c r="AK163" s="23">
        <v>211.39624547439681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95" priority="23" stopIfTrue="1" operator="equal">
      <formula>"NO"</formula>
    </cfRule>
    <cfRule type="cellIs" dxfId="94" priority="24" stopIfTrue="1" operator="equal">
      <formula>"NA"</formula>
    </cfRule>
    <cfRule type="cellIs" dxfId="93" priority="25" stopIfTrue="1" operator="equal">
      <formula>"IE"</formula>
    </cfRule>
    <cfRule type="cellIs" dxfId="92" priority="26" stopIfTrue="1" operator="equal">
      <formula>"NE"</formula>
    </cfRule>
  </conditionalFormatting>
  <conditionalFormatting sqref="AL37:AL38">
    <cfRule type="cellIs" dxfId="91" priority="17" stopIfTrue="1" operator="equal">
      <formula>"NO"</formula>
    </cfRule>
    <cfRule type="cellIs" dxfId="90" priority="18" stopIfTrue="1" operator="equal">
      <formula>"NA"</formula>
    </cfRule>
    <cfRule type="cellIs" dxfId="89" priority="19" stopIfTrue="1" operator="equal">
      <formula>"IE"</formula>
    </cfRule>
    <cfRule type="cellIs" dxfId="88" priority="20" stopIfTrue="1" operator="equal">
      <formula>"NE"</formula>
    </cfRule>
  </conditionalFormatting>
  <conditionalFormatting sqref="E14:AK89 E91:AK140">
    <cfRule type="cellIs" dxfId="87" priority="13" stopIfTrue="1" operator="equal">
      <formula>"NO"</formula>
    </cfRule>
    <cfRule type="cellIs" dxfId="86" priority="14" stopIfTrue="1" operator="equal">
      <formula>"NA"</formula>
    </cfRule>
    <cfRule type="cellIs" dxfId="85" priority="15" stopIfTrue="1" operator="equal">
      <formula>"IE"</formula>
    </cfRule>
    <cfRule type="cellIs" dxfId="84" priority="16" stopIfTrue="1" operator="equal">
      <formula>"NE"</formula>
    </cfRule>
  </conditionalFormatting>
  <conditionalFormatting sqref="E157:AD164 E143:AD149 E14:AD89 E91:AD141">
    <cfRule type="cellIs" dxfId="83" priority="12" operator="equal">
      <formula>0</formula>
    </cfRule>
  </conditionalFormatting>
  <conditionalFormatting sqref="AF14:AK89 AF91:AK140">
    <cfRule type="cellIs" dxfId="82" priority="11" operator="equal">
      <formula>0</formula>
    </cfRule>
  </conditionalFormatting>
  <conditionalFormatting sqref="E157:AD164 AF157:AK164 E143:AD149 AF143:AK149">
    <cfRule type="cellIs" dxfId="81" priority="10" operator="equal">
      <formula>0</formula>
    </cfRule>
  </conditionalFormatting>
  <conditionalFormatting sqref="AF37:AK38">
    <cfRule type="cellIs" dxfId="80" priority="9" operator="equal">
      <formula>0</formula>
    </cfRule>
  </conditionalFormatting>
  <conditionalFormatting sqref="E90:AL90">
    <cfRule type="cellIs" dxfId="79" priority="5" stopIfTrue="1" operator="equal">
      <formula>"NO"</formula>
    </cfRule>
    <cfRule type="cellIs" dxfId="78" priority="6" stopIfTrue="1" operator="equal">
      <formula>"NA"</formula>
    </cfRule>
    <cfRule type="cellIs" dxfId="77" priority="7" stopIfTrue="1" operator="equal">
      <formula>"IE"</formula>
    </cfRule>
    <cfRule type="cellIs" dxfId="76" priority="8" stopIfTrue="1" operator="equal">
      <formula>"NE"</formula>
    </cfRule>
  </conditionalFormatting>
  <conditionalFormatting sqref="E90:AD90">
    <cfRule type="cellIs" dxfId="75" priority="4" operator="equal">
      <formula>0</formula>
    </cfRule>
  </conditionalFormatting>
  <conditionalFormatting sqref="AF90:AK90">
    <cfRule type="cellIs" dxfId="74" priority="3" operator="equal">
      <formula>0</formula>
    </cfRule>
  </conditionalFormatting>
  <conditionalFormatting sqref="AL90">
    <cfRule type="cellIs" dxfId="73" priority="2" operator="equal">
      <formula>0</formula>
    </cfRule>
  </conditionalFormatting>
  <conditionalFormatting sqref="AF90:AL90">
    <cfRule type="cellIs" dxfId="72"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topLeftCell="A61" zoomScale="60" zoomScaleNormal="6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20.869516947068501</v>
      </c>
      <c r="F14" s="136">
        <v>0.16996050709906216</v>
      </c>
      <c r="G14" s="136">
        <v>60.669756525849294</v>
      </c>
      <c r="H14" s="136" t="s">
        <v>392</v>
      </c>
      <c r="I14" s="136">
        <v>5.0991823798784708</v>
      </c>
      <c r="J14" s="136">
        <v>6.1209097506138574</v>
      </c>
      <c r="K14" s="136">
        <v>8.1191522679423169</v>
      </c>
      <c r="L14" s="136">
        <v>0.13995163357103549</v>
      </c>
      <c r="M14" s="136">
        <v>2.6621665845408788</v>
      </c>
      <c r="N14" s="136">
        <v>20.03877021414954</v>
      </c>
      <c r="O14" s="136">
        <v>0.75520065747270226</v>
      </c>
      <c r="P14" s="136">
        <v>0.7183235929309062</v>
      </c>
      <c r="Q14" s="136">
        <v>1.4313946676257974</v>
      </c>
      <c r="R14" s="136">
        <v>0.69396096355354941</v>
      </c>
      <c r="S14" s="136">
        <v>0.51974538323138952</v>
      </c>
      <c r="T14" s="136">
        <v>2.3997228434067068</v>
      </c>
      <c r="U14" s="136">
        <v>3.2339472079219478</v>
      </c>
      <c r="V14" s="136">
        <v>4.4992222715450625</v>
      </c>
      <c r="W14" s="136">
        <v>638.84237889214467</v>
      </c>
      <c r="X14" s="136">
        <v>8.7354087965546882E-4</v>
      </c>
      <c r="Y14" s="136">
        <v>4.1661083063207014E-3</v>
      </c>
      <c r="Z14" s="136">
        <v>3.3811696717024418E-3</v>
      </c>
      <c r="AA14" s="136">
        <v>2.81941887945051E-4</v>
      </c>
      <c r="AB14" s="136">
        <v>8.7027607456236621E-3</v>
      </c>
      <c r="AC14" s="136">
        <v>1.0034827030731317</v>
      </c>
      <c r="AD14" s="136">
        <v>0.96622181014605812</v>
      </c>
      <c r="AE14" s="137"/>
      <c r="AF14" s="138">
        <v>381.04543784803968</v>
      </c>
      <c r="AG14" s="138">
        <v>67088.330233733854</v>
      </c>
      <c r="AH14" s="138">
        <v>36359.803520010471</v>
      </c>
      <c r="AI14" s="138" t="s">
        <v>392</v>
      </c>
      <c r="AJ14" s="138" t="s">
        <v>392</v>
      </c>
      <c r="AK14" s="138" t="s">
        <v>385</v>
      </c>
      <c r="AL14" s="147" t="s">
        <v>397</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394</v>
      </c>
      <c r="S15" s="136" t="s">
        <v>394</v>
      </c>
      <c r="T15" s="136">
        <v>1.8198835341105362E-3</v>
      </c>
      <c r="U15" s="136" t="s">
        <v>394</v>
      </c>
      <c r="V15" s="136" t="s">
        <v>394</v>
      </c>
      <c r="W15" s="136">
        <v>4.5497088352763404</v>
      </c>
      <c r="X15" s="136" t="s">
        <v>395</v>
      </c>
      <c r="Y15" s="136" t="s">
        <v>395</v>
      </c>
      <c r="Z15" s="136" t="s">
        <v>395</v>
      </c>
      <c r="AA15" s="136" t="s">
        <v>395</v>
      </c>
      <c r="AB15" s="136">
        <v>0.25998336201579086</v>
      </c>
      <c r="AC15" s="136">
        <v>2.5998336201579087E-2</v>
      </c>
      <c r="AD15" s="136" t="s">
        <v>385</v>
      </c>
      <c r="AE15" s="137"/>
      <c r="AF15" s="138">
        <v>29743.078453641949</v>
      </c>
      <c r="AG15" s="138">
        <v>1077.7856862161486</v>
      </c>
      <c r="AH15" s="138">
        <v>10395.72630475923</v>
      </c>
      <c r="AI15" s="138" t="s">
        <v>392</v>
      </c>
      <c r="AJ15" s="138" t="s">
        <v>392</v>
      </c>
      <c r="AK15" s="138">
        <v>12.999168100789543</v>
      </c>
      <c r="AL15" s="147" t="s">
        <v>398</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0.19859650347612787</v>
      </c>
      <c r="O16" s="136">
        <v>1.1348371627207306E-2</v>
      </c>
      <c r="P16" s="136">
        <v>0.21278196801013699</v>
      </c>
      <c r="Q16" s="136">
        <v>7.8020054937050234E-2</v>
      </c>
      <c r="R16" s="136">
        <v>4.0428573921926038E-2</v>
      </c>
      <c r="S16" s="136">
        <v>0.17731830667511417</v>
      </c>
      <c r="T16" s="136">
        <v>3.688220778842375E-2</v>
      </c>
      <c r="U16" s="136">
        <v>2.0568923574313246E-2</v>
      </c>
      <c r="V16" s="136">
        <v>0.32626568428221009</v>
      </c>
      <c r="W16" s="136">
        <v>0.18441103894211872</v>
      </c>
      <c r="X16" s="136">
        <v>2.0568923574313244E-3</v>
      </c>
      <c r="Y16" s="136">
        <v>2.1278196801013703E-5</v>
      </c>
      <c r="Z16" s="136">
        <v>7.0927322670045665E-6</v>
      </c>
      <c r="AA16" s="136">
        <v>7.0927322670045665E-6</v>
      </c>
      <c r="AB16" s="136">
        <v>2.0923560187663471E-3</v>
      </c>
      <c r="AC16" s="136" t="s">
        <v>385</v>
      </c>
      <c r="AD16" s="136" t="s">
        <v>385</v>
      </c>
      <c r="AE16" s="137"/>
      <c r="AF16" s="138" t="s">
        <v>392</v>
      </c>
      <c r="AG16" s="138">
        <v>7103.5562922384215</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392</v>
      </c>
      <c r="I17" s="136">
        <v>3.6687152129532872</v>
      </c>
      <c r="J17" s="136">
        <v>3.9343576035565939</v>
      </c>
      <c r="K17" s="136">
        <v>4.553561734960307</v>
      </c>
      <c r="L17" s="136">
        <v>0.23439141716041506</v>
      </c>
      <c r="M17" s="136">
        <v>0.42161147939044941</v>
      </c>
      <c r="N17" s="136">
        <v>1.3862866272819834</v>
      </c>
      <c r="O17" s="136">
        <v>1.8629158965325413E-2</v>
      </c>
      <c r="P17" s="136">
        <v>8.7013140781434226E-2</v>
      </c>
      <c r="Q17" s="136">
        <v>4.2358261772275897E-2</v>
      </c>
      <c r="R17" s="136">
        <v>0.13978083721003878</v>
      </c>
      <c r="S17" s="136">
        <v>0.18105753431257018</v>
      </c>
      <c r="T17" s="136">
        <v>0.13460739208629646</v>
      </c>
      <c r="U17" s="136">
        <v>1.9189140782093852E-2</v>
      </c>
      <c r="V17" s="136">
        <v>2.0762460728748349</v>
      </c>
      <c r="W17" s="136">
        <v>2.105059164444234</v>
      </c>
      <c r="X17" s="136">
        <v>0.47774453174935422</v>
      </c>
      <c r="Y17" s="136">
        <v>0.6377958077150323</v>
      </c>
      <c r="Z17" s="136">
        <v>0.25595331516523229</v>
      </c>
      <c r="AA17" s="136">
        <v>0.20196420778566748</v>
      </c>
      <c r="AB17" s="136">
        <v>1.5734578624152864</v>
      </c>
      <c r="AC17" s="136">
        <v>6.4136612285441569E-3</v>
      </c>
      <c r="AD17" s="136">
        <v>1.7585845304072687</v>
      </c>
      <c r="AE17" s="137"/>
      <c r="AF17" s="138">
        <v>5.9254237918369448</v>
      </c>
      <c r="AG17" s="138">
        <v>18698.962265340902</v>
      </c>
      <c r="AH17" s="138">
        <v>1441.8973250835559</v>
      </c>
      <c r="AI17" s="138" t="s">
        <v>392</v>
      </c>
      <c r="AJ17" s="138" t="s">
        <v>392</v>
      </c>
      <c r="AK17" s="138" t="s">
        <v>385</v>
      </c>
      <c r="AL17" s="147"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392</v>
      </c>
      <c r="I18" s="136">
        <v>2.2458988846708566E-4</v>
      </c>
      <c r="J18" s="136">
        <v>2.4344137882252183E-4</v>
      </c>
      <c r="K18" s="136">
        <v>2.8697523827724404E-4</v>
      </c>
      <c r="L18" s="136">
        <v>8.9835955386834264E-6</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395</v>
      </c>
      <c r="AD18" s="136" t="s">
        <v>395</v>
      </c>
      <c r="AE18" s="137"/>
      <c r="AF18" s="138" t="s">
        <v>392</v>
      </c>
      <c r="AG18" s="138" t="s">
        <v>392</v>
      </c>
      <c r="AH18" s="138">
        <v>84.216859677269923</v>
      </c>
      <c r="AI18" s="138" t="s">
        <v>392</v>
      </c>
      <c r="AJ18" s="138" t="s">
        <v>392</v>
      </c>
      <c r="AK18" s="138" t="s">
        <v>385</v>
      </c>
      <c r="AL18" s="147"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392</v>
      </c>
      <c r="I19" s="136">
        <v>3.0799897844084084E-2</v>
      </c>
      <c r="J19" s="136">
        <v>4.5769586581537708E-2</v>
      </c>
      <c r="K19" s="136">
        <v>6.8058285881067812E-2</v>
      </c>
      <c r="L19" s="136">
        <v>2.2832009606917635E-3</v>
      </c>
      <c r="M19" s="136">
        <v>0.18620876199983172</v>
      </c>
      <c r="N19" s="136">
        <v>0.60794636783294409</v>
      </c>
      <c r="O19" s="136">
        <v>8.8761550767106796E-3</v>
      </c>
      <c r="P19" s="136">
        <v>3.9987252671684168E-2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9.1706601829023793E-2</v>
      </c>
      <c r="AB19" s="136">
        <v>0.87912877797267197</v>
      </c>
      <c r="AC19" s="136">
        <v>1.9752116070275688E-2</v>
      </c>
      <c r="AD19" s="136">
        <v>0.75710074172766995</v>
      </c>
      <c r="AE19" s="137"/>
      <c r="AF19" s="138">
        <v>522.6282303738509</v>
      </c>
      <c r="AG19" s="138">
        <v>4453.533774868647</v>
      </c>
      <c r="AH19" s="138">
        <v>7900.3453647112456</v>
      </c>
      <c r="AI19" s="138" t="s">
        <v>392</v>
      </c>
      <c r="AJ19" s="138" t="s">
        <v>392</v>
      </c>
      <c r="AK19" s="138">
        <v>8.4954625649285624</v>
      </c>
      <c r="AL19" s="147" t="s">
        <v>398</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392</v>
      </c>
      <c r="I20" s="136">
        <v>0.19836866533009628</v>
      </c>
      <c r="J20" s="136">
        <v>0.22405776015819409</v>
      </c>
      <c r="K20" s="136">
        <v>0.29861483330168104</v>
      </c>
      <c r="L20" s="136">
        <v>4.034798187204186E-2</v>
      </c>
      <c r="M20" s="136">
        <v>5.5401452863201479</v>
      </c>
      <c r="N20" s="136">
        <v>1.0406404074053386</v>
      </c>
      <c r="O20" s="136">
        <v>0.11900638142391687</v>
      </c>
      <c r="P20" s="136">
        <v>5.4835613220333528E-2</v>
      </c>
      <c r="Q20" s="136">
        <v>2.6328084202385499E-2</v>
      </c>
      <c r="R20" s="136">
        <v>0.27350327796476015</v>
      </c>
      <c r="S20" s="136">
        <v>0.15655775129055499</v>
      </c>
      <c r="T20" s="136">
        <v>9.5854655603750047E-2</v>
      </c>
      <c r="U20" s="136">
        <v>1.5382072121226123E-2</v>
      </c>
      <c r="V20" s="136">
        <v>5.4882949090206576</v>
      </c>
      <c r="W20" s="136">
        <v>2.0700424683157057</v>
      </c>
      <c r="X20" s="136">
        <v>0.36373707991878457</v>
      </c>
      <c r="Y20" s="136">
        <v>0.50894543799545511</v>
      </c>
      <c r="Z20" s="136">
        <v>0.19073324656672186</v>
      </c>
      <c r="AA20" s="136">
        <v>0.15058994681071128</v>
      </c>
      <c r="AB20" s="136">
        <v>1.2140057112916727</v>
      </c>
      <c r="AC20" s="136">
        <v>4.5328988996667353E-2</v>
      </c>
      <c r="AD20" s="136">
        <v>1.0359521383007935</v>
      </c>
      <c r="AE20" s="137"/>
      <c r="AF20" s="138">
        <v>427.53169137883606</v>
      </c>
      <c r="AG20" s="138">
        <v>6090.9029808883051</v>
      </c>
      <c r="AH20" s="138">
        <v>3728.3163651563023</v>
      </c>
      <c r="AI20" s="138">
        <v>8308.8281139993687</v>
      </c>
      <c r="AJ20" s="138" t="s">
        <v>392</v>
      </c>
      <c r="AK20" s="138" t="s">
        <v>385</v>
      </c>
      <c r="AL20" s="147" t="s">
        <v>49</v>
      </c>
    </row>
    <row r="21" spans="1:38" s="2" customFormat="1" ht="26.25" customHeight="1" thickBot="1" x14ac:dyDescent="0.25">
      <c r="A21" s="63" t="s">
        <v>53</v>
      </c>
      <c r="B21" s="63" t="s">
        <v>66</v>
      </c>
      <c r="C21" s="64" t="s">
        <v>67</v>
      </c>
      <c r="D21" s="65"/>
      <c r="E21" s="136">
        <v>0.77821364684727912</v>
      </c>
      <c r="F21" s="136">
        <v>5.1917579559926826E-2</v>
      </c>
      <c r="G21" s="136">
        <v>0.87228409955991271</v>
      </c>
      <c r="H21" s="136">
        <v>7.4963173513847795E-3</v>
      </c>
      <c r="I21" s="136">
        <v>6.4992817430298014E-2</v>
      </c>
      <c r="J21" s="136">
        <v>0.10375678779416682</v>
      </c>
      <c r="K21" s="136">
        <v>0.17321394974747409</v>
      </c>
      <c r="L21" s="136">
        <v>9.3614466724643731E-3</v>
      </c>
      <c r="M21" s="136">
        <v>0.41957704535934509</v>
      </c>
      <c r="N21" s="136">
        <v>6.0946633907748363E-2</v>
      </c>
      <c r="O21" s="136">
        <v>1.2148059606271499E-3</v>
      </c>
      <c r="P21" s="136">
        <v>8.6072288583200658E-3</v>
      </c>
      <c r="Q21" s="136">
        <v>2.7359493612928074E-3</v>
      </c>
      <c r="R21" s="136">
        <v>6.9639843718473024E-3</v>
      </c>
      <c r="S21" s="136">
        <v>8.1476229149876414E-3</v>
      </c>
      <c r="T21" s="136">
        <v>6.0042869537846443E-3</v>
      </c>
      <c r="U21" s="136">
        <v>1.4109629217228551E-3</v>
      </c>
      <c r="V21" s="136">
        <v>0.12601928258713668</v>
      </c>
      <c r="W21" s="136">
        <v>9.9415446208429695E-2</v>
      </c>
      <c r="X21" s="136">
        <v>2.8255358488372465E-2</v>
      </c>
      <c r="Y21" s="136">
        <v>6.0962443157049302E-2</v>
      </c>
      <c r="Z21" s="136">
        <v>2.1762897334250266E-2</v>
      </c>
      <c r="AA21" s="136">
        <v>1.9122633057851487E-2</v>
      </c>
      <c r="AB21" s="136">
        <v>0.13010333203752353</v>
      </c>
      <c r="AC21" s="136">
        <v>4.3054510605316013E-4</v>
      </c>
      <c r="AD21" s="136">
        <v>7.6095483146227785E-2</v>
      </c>
      <c r="AE21" s="137"/>
      <c r="AF21" s="138">
        <v>489.11173281264519</v>
      </c>
      <c r="AG21" s="138">
        <v>447.60968718251627</v>
      </c>
      <c r="AH21" s="138">
        <v>9236.5281503777114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392</v>
      </c>
      <c r="I22" s="136">
        <v>2.4450722088957367E-2</v>
      </c>
      <c r="J22" s="136">
        <v>3.4420291743065982E-2</v>
      </c>
      <c r="K22" s="136">
        <v>3.8544847800639201E-2</v>
      </c>
      <c r="L22" s="136">
        <v>1.9009336733749975E-3</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10802.605480470747</v>
      </c>
      <c r="AI22" s="138">
        <v>95.989571999999995</v>
      </c>
      <c r="AJ22" s="138">
        <v>16.927283400257775</v>
      </c>
      <c r="AK22" s="138" t="s">
        <v>385</v>
      </c>
      <c r="AL22" s="147" t="s">
        <v>49</v>
      </c>
    </row>
    <row r="23" spans="1:38" s="2" customFormat="1" ht="26.25" customHeight="1" thickBot="1" x14ac:dyDescent="0.25">
      <c r="A23" s="63" t="s">
        <v>70</v>
      </c>
      <c r="B23" s="67" t="s">
        <v>363</v>
      </c>
      <c r="C23" s="64" t="s">
        <v>359</v>
      </c>
      <c r="D23" s="110"/>
      <c r="E23" s="136">
        <v>0.49491866666666667</v>
      </c>
      <c r="F23" s="136">
        <v>8.602233333333334E-2</v>
      </c>
      <c r="G23" s="136">
        <v>3.3333333333333332E-4</v>
      </c>
      <c r="H23" s="136">
        <v>1.2566666666666667E-4</v>
      </c>
      <c r="I23" s="136">
        <v>3.1334916666666664E-2</v>
      </c>
      <c r="J23" s="136">
        <v>3.1334916666666664E-2</v>
      </c>
      <c r="K23" s="136">
        <v>3.1334916666666664E-2</v>
      </c>
      <c r="L23" s="136">
        <v>1.9278833333333332E-2</v>
      </c>
      <c r="M23" s="136">
        <v>1.6354551666666663</v>
      </c>
      <c r="N23" s="136" t="s">
        <v>395</v>
      </c>
      <c r="O23" s="136">
        <v>1.6666666666666663E-4</v>
      </c>
      <c r="P23" s="136" t="s">
        <v>395</v>
      </c>
      <c r="Q23" s="136" t="s">
        <v>395</v>
      </c>
      <c r="R23" s="136">
        <v>8.3333333333333339E-4</v>
      </c>
      <c r="S23" s="136">
        <v>2.8333333333333332E-2</v>
      </c>
      <c r="T23" s="136">
        <v>1.166666666666667E-3</v>
      </c>
      <c r="U23" s="136">
        <v>1.6666666666666663E-4</v>
      </c>
      <c r="V23" s="136">
        <v>1.6666666666666666E-2</v>
      </c>
      <c r="W23" s="136" t="s">
        <v>395</v>
      </c>
      <c r="X23" s="136">
        <v>5.1916666666666669E-4</v>
      </c>
      <c r="Y23" s="136">
        <v>8.141666666666666E-4</v>
      </c>
      <c r="Z23" s="136" t="s">
        <v>395</v>
      </c>
      <c r="AA23" s="136" t="s">
        <v>395</v>
      </c>
      <c r="AB23" s="136">
        <v>1.3333333333333333E-3</v>
      </c>
      <c r="AC23" s="136" t="s">
        <v>395</v>
      </c>
      <c r="AD23" s="136" t="s">
        <v>395</v>
      </c>
      <c r="AE23" s="137"/>
      <c r="AF23" s="136">
        <v>710.9598736993737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2.5647524327983349</v>
      </c>
      <c r="F24" s="136">
        <v>0.1219900531304063</v>
      </c>
      <c r="G24" s="136">
        <v>2.3552526027032057</v>
      </c>
      <c r="H24" s="136">
        <v>2.6882286995206672E-2</v>
      </c>
      <c r="I24" s="136">
        <v>0.69690140647467447</v>
      </c>
      <c r="J24" s="136">
        <v>0.95163872536120486</v>
      </c>
      <c r="K24" s="136">
        <v>1.4626276961916815</v>
      </c>
      <c r="L24" s="136">
        <v>0.10559792811133137</v>
      </c>
      <c r="M24" s="136">
        <v>3.6950686740431387</v>
      </c>
      <c r="N24" s="136">
        <v>0.3443920442840287</v>
      </c>
      <c r="O24" s="136">
        <v>1.8921607629469782E-2</v>
      </c>
      <c r="P24" s="136">
        <v>2.999920819893578E-2</v>
      </c>
      <c r="Q24" s="136">
        <v>1.1594296655118404E-2</v>
      </c>
      <c r="R24" s="136">
        <v>5.7931021361375609E-2</v>
      </c>
      <c r="S24" s="136">
        <v>4.7885956720926E-2</v>
      </c>
      <c r="T24" s="136">
        <v>3.2950633603870461E-2</v>
      </c>
      <c r="U24" s="136">
        <v>5.9882242410008992E-3</v>
      </c>
      <c r="V24" s="136">
        <v>1.0738077844207921</v>
      </c>
      <c r="W24" s="136">
        <v>0.59914318982922599</v>
      </c>
      <c r="X24" s="136">
        <v>0.1330495617118711</v>
      </c>
      <c r="Y24" s="136">
        <v>0.22057561591487529</v>
      </c>
      <c r="Z24" s="136">
        <v>8.3907019148324005E-2</v>
      </c>
      <c r="AA24" s="136">
        <v>7.0118710946490276E-2</v>
      </c>
      <c r="AB24" s="136">
        <v>0.50765090772156063</v>
      </c>
      <c r="AC24" s="136">
        <v>7.1003628411138364E-3</v>
      </c>
      <c r="AD24" s="136">
        <v>0.39795781502977973</v>
      </c>
      <c r="AE24" s="137"/>
      <c r="AF24" s="138">
        <v>419.49948368706646</v>
      </c>
      <c r="AG24" s="138">
        <v>2322.1508907673997</v>
      </c>
      <c r="AH24" s="138">
        <v>20076.286832291287</v>
      </c>
      <c r="AI24" s="138">
        <v>1131.3510005560042</v>
      </c>
      <c r="AJ24" s="138" t="s">
        <v>392</v>
      </c>
      <c r="AK24" s="138" t="s">
        <v>392</v>
      </c>
      <c r="AL24" s="147" t="s">
        <v>398</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395</v>
      </c>
      <c r="I25" s="136">
        <v>6.7949594009531487E-4</v>
      </c>
      <c r="J25" s="136">
        <v>6.7949594009531487E-4</v>
      </c>
      <c r="K25" s="136">
        <v>6.7949594009531487E-4</v>
      </c>
      <c r="L25" s="136">
        <v>3.2615805124575124E-4</v>
      </c>
      <c r="M25" s="136">
        <v>6.6670523344161403E-2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128.6465549213182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395</v>
      </c>
      <c r="I26" s="136">
        <v>4.356772706072664E-4</v>
      </c>
      <c r="J26" s="136">
        <v>4.356772706072664E-4</v>
      </c>
      <c r="K26" s="136">
        <v>4.356772706072664E-4</v>
      </c>
      <c r="L26" s="136">
        <v>2.0912508989148789E-4</v>
      </c>
      <c r="M26" s="136">
        <v>1.9264614000374974E-2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15.132314040896951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v>6.4992817430298017E-4</v>
      </c>
      <c r="M32" s="136" t="s">
        <v>395</v>
      </c>
      <c r="N32" s="136">
        <v>0.372308554006893</v>
      </c>
      <c r="O32" s="136">
        <v>1.6999144044347015E-3</v>
      </c>
      <c r="P32" s="136">
        <v>1.1108071899682831E-6</v>
      </c>
      <c r="Q32" s="136">
        <v>1.1108071899682817E-12</v>
      </c>
      <c r="R32" s="136">
        <v>0.13822015977472252</v>
      </c>
      <c r="S32" s="136">
        <v>3.0285941029893766</v>
      </c>
      <c r="T32" s="136">
        <v>2.1695982501340198E-2</v>
      </c>
      <c r="U32" s="136">
        <v>2.7913757705521187E-3</v>
      </c>
      <c r="V32" s="136">
        <v>1.1108071899682821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10761.9809667071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10761.9809667071</v>
      </c>
      <c r="AL33" s="147" t="s">
        <v>382</v>
      </c>
    </row>
    <row r="34" spans="1:38" s="2" customFormat="1" ht="26.25" customHeight="1" thickBot="1" x14ac:dyDescent="0.25">
      <c r="A34" s="63" t="s">
        <v>70</v>
      </c>
      <c r="B34" s="63" t="s">
        <v>93</v>
      </c>
      <c r="C34" s="64" t="s">
        <v>94</v>
      </c>
      <c r="D34" s="65"/>
      <c r="E34" s="136">
        <v>3.8433822082810538</v>
      </c>
      <c r="F34" s="136">
        <v>0.34106349749058973</v>
      </c>
      <c r="G34" s="136">
        <v>1.4669397741530741E-3</v>
      </c>
      <c r="H34" s="136">
        <v>5.134289209535759E-4</v>
      </c>
      <c r="I34" s="136">
        <v>0.10048537452948558</v>
      </c>
      <c r="J34" s="136">
        <v>0.10561966373902132</v>
      </c>
      <c r="K34" s="136">
        <v>0.11148742283563362</v>
      </c>
      <c r="L34" s="136">
        <v>6.5315493444165637E-2</v>
      </c>
      <c r="M34" s="136">
        <v>0.78481277917189451</v>
      </c>
      <c r="N34" s="136" t="s">
        <v>395</v>
      </c>
      <c r="O34" s="136">
        <v>7.3346988707653706E-4</v>
      </c>
      <c r="P34" s="136" t="s">
        <v>395</v>
      </c>
      <c r="Q34" s="136" t="s">
        <v>395</v>
      </c>
      <c r="R34" s="136">
        <v>3.6673494353826851E-3</v>
      </c>
      <c r="S34" s="136">
        <v>0.12468988080301129</v>
      </c>
      <c r="T34" s="136">
        <v>5.1342892095357596E-3</v>
      </c>
      <c r="U34" s="136">
        <v>7.3346988707653706E-4</v>
      </c>
      <c r="V34" s="136">
        <v>7.3346988707653701E-2</v>
      </c>
      <c r="W34" s="136">
        <v>7.3346988707653701E-3</v>
      </c>
      <c r="X34" s="136">
        <v>2.2004096612296105E-3</v>
      </c>
      <c r="Y34" s="136">
        <v>3.6673494353826851E-3</v>
      </c>
      <c r="Z34" s="136">
        <v>2.7285079799247178E-6</v>
      </c>
      <c r="AA34" s="136">
        <v>6.3078410288582186E-7</v>
      </c>
      <c r="AB34" s="136">
        <v>5.8711183886951063E-3</v>
      </c>
      <c r="AC34" s="136">
        <v>5.8677590966122958E-4</v>
      </c>
      <c r="AD34" s="136">
        <v>0.73346988707653704</v>
      </c>
      <c r="AE34" s="137"/>
      <c r="AF34" s="138">
        <v>3117.248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1.3485509424756676</v>
      </c>
      <c r="F36" s="136">
        <v>4.5915353653017695E-2</v>
      </c>
      <c r="G36" s="136">
        <v>0.34011373076309398</v>
      </c>
      <c r="H36" s="136">
        <v>1.190398057670829E-4</v>
      </c>
      <c r="I36" s="136">
        <v>9.5231844613666308E-2</v>
      </c>
      <c r="J36" s="136">
        <v>0.10543525653655915</v>
      </c>
      <c r="K36" s="136">
        <v>0.10543525653655915</v>
      </c>
      <c r="L36" s="136">
        <v>1.2652230784387097E-2</v>
      </c>
      <c r="M36" s="136">
        <v>0.12584208038234479</v>
      </c>
      <c r="N36" s="136">
        <v>3.061023576867846E-3</v>
      </c>
      <c r="O36" s="136">
        <v>3.4011373076309399E-4</v>
      </c>
      <c r="P36" s="136">
        <v>3.4011373076309399E-4</v>
      </c>
      <c r="Q36" s="136">
        <v>1.1563866845945197E-2</v>
      </c>
      <c r="R36" s="136">
        <v>1.2244094307471384E-2</v>
      </c>
      <c r="S36" s="136">
        <v>2.1257108172693374E-2</v>
      </c>
      <c r="T36" s="136">
        <v>0.54418196922095041</v>
      </c>
      <c r="U36" s="136">
        <v>3.5711941730124869E-3</v>
      </c>
      <c r="V36" s="136">
        <v>2.0406823845785637E-2</v>
      </c>
      <c r="W36" s="136">
        <v>7.9926726729327084E-4</v>
      </c>
      <c r="X36" s="136">
        <v>5.1017059614464092E-4</v>
      </c>
      <c r="Y36" s="136">
        <v>8.5028432690773502E-4</v>
      </c>
      <c r="Z36" s="136">
        <v>6.3261153921935487E-7</v>
      </c>
      <c r="AA36" s="136">
        <v>1.4624890422813043E-7</v>
      </c>
      <c r="AB36" s="136">
        <v>1.3612337834958234E-3</v>
      </c>
      <c r="AC36" s="136">
        <v>2.3807961153416582E-3</v>
      </c>
      <c r="AD36" s="136">
        <v>9.6932413267481771E-3</v>
      </c>
      <c r="AE36" s="137"/>
      <c r="AF36" s="138">
        <v>723.73519412502151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3.1064670121186806</v>
      </c>
      <c r="F37" s="136">
        <v>0.12194705084792383</v>
      </c>
      <c r="G37" s="136">
        <v>8.5398336863935689E-4</v>
      </c>
      <c r="H37" s="136" t="s">
        <v>385</v>
      </c>
      <c r="I37" s="136">
        <v>1.0847794232976272E-4</v>
      </c>
      <c r="J37" s="136">
        <v>1.0847794232976272E-4</v>
      </c>
      <c r="K37" s="136">
        <v>1.0847794232976272E-4</v>
      </c>
      <c r="L37" s="136">
        <v>4.3391176931905089E-6</v>
      </c>
      <c r="M37" s="136">
        <v>0.36370426783195731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17435.543290545746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2.7450475499199887</v>
      </c>
      <c r="F39" s="136">
        <v>0.22732377727501632</v>
      </c>
      <c r="G39" s="136">
        <v>2.1820205560705657</v>
      </c>
      <c r="H39" s="136" t="s">
        <v>392</v>
      </c>
      <c r="I39" s="136">
        <v>0.83383946944518306</v>
      </c>
      <c r="J39" s="136">
        <v>1.007551842456033</v>
      </c>
      <c r="K39" s="136">
        <v>1.4831267316831318</v>
      </c>
      <c r="L39" s="136">
        <v>7.0984601428506808E-2</v>
      </c>
      <c r="M39" s="136">
        <v>4.3288426421539699</v>
      </c>
      <c r="N39" s="136">
        <v>0.54674380911534792</v>
      </c>
      <c r="O39" s="136">
        <v>2.6440828981228702E-2</v>
      </c>
      <c r="P39" s="136">
        <v>2.8652107442317287E-2</v>
      </c>
      <c r="Q39" s="136">
        <v>1.8154859769607554E-2</v>
      </c>
      <c r="R39" s="136">
        <v>8.5274250648621722E-2</v>
      </c>
      <c r="S39" s="136">
        <v>7.8952750248480308E-2</v>
      </c>
      <c r="T39" s="136">
        <v>9.1717795268303065E-2</v>
      </c>
      <c r="U39" s="136">
        <v>7.4934482025851264E-3</v>
      </c>
      <c r="V39" s="136">
        <v>1.5309123919838332</v>
      </c>
      <c r="W39" s="136">
        <v>1.0335664016850088</v>
      </c>
      <c r="X39" s="136">
        <v>0.23139826375542807</v>
      </c>
      <c r="Y39" s="136">
        <v>0.31015920360446703</v>
      </c>
      <c r="Z39" s="136">
        <v>0.13394318803527003</v>
      </c>
      <c r="AA39" s="136">
        <v>0.10963757994200675</v>
      </c>
      <c r="AB39" s="136">
        <v>0.78513823533717209</v>
      </c>
      <c r="AC39" s="136">
        <v>9.5185961685946147E-3</v>
      </c>
      <c r="AD39" s="136">
        <v>0.54539102008669671</v>
      </c>
      <c r="AE39" s="137"/>
      <c r="AF39" s="138">
        <v>372.55156608646007</v>
      </c>
      <c r="AG39" s="138">
        <v>3755.4605891627393</v>
      </c>
      <c r="AH39" s="138">
        <v>43075.930435038768</v>
      </c>
      <c r="AI39" s="138">
        <v>224.08919711652021</v>
      </c>
      <c r="AJ39" s="138" t="s">
        <v>392</v>
      </c>
      <c r="AK39" s="138" t="s">
        <v>385</v>
      </c>
      <c r="AL39" s="147" t="s">
        <v>49</v>
      </c>
    </row>
    <row r="40" spans="1:38" s="2" customFormat="1" ht="26.25" customHeight="1" thickBot="1" x14ac:dyDescent="0.25">
      <c r="A40" s="63" t="s">
        <v>70</v>
      </c>
      <c r="B40" s="63" t="s">
        <v>105</v>
      </c>
      <c r="C40" s="64" t="s">
        <v>361</v>
      </c>
      <c r="D40" s="65"/>
      <c r="E40" s="136">
        <v>0.118280125</v>
      </c>
      <c r="F40" s="136">
        <v>1.2241625000000001E-2</v>
      </c>
      <c r="G40" s="136">
        <v>7.25E-5</v>
      </c>
      <c r="H40" s="136">
        <v>2.9E-5</v>
      </c>
      <c r="I40" s="136">
        <v>7.6270000000000001E-3</v>
      </c>
      <c r="J40" s="136">
        <v>7.6270000000000001E-3</v>
      </c>
      <c r="K40" s="136">
        <v>7.6270000000000001E-3</v>
      </c>
      <c r="L40" s="136">
        <v>4.7342499999999997E-3</v>
      </c>
      <c r="M40" s="136">
        <v>3.905575E-2</v>
      </c>
      <c r="N40" s="136" t="s">
        <v>395</v>
      </c>
      <c r="O40" s="136">
        <v>3.625E-5</v>
      </c>
      <c r="P40" s="136" t="s">
        <v>395</v>
      </c>
      <c r="Q40" s="136" t="s">
        <v>395</v>
      </c>
      <c r="R40" s="136">
        <v>1.8125000000000001E-4</v>
      </c>
      <c r="S40" s="136">
        <v>6.1624999999999996E-3</v>
      </c>
      <c r="T40" s="136">
        <v>2.5375000000000002E-4</v>
      </c>
      <c r="U40" s="136">
        <v>3.625E-5</v>
      </c>
      <c r="V40" s="136">
        <v>3.6250000000000002E-3</v>
      </c>
      <c r="W40" s="136" t="s">
        <v>395</v>
      </c>
      <c r="X40" s="136">
        <v>1.0875E-4</v>
      </c>
      <c r="Y40" s="136">
        <v>1.8124999999999999E-4</v>
      </c>
      <c r="Z40" s="136" t="s">
        <v>395</v>
      </c>
      <c r="AA40" s="136" t="s">
        <v>395</v>
      </c>
      <c r="AB40" s="136">
        <v>2.9E-4</v>
      </c>
      <c r="AC40" s="136" t="s">
        <v>395</v>
      </c>
      <c r="AD40" s="136" t="s">
        <v>395</v>
      </c>
      <c r="AE40" s="137"/>
      <c r="AF40" s="138">
        <v>154.27428188899722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0.4397862565963786</v>
      </c>
      <c r="I41" s="136">
        <v>64.759385971662056</v>
      </c>
      <c r="J41" s="136">
        <v>65.788205036164968</v>
      </c>
      <c r="K41" s="136">
        <v>72.118816786763574</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9.2528203249203784</v>
      </c>
      <c r="AD41" s="136">
        <v>0.5348777176176216</v>
      </c>
      <c r="AE41" s="137"/>
      <c r="AF41" s="138">
        <v>1472</v>
      </c>
      <c r="AG41" s="138">
        <v>39770.571689284523</v>
      </c>
      <c r="AH41" s="138">
        <v>35862.624579343836</v>
      </c>
      <c r="AI41" s="138">
        <v>6471.7717628833598</v>
      </c>
      <c r="AJ41" s="138" t="s">
        <v>392</v>
      </c>
      <c r="AK41" s="138" t="s">
        <v>385</v>
      </c>
      <c r="AL41" s="147" t="s">
        <v>49</v>
      </c>
    </row>
    <row r="42" spans="1:38" s="2" customFormat="1" ht="26.25" customHeight="1" thickBot="1" x14ac:dyDescent="0.25">
      <c r="A42" s="63" t="s">
        <v>70</v>
      </c>
      <c r="B42" s="63" t="s">
        <v>107</v>
      </c>
      <c r="C42" s="64" t="s">
        <v>108</v>
      </c>
      <c r="D42" s="65"/>
      <c r="E42" s="136">
        <v>6.2918471600000012E-2</v>
      </c>
      <c r="F42" s="136">
        <v>3.3506820400000005E-2</v>
      </c>
      <c r="G42" s="136">
        <v>6.1816000000000006E-5</v>
      </c>
      <c r="H42" s="136">
        <v>1.8779200000000001E-5</v>
      </c>
      <c r="I42" s="136">
        <v>3.6082435999999999E-3</v>
      </c>
      <c r="J42" s="136">
        <v>3.6082435999999999E-3</v>
      </c>
      <c r="K42" s="136">
        <v>3.6082435999999999E-3</v>
      </c>
      <c r="L42" s="136">
        <v>2.1067183999999997E-3</v>
      </c>
      <c r="M42" s="136">
        <v>1.1626646384000001</v>
      </c>
      <c r="N42" s="136" t="s">
        <v>395</v>
      </c>
      <c r="O42" s="136">
        <v>3.0908000000000003E-5</v>
      </c>
      <c r="P42" s="136" t="s">
        <v>395</v>
      </c>
      <c r="Q42" s="136" t="s">
        <v>395</v>
      </c>
      <c r="R42" s="136">
        <v>1.5454000000000002E-4</v>
      </c>
      <c r="S42" s="136">
        <v>5.2543599999999996E-3</v>
      </c>
      <c r="T42" s="136">
        <v>2.1635600000000001E-4</v>
      </c>
      <c r="U42" s="136">
        <v>3.0908000000000003E-5</v>
      </c>
      <c r="V42" s="136">
        <v>3.0908000000000003E-3</v>
      </c>
      <c r="W42" s="136" t="s">
        <v>395</v>
      </c>
      <c r="X42" s="136">
        <v>1.0759200000000002E-4</v>
      </c>
      <c r="Y42" s="136">
        <v>1.39672E-4</v>
      </c>
      <c r="Z42" s="136" t="s">
        <v>395</v>
      </c>
      <c r="AA42" s="136" t="s">
        <v>395</v>
      </c>
      <c r="AB42" s="136">
        <v>2.4726400000000002E-4</v>
      </c>
      <c r="AC42" s="136" t="s">
        <v>395</v>
      </c>
      <c r="AD42" s="136" t="s">
        <v>395</v>
      </c>
      <c r="AE42" s="137"/>
      <c r="AF42" s="138">
        <v>132.82170911582045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0.11029252451060086</v>
      </c>
      <c r="F43" s="136">
        <v>2.8552151529735871E-2</v>
      </c>
      <c r="G43" s="136">
        <v>0.14858983436341092</v>
      </c>
      <c r="H43" s="136" t="s">
        <v>395</v>
      </c>
      <c r="I43" s="136">
        <v>3.1112493611598614E-2</v>
      </c>
      <c r="J43" s="136">
        <v>7.1028489769039138E-2</v>
      </c>
      <c r="K43" s="136">
        <v>0.15535576385337543</v>
      </c>
      <c r="L43" s="136">
        <v>4.4739381707892788E-3</v>
      </c>
      <c r="M43" s="136">
        <v>0.28174599365205982</v>
      </c>
      <c r="N43" s="136">
        <v>3.5922400068136788E-2</v>
      </c>
      <c r="O43" s="136">
        <v>5.2296348083288109E-4</v>
      </c>
      <c r="P43" s="136">
        <v>1.4727926306287316E-3</v>
      </c>
      <c r="Q43" s="136">
        <v>1.0032929613919205E-3</v>
      </c>
      <c r="R43" s="136">
        <v>3.1047092297765552E-3</v>
      </c>
      <c r="S43" s="136">
        <v>5.2875322955024439E-3</v>
      </c>
      <c r="T43" s="136">
        <v>6.2252477634642239E-3</v>
      </c>
      <c r="U43" s="136">
        <v>3.9529250956764795E-4</v>
      </c>
      <c r="V43" s="136">
        <v>5.3838687905365876E-2</v>
      </c>
      <c r="W43" s="136">
        <v>6.8585126149485032E-2</v>
      </c>
      <c r="X43" s="136">
        <v>1.6997511799427351E-2</v>
      </c>
      <c r="Y43" s="136">
        <v>2.2165562029474329E-2</v>
      </c>
      <c r="Z43" s="136">
        <v>8.8412168984652612E-3</v>
      </c>
      <c r="AA43" s="136">
        <v>7.0927245729159724E-3</v>
      </c>
      <c r="AB43" s="136">
        <v>5.5097015300282916E-2</v>
      </c>
      <c r="AC43" s="136">
        <v>1.2128953267561013E-4</v>
      </c>
      <c r="AD43" s="136">
        <v>3.3121664655176068E-2</v>
      </c>
      <c r="AE43" s="137"/>
      <c r="AF43" s="138">
        <v>46.037339656160469</v>
      </c>
      <c r="AG43" s="138">
        <v>210.21603842556962</v>
      </c>
      <c r="AH43" s="138">
        <v>1030.9462060398987</v>
      </c>
      <c r="AI43" s="138">
        <v>73.521790031618082</v>
      </c>
      <c r="AJ43" s="138" t="s">
        <v>392</v>
      </c>
      <c r="AK43" s="138" t="s">
        <v>385</v>
      </c>
      <c r="AL43" s="147" t="s">
        <v>49</v>
      </c>
    </row>
    <row r="44" spans="1:38" s="2" customFormat="1" ht="26.25" customHeight="1" thickBot="1" x14ac:dyDescent="0.25">
      <c r="A44" s="63" t="s">
        <v>70</v>
      </c>
      <c r="B44" s="63" t="s">
        <v>111</v>
      </c>
      <c r="C44" s="64" t="s">
        <v>112</v>
      </c>
      <c r="D44" s="65"/>
      <c r="E44" s="136">
        <v>3.4954169385946514</v>
      </c>
      <c r="F44" s="136">
        <v>0.5044487695199299</v>
      </c>
      <c r="G44" s="136">
        <v>2.1556759963236981E-3</v>
      </c>
      <c r="H44" s="136">
        <v>8.3030412908227636E-4</v>
      </c>
      <c r="I44" s="136">
        <v>0.19215721676103964</v>
      </c>
      <c r="J44" s="136">
        <v>0.19215721676103964</v>
      </c>
      <c r="K44" s="136">
        <v>0.19215721676103964</v>
      </c>
      <c r="L44" s="136">
        <v>0.11093310279571524</v>
      </c>
      <c r="M44" s="136">
        <v>7.3009648793950346</v>
      </c>
      <c r="N44" s="136" t="s">
        <v>395</v>
      </c>
      <c r="O44" s="136">
        <v>1.0778379981618491E-3</v>
      </c>
      <c r="P44" s="136" t="s">
        <v>395</v>
      </c>
      <c r="Q44" s="136" t="s">
        <v>395</v>
      </c>
      <c r="R44" s="136">
        <v>5.3891899908092454E-3</v>
      </c>
      <c r="S44" s="136">
        <v>0.18323245968751434</v>
      </c>
      <c r="T44" s="136">
        <v>7.5448659871329435E-3</v>
      </c>
      <c r="U44" s="136">
        <v>1.0778379981618491E-3</v>
      </c>
      <c r="V44" s="136">
        <v>0.10778379981618491</v>
      </c>
      <c r="W44" s="136" t="s">
        <v>395</v>
      </c>
      <c r="X44" s="136">
        <v>3.3134296681035544E-3</v>
      </c>
      <c r="Y44" s="136">
        <v>5.3092743171912378E-3</v>
      </c>
      <c r="Z44" s="136" t="s">
        <v>395</v>
      </c>
      <c r="AA44" s="136" t="s">
        <v>395</v>
      </c>
      <c r="AB44" s="136">
        <v>8.6227039852947926E-3</v>
      </c>
      <c r="AC44" s="136" t="s">
        <v>395</v>
      </c>
      <c r="AD44" s="136" t="s">
        <v>395</v>
      </c>
      <c r="AE44" s="137"/>
      <c r="AF44" s="138">
        <v>4594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0.1830920928003581</v>
      </c>
      <c r="F46" s="136">
        <v>6.6933032890798784E-3</v>
      </c>
      <c r="G46" s="136">
        <v>0.31801723521834147</v>
      </c>
      <c r="H46" s="136">
        <v>5.2276118891894183E-3</v>
      </c>
      <c r="I46" s="136">
        <v>3.7886583194007041E-2</v>
      </c>
      <c r="J46" s="136">
        <v>5.0504262136788262E-2</v>
      </c>
      <c r="K46" s="136">
        <v>9.5687405360914399E-2</v>
      </c>
      <c r="L46" s="136">
        <v>2.5165826780329946E-3</v>
      </c>
      <c r="M46" s="136">
        <v>0.22129320841198602</v>
      </c>
      <c r="N46" s="136">
        <v>0.26172257030770557</v>
      </c>
      <c r="O46" s="136">
        <v>3.2218029086788368E-3</v>
      </c>
      <c r="P46" s="136">
        <v>1.7285983938910215E-2</v>
      </c>
      <c r="Q46" s="136">
        <v>8.9770555819130172E-3</v>
      </c>
      <c r="R46" s="136">
        <v>3.121576553580032E-2</v>
      </c>
      <c r="S46" s="136">
        <v>3.2146555175993484E-2</v>
      </c>
      <c r="T46" s="136">
        <v>3.4606158407681428E-2</v>
      </c>
      <c r="U46" s="136">
        <v>4.1052855016571977E-3</v>
      </c>
      <c r="V46" s="136">
        <v>0.39306325868926867</v>
      </c>
      <c r="W46" s="136">
        <v>0.37977811647228832</v>
      </c>
      <c r="X46" s="136">
        <v>7.8553366795769242E-2</v>
      </c>
      <c r="Y46" s="136">
        <v>0.1029817708975123</v>
      </c>
      <c r="Z46" s="136">
        <v>4.4098856753507179E-2</v>
      </c>
      <c r="AA46" s="136">
        <v>3.3904541765776154E-2</v>
      </c>
      <c r="AB46" s="136">
        <v>0.2595385362125649</v>
      </c>
      <c r="AC46" s="136">
        <v>1.2628124399434151E-3</v>
      </c>
      <c r="AD46" s="136">
        <v>0.34463068490205795</v>
      </c>
      <c r="AE46" s="137"/>
      <c r="AF46" s="138">
        <v>10.327008282219003</v>
      </c>
      <c r="AG46" s="138">
        <v>318.29927715901772</v>
      </c>
      <c r="AH46" s="138">
        <v>1879.5720525020222</v>
      </c>
      <c r="AI46" s="138">
        <v>201.28876228370896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11.410500000000001</v>
      </c>
      <c r="G48" s="136" t="s">
        <v>385</v>
      </c>
      <c r="H48" s="136" t="s">
        <v>385</v>
      </c>
      <c r="I48" s="136">
        <v>0.15214</v>
      </c>
      <c r="J48" s="136">
        <v>1.06498</v>
      </c>
      <c r="K48" s="136">
        <v>2.244065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7" t="s">
        <v>399</v>
      </c>
    </row>
    <row r="49" spans="1:38" s="2" customFormat="1" ht="26.25" customHeight="1" thickBot="1" x14ac:dyDescent="0.25">
      <c r="A49" s="63" t="s">
        <v>119</v>
      </c>
      <c r="B49" s="63" t="s">
        <v>122</v>
      </c>
      <c r="C49" s="64" t="s">
        <v>123</v>
      </c>
      <c r="D49" s="65"/>
      <c r="E49" s="136">
        <v>1.9310400000000002E-3</v>
      </c>
      <c r="F49" s="136">
        <v>1.652112E-2</v>
      </c>
      <c r="G49" s="136">
        <v>1.71648E-3</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1.137168</v>
      </c>
      <c r="AC49" s="136" t="s">
        <v>395</v>
      </c>
      <c r="AD49" s="136" t="s">
        <v>395</v>
      </c>
      <c r="AE49" s="137"/>
      <c r="AF49" s="138" t="s">
        <v>385</v>
      </c>
      <c r="AG49" s="138" t="s">
        <v>385</v>
      </c>
      <c r="AH49" s="138" t="s">
        <v>385</v>
      </c>
      <c r="AI49" s="138" t="s">
        <v>385</v>
      </c>
      <c r="AJ49" s="138" t="s">
        <v>385</v>
      </c>
      <c r="AK49" s="138">
        <v>2.1456</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0.75982501999999996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2.23231794E-2</v>
      </c>
      <c r="O52" s="136">
        <v>2.23231794E-2</v>
      </c>
      <c r="P52" s="136">
        <v>2.23231794E-2</v>
      </c>
      <c r="Q52" s="136">
        <v>2.23231794E-2</v>
      </c>
      <c r="R52" s="136">
        <v>2.23231794E-2</v>
      </c>
      <c r="S52" s="136">
        <v>2.23231794E-2</v>
      </c>
      <c r="T52" s="136">
        <v>2.23231794E-2</v>
      </c>
      <c r="U52" s="136">
        <v>2.23231794E-2</v>
      </c>
      <c r="V52" s="136">
        <v>2.23231794E-2</v>
      </c>
      <c r="W52" s="136">
        <v>2.4949435799999999E-2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4.3770940000000005</v>
      </c>
      <c r="AL52" s="147" t="s">
        <v>403</v>
      </c>
    </row>
    <row r="53" spans="1:38" s="2" customFormat="1" ht="26.25" customHeight="1" thickBot="1" x14ac:dyDescent="0.25">
      <c r="A53" s="63" t="s">
        <v>119</v>
      </c>
      <c r="B53" s="67" t="s">
        <v>129</v>
      </c>
      <c r="C53" s="69" t="s">
        <v>130</v>
      </c>
      <c r="D53" s="66"/>
      <c r="E53" s="136" t="s">
        <v>385</v>
      </c>
      <c r="F53" s="136">
        <v>2.4791451651603884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7" t="s">
        <v>404</v>
      </c>
    </row>
    <row r="54" spans="1:38" s="2" customFormat="1" ht="37.5" customHeight="1" thickBot="1" x14ac:dyDescent="0.25">
      <c r="A54" s="63" t="s">
        <v>119</v>
      </c>
      <c r="B54" s="67" t="s">
        <v>131</v>
      </c>
      <c r="C54" s="69" t="s">
        <v>132</v>
      </c>
      <c r="D54" s="66"/>
      <c r="E54" s="136" t="s">
        <v>385</v>
      </c>
      <c r="F54" s="136">
        <v>8.0435070000000017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7" t="s">
        <v>405</v>
      </c>
    </row>
    <row r="55" spans="1:38" s="2" customFormat="1" ht="26.25" customHeight="1" thickBot="1" x14ac:dyDescent="0.25">
      <c r="A55" s="63" t="s">
        <v>119</v>
      </c>
      <c r="B55" s="67" t="s">
        <v>133</v>
      </c>
      <c r="C55" s="69" t="s">
        <v>134</v>
      </c>
      <c r="D55" s="66"/>
      <c r="E55" s="136">
        <v>0.32962999999999992</v>
      </c>
      <c r="F55" s="136">
        <v>0.42381000000000002</v>
      </c>
      <c r="G55" s="136">
        <v>3.0608499999999999E-3</v>
      </c>
      <c r="H55" s="136" t="s">
        <v>395</v>
      </c>
      <c r="I55" s="136">
        <v>0.61216999999999999</v>
      </c>
      <c r="J55" s="136">
        <v>0.61216999999999999</v>
      </c>
      <c r="K55" s="136">
        <v>0.61216999999999999</v>
      </c>
      <c r="L55" s="136">
        <v>0.14692079999999999</v>
      </c>
      <c r="M55" s="136">
        <v>1.4833349999999998</v>
      </c>
      <c r="N55" s="136">
        <v>1.1537049999999999E-3</v>
      </c>
      <c r="O55" s="136">
        <v>4.7089999999999996E-3</v>
      </c>
      <c r="P55" s="136">
        <v>1.106615E-3</v>
      </c>
      <c r="Q55" s="136">
        <v>8.9470999999999995E-4</v>
      </c>
      <c r="R55" s="136">
        <v>3.0608499999999999E-4</v>
      </c>
      <c r="S55" s="136">
        <v>3.7672000000000004E-4</v>
      </c>
      <c r="T55" s="136">
        <v>8.9470999999999995E-3</v>
      </c>
      <c r="U55" s="136">
        <v>1.012435E-4</v>
      </c>
      <c r="V55" s="136">
        <v>0.122434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6.8985427389217618E-2</v>
      </c>
      <c r="J57" s="136">
        <v>0.16273797343687199</v>
      </c>
      <c r="K57" s="136">
        <v>0.40057119224515303</v>
      </c>
      <c r="L57" s="136">
        <v>2.0695628216765285E-3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2530.5</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4.7397276908988173E-3</v>
      </c>
      <c r="J58" s="136">
        <v>5.6876723120465628E-2</v>
      </c>
      <c r="K58" s="136">
        <v>0.47397270840973404</v>
      </c>
      <c r="L58" s="136">
        <v>2.1802747378134558E-5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9.4857167566990599E-2</v>
      </c>
      <c r="J59" s="136">
        <v>9.9026713394111066E-2</v>
      </c>
      <c r="K59" s="136">
        <v>0.10423864567801165</v>
      </c>
      <c r="L59" s="136">
        <v>5.8811443891534169E-5</v>
      </c>
      <c r="M59" s="136" t="s">
        <v>394</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258.47519999999997</v>
      </c>
      <c r="AL59" s="147" t="s">
        <v>409</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395</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392</v>
      </c>
      <c r="AJ63" s="138" t="s">
        <v>385</v>
      </c>
      <c r="AK63" s="138" t="s">
        <v>385</v>
      </c>
      <c r="AL63" s="147" t="s">
        <v>401</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3.4419999999999989E-3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5973.6431924006401</v>
      </c>
      <c r="AI64" s="138" t="s">
        <v>385</v>
      </c>
      <c r="AJ64" s="138" t="s">
        <v>385</v>
      </c>
      <c r="AK64" s="138">
        <v>344.2</v>
      </c>
      <c r="AL64" s="147" t="s">
        <v>413</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278.43799999999999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395</v>
      </c>
      <c r="M67" s="136">
        <v>7.571566425444291E-3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226.3612338841927</v>
      </c>
      <c r="AI67" s="138" t="s">
        <v>392</v>
      </c>
      <c r="AJ67" s="138" t="s">
        <v>392</v>
      </c>
      <c r="AK67" s="138">
        <v>10</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173.71760816552404</v>
      </c>
      <c r="AG70" s="138" t="s">
        <v>392</v>
      </c>
      <c r="AH70" s="138">
        <v>1788.4184936364995</v>
      </c>
      <c r="AI70" s="138" t="s">
        <v>392</v>
      </c>
      <c r="AJ70" s="138" t="s">
        <v>392</v>
      </c>
      <c r="AK70" s="138" t="s">
        <v>385</v>
      </c>
      <c r="AL70" s="147" t="s">
        <v>401</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395</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2.7202162407508235</v>
      </c>
      <c r="F72" s="136">
        <v>0.18735948228696356</v>
      </c>
      <c r="G72" s="136">
        <v>6.4802892191100527</v>
      </c>
      <c r="H72" s="136">
        <v>9.1046749575977881E-4</v>
      </c>
      <c r="I72" s="136">
        <v>0.99062035276120908</v>
      </c>
      <c r="J72" s="136">
        <v>1.5669094745615413</v>
      </c>
      <c r="K72" s="136">
        <v>6.6932735175202263</v>
      </c>
      <c r="L72" s="136">
        <v>3.5662332699403524E-3</v>
      </c>
      <c r="M72" s="136">
        <v>53.324845468922973</v>
      </c>
      <c r="N72" s="136">
        <v>20.731124098788779</v>
      </c>
      <c r="O72" s="136">
        <v>8.074259981179864E-2</v>
      </c>
      <c r="P72" s="136">
        <v>0.22962244328228534</v>
      </c>
      <c r="Q72" s="136">
        <v>0.4586609888397688</v>
      </c>
      <c r="R72" s="136">
        <v>0.70417946527168618</v>
      </c>
      <c r="S72" s="136">
        <v>1.4919809771146793</v>
      </c>
      <c r="T72" s="136">
        <v>0.89946010246609509</v>
      </c>
      <c r="U72" s="136">
        <v>9.9923866666666666E-2</v>
      </c>
      <c r="V72" s="136">
        <v>7.71412717032476</v>
      </c>
      <c r="W72" s="136">
        <v>39.386019333333337</v>
      </c>
      <c r="X72" s="136" t="s">
        <v>395</v>
      </c>
      <c r="Y72" s="136" t="s">
        <v>395</v>
      </c>
      <c r="Z72" s="136" t="s">
        <v>395</v>
      </c>
      <c r="AA72" s="136" t="s">
        <v>395</v>
      </c>
      <c r="AB72" s="136">
        <v>12.138302453333333</v>
      </c>
      <c r="AC72" s="136">
        <v>0.13660000000000003</v>
      </c>
      <c r="AD72" s="136">
        <v>18.883243333333333</v>
      </c>
      <c r="AE72" s="137"/>
      <c r="AF72" s="138">
        <v>4.9490584254408159</v>
      </c>
      <c r="AG72" s="138">
        <v>56093.42827038149</v>
      </c>
      <c r="AH72" s="138">
        <v>5861.0674407380429</v>
      </c>
      <c r="AI72" s="138" t="s">
        <v>392</v>
      </c>
      <c r="AJ72" s="138" t="s">
        <v>392</v>
      </c>
      <c r="AK72" s="138">
        <v>6209.4440000000013</v>
      </c>
      <c r="AL72" s="147" t="s">
        <v>419</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343.52219076560436</v>
      </c>
      <c r="AH73" s="138">
        <v>559.72811390473544</v>
      </c>
      <c r="AI73" s="138" t="s">
        <v>392</v>
      </c>
      <c r="AJ73" s="138" t="s">
        <v>392</v>
      </c>
      <c r="AK73" s="138">
        <v>160</v>
      </c>
      <c r="AL73" s="147" t="s">
        <v>420</v>
      </c>
    </row>
    <row r="74" spans="1:38" s="2" customFormat="1" ht="26.25" customHeight="1" thickBot="1" x14ac:dyDescent="0.25">
      <c r="A74" s="63" t="s">
        <v>53</v>
      </c>
      <c r="B74" s="63" t="s">
        <v>169</v>
      </c>
      <c r="C74" s="64" t="s">
        <v>170</v>
      </c>
      <c r="D74" s="65"/>
      <c r="E74" s="136">
        <v>0.20674233229119973</v>
      </c>
      <c r="F74" s="136">
        <v>1.4257668485128431E-3</v>
      </c>
      <c r="G74" s="136">
        <v>0.6558269301005184</v>
      </c>
      <c r="H74" s="136" t="s">
        <v>395</v>
      </c>
      <c r="I74" s="136">
        <v>4.4288158606057691E-2</v>
      </c>
      <c r="J74" s="136">
        <v>4.9869780657443949E-2</v>
      </c>
      <c r="K74" s="136">
        <v>5.407445963302162E-2</v>
      </c>
      <c r="L74" s="136">
        <v>1.0186276479393268E-3</v>
      </c>
      <c r="M74" s="136">
        <v>5.2188792878695409</v>
      </c>
      <c r="N74" s="136" t="s">
        <v>395</v>
      </c>
      <c r="O74" s="136" t="s">
        <v>395</v>
      </c>
      <c r="P74" s="136" t="s">
        <v>395</v>
      </c>
      <c r="Q74" s="136" t="s">
        <v>395</v>
      </c>
      <c r="R74" s="136" t="s">
        <v>395</v>
      </c>
      <c r="S74" s="136" t="s">
        <v>395</v>
      </c>
      <c r="T74" s="136" t="s">
        <v>395</v>
      </c>
      <c r="U74" s="136" t="s">
        <v>395</v>
      </c>
      <c r="V74" s="136" t="s">
        <v>395</v>
      </c>
      <c r="W74" s="136" t="s">
        <v>395</v>
      </c>
      <c r="X74" s="136">
        <v>0.55530000000000002</v>
      </c>
      <c r="Y74" s="136">
        <v>0.55530000000000002</v>
      </c>
      <c r="Z74" s="136">
        <v>0.55530000000000002</v>
      </c>
      <c r="AA74" s="136">
        <v>6.787E-2</v>
      </c>
      <c r="AB74" s="136">
        <v>1.7337700000000003</v>
      </c>
      <c r="AC74" s="136" t="s">
        <v>395</v>
      </c>
      <c r="AD74" s="136" t="s">
        <v>385</v>
      </c>
      <c r="AE74" s="137"/>
      <c r="AF74" s="138">
        <v>1.9304673723520002E-2</v>
      </c>
      <c r="AG74" s="138" t="s">
        <v>392</v>
      </c>
      <c r="AH74" s="138">
        <v>10395.72630475923</v>
      </c>
      <c r="AI74" s="138" t="s">
        <v>392</v>
      </c>
      <c r="AJ74" s="138">
        <v>173.17599169218559</v>
      </c>
      <c r="AK74" s="138">
        <v>61.7</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395</v>
      </c>
      <c r="I78" s="136">
        <v>8.985834631647812E-3</v>
      </c>
      <c r="J78" s="136">
        <v>1.1390494037142606E-2</v>
      </c>
      <c r="K78" s="136">
        <v>2.716254511107041E-2</v>
      </c>
      <c r="L78" s="136">
        <v>8.9858346316478129E-6</v>
      </c>
      <c r="M78" s="136">
        <v>2.769636277657376</v>
      </c>
      <c r="N78" s="136">
        <v>1.4823536000000002</v>
      </c>
      <c r="O78" s="136">
        <v>0.52595046000000001</v>
      </c>
      <c r="P78" s="136">
        <v>1.6391409999999996E-3</v>
      </c>
      <c r="Q78" s="136">
        <v>0.28506799999999999</v>
      </c>
      <c r="R78" s="136">
        <v>1.140272</v>
      </c>
      <c r="S78" s="136">
        <v>2.8221732000000004</v>
      </c>
      <c r="T78" s="136">
        <v>0.54718802600000005</v>
      </c>
      <c r="U78" s="136" t="s">
        <v>395</v>
      </c>
      <c r="V78" s="136" t="s">
        <v>395</v>
      </c>
      <c r="W78" s="136">
        <v>2.1382950680000001</v>
      </c>
      <c r="X78" s="136" t="s">
        <v>395</v>
      </c>
      <c r="Y78" s="136" t="s">
        <v>395</v>
      </c>
      <c r="Z78" s="136" t="s">
        <v>395</v>
      </c>
      <c r="AA78" s="136" t="s">
        <v>395</v>
      </c>
      <c r="AB78" s="136" t="s">
        <v>395</v>
      </c>
      <c r="AC78" s="136" t="s">
        <v>395</v>
      </c>
      <c r="AD78" s="136">
        <v>1.8386885999999999E-4</v>
      </c>
      <c r="AE78" s="137"/>
      <c r="AF78" s="138" t="s">
        <v>392</v>
      </c>
      <c r="AG78" s="138">
        <v>151.28989871194167</v>
      </c>
      <c r="AH78" s="138">
        <v>233.79304566496631</v>
      </c>
      <c r="AI78" s="138" t="s">
        <v>392</v>
      </c>
      <c r="AJ78" s="138" t="s">
        <v>392</v>
      </c>
      <c r="AK78" s="138">
        <v>71.266999999999996</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1.4141608984436906</v>
      </c>
      <c r="F80" s="136">
        <v>8.0392943134426673E-2</v>
      </c>
      <c r="G80" s="136">
        <v>0.71021853930031176</v>
      </c>
      <c r="H80" s="136">
        <v>6.538668061551684E-3</v>
      </c>
      <c r="I80" s="136">
        <v>0.15499478191925631</v>
      </c>
      <c r="J80" s="136">
        <v>0.21263648564559434</v>
      </c>
      <c r="K80" s="136">
        <v>0.37808648220936181</v>
      </c>
      <c r="L80" s="136" t="s">
        <v>395</v>
      </c>
      <c r="M80" s="136">
        <v>4.7419914058776573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0.84750893218326229</v>
      </c>
      <c r="AG80" s="138">
        <v>-1.1794937632827984E-4</v>
      </c>
      <c r="AH80" s="138">
        <v>3.2728731448977166</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395</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7" t="s">
        <v>431</v>
      </c>
    </row>
    <row r="83" spans="1:38" s="2" customFormat="1" ht="26.25" customHeight="1" thickBot="1" x14ac:dyDescent="0.25">
      <c r="A83" s="63" t="s">
        <v>53</v>
      </c>
      <c r="B83" s="74" t="s">
        <v>188</v>
      </c>
      <c r="C83" s="75" t="s">
        <v>189</v>
      </c>
      <c r="D83" s="65"/>
      <c r="E83" s="136" t="s">
        <v>395</v>
      </c>
      <c r="F83" s="136">
        <v>3.7876514845374125E-2</v>
      </c>
      <c r="G83" s="136" t="s">
        <v>395</v>
      </c>
      <c r="H83" s="136" t="s">
        <v>385</v>
      </c>
      <c r="I83" s="136">
        <v>8.7696318906078305E-3</v>
      </c>
      <c r="J83" s="136">
        <v>1.1734449016465668E-2</v>
      </c>
      <c r="K83" s="136">
        <v>0.10072896690762756</v>
      </c>
      <c r="L83" s="136">
        <v>4.9986901776464632E-4</v>
      </c>
      <c r="M83" s="136" t="s">
        <v>395</v>
      </c>
      <c r="N83" s="136" t="s">
        <v>385</v>
      </c>
      <c r="O83" s="136" t="s">
        <v>385</v>
      </c>
      <c r="P83" s="136" t="s">
        <v>385</v>
      </c>
      <c r="Q83" s="136" t="s">
        <v>385</v>
      </c>
      <c r="R83" s="136" t="s">
        <v>385</v>
      </c>
      <c r="S83" s="136" t="s">
        <v>385</v>
      </c>
      <c r="T83" s="136" t="s">
        <v>385</v>
      </c>
      <c r="U83" s="136" t="s">
        <v>385</v>
      </c>
      <c r="V83" s="136" t="s">
        <v>385</v>
      </c>
      <c r="W83" s="136">
        <v>1.3803999999999999E-2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197200</v>
      </c>
      <c r="AL83" s="147" t="s">
        <v>432</v>
      </c>
    </row>
    <row r="84" spans="1:38" s="2" customFormat="1" ht="26.25" customHeight="1" thickBot="1" x14ac:dyDescent="0.25">
      <c r="A84" s="63" t="s">
        <v>53</v>
      </c>
      <c r="B84" s="74" t="s">
        <v>190</v>
      </c>
      <c r="C84" s="75" t="s">
        <v>191</v>
      </c>
      <c r="D84" s="65"/>
      <c r="E84" s="136" t="s">
        <v>395</v>
      </c>
      <c r="F84" s="136">
        <v>3.022536423856961E-2</v>
      </c>
      <c r="G84" s="136" t="s">
        <v>385</v>
      </c>
      <c r="H84" s="136" t="s">
        <v>385</v>
      </c>
      <c r="I84" s="136">
        <v>5.3478603593566328E-2</v>
      </c>
      <c r="J84" s="136">
        <v>6.7017485105611715E-2</v>
      </c>
      <c r="K84" s="136">
        <v>6.7694441329197219E-2</v>
      </c>
      <c r="L84" s="136">
        <v>6.9522184671636227E-4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84.218999999999994</v>
      </c>
      <c r="AL84" s="147" t="s">
        <v>433</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7" t="s">
        <v>435</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7" t="s">
        <v>435</v>
      </c>
    </row>
    <row r="88" spans="1:38" s="2" customFormat="1" ht="26.25" customHeight="1" thickBot="1" x14ac:dyDescent="0.25">
      <c r="A88" s="63" t="s">
        <v>185</v>
      </c>
      <c r="B88" s="69" t="s">
        <v>197</v>
      </c>
      <c r="C88" s="73" t="s">
        <v>198</v>
      </c>
      <c r="D88" s="65"/>
      <c r="E88" s="136" t="s">
        <v>395</v>
      </c>
      <c r="F88" s="136">
        <v>3.9154242811367359</v>
      </c>
      <c r="G88" s="136" t="s">
        <v>395</v>
      </c>
      <c r="H88" s="136" t="s">
        <v>395</v>
      </c>
      <c r="I88" s="136" t="s">
        <v>395</v>
      </c>
      <c r="J88" s="136" t="s">
        <v>395</v>
      </c>
      <c r="K88" s="136" t="s">
        <v>395</v>
      </c>
      <c r="L88" s="136" t="s">
        <v>395</v>
      </c>
      <c r="M88" s="136" t="s">
        <v>395</v>
      </c>
      <c r="N88" s="136" t="s">
        <v>395</v>
      </c>
      <c r="O88" s="136">
        <v>8.4218999999999998E-6</v>
      </c>
      <c r="P88" s="136" t="s">
        <v>395</v>
      </c>
      <c r="Q88" s="136">
        <v>4.2109500000000001E-5</v>
      </c>
      <c r="R88" s="136">
        <v>5.0531399999999998E-4</v>
      </c>
      <c r="S88" s="136" t="s">
        <v>395</v>
      </c>
      <c r="T88" s="136">
        <v>4.2109499999999998E-3</v>
      </c>
      <c r="U88" s="136">
        <v>4.2109500000000001E-5</v>
      </c>
      <c r="V88" s="136" t="s">
        <v>395</v>
      </c>
      <c r="W88" s="136" t="s">
        <v>395</v>
      </c>
      <c r="X88" s="136" t="s">
        <v>395</v>
      </c>
      <c r="Y88" s="136" t="s">
        <v>395</v>
      </c>
      <c r="Z88" s="136" t="s">
        <v>395</v>
      </c>
      <c r="AA88" s="136" t="s">
        <v>395</v>
      </c>
      <c r="AB88" s="136">
        <v>0.21475844999999999</v>
      </c>
      <c r="AC88" s="136" t="s">
        <v>395</v>
      </c>
      <c r="AD88" s="136" t="s">
        <v>395</v>
      </c>
      <c r="AE88" s="137"/>
      <c r="AF88" s="138" t="s">
        <v>385</v>
      </c>
      <c r="AG88" s="138" t="s">
        <v>385</v>
      </c>
      <c r="AH88" s="138" t="s">
        <v>385</v>
      </c>
      <c r="AI88" s="138" t="s">
        <v>385</v>
      </c>
      <c r="AJ88" s="138" t="s">
        <v>385</v>
      </c>
      <c r="AK88" s="138">
        <v>7.6464674000000814</v>
      </c>
      <c r="AL88" s="147" t="s">
        <v>435</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7" t="s">
        <v>435</v>
      </c>
    </row>
    <row r="90" spans="1:38" s="7" customFormat="1" ht="26.25" customHeight="1" thickBot="1" x14ac:dyDescent="0.25">
      <c r="A90" s="63" t="s">
        <v>185</v>
      </c>
      <c r="B90" s="69" t="s">
        <v>201</v>
      </c>
      <c r="C90" s="73" t="s">
        <v>202</v>
      </c>
      <c r="D90" s="65"/>
      <c r="E90" s="136" t="s">
        <v>395</v>
      </c>
      <c r="F90" s="136">
        <v>0.4039554305081583</v>
      </c>
      <c r="G90" s="136">
        <v>1.2082363120220263E-2</v>
      </c>
      <c r="H90" s="136" t="s">
        <v>395</v>
      </c>
      <c r="I90" s="136" t="s">
        <v>395</v>
      </c>
      <c r="J90" s="136" t="s">
        <v>395</v>
      </c>
      <c r="K90" s="136" t="s">
        <v>395</v>
      </c>
      <c r="L90" s="136" t="s">
        <v>395</v>
      </c>
      <c r="M90" s="136" t="s">
        <v>395</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0.55285227693590422</v>
      </c>
      <c r="AL90" s="145" t="s">
        <v>435</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395</v>
      </c>
      <c r="V91" s="136">
        <v>1.7445705060000011E-2</v>
      </c>
      <c r="W91" s="136">
        <v>1.0962318E-4</v>
      </c>
      <c r="X91" s="136">
        <v>1.216817298E-4</v>
      </c>
      <c r="Y91" s="136">
        <v>4.9330430999999996E-5</v>
      </c>
      <c r="Z91" s="136">
        <v>4.9330430999999996E-5</v>
      </c>
      <c r="AA91" s="136">
        <v>4.9330430999999996E-5</v>
      </c>
      <c r="AB91" s="136">
        <v>2.6967302280000001E-4</v>
      </c>
      <c r="AC91" s="136" t="s">
        <v>395</v>
      </c>
      <c r="AD91" s="136" t="s">
        <v>395</v>
      </c>
      <c r="AE91" s="137"/>
      <c r="AF91" s="138" t="s">
        <v>392</v>
      </c>
      <c r="AG91" s="138" t="s">
        <v>392</v>
      </c>
      <c r="AH91" s="138" t="s">
        <v>392</v>
      </c>
      <c r="AI91" s="138" t="s">
        <v>392</v>
      </c>
      <c r="AJ91" s="138" t="s">
        <v>392</v>
      </c>
      <c r="AK91" s="138">
        <v>1.15194672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2.1602113640600183E-2</v>
      </c>
      <c r="J92" s="136">
        <v>8.0692738902019265E-2</v>
      </c>
      <c r="K92" s="136">
        <v>0.19784675161473161</v>
      </c>
      <c r="L92" s="136">
        <v>5.6165495465560476E-4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221.04249249892746</v>
      </c>
      <c r="AL92" s="147" t="s">
        <v>427</v>
      </c>
    </row>
    <row r="93" spans="1:38" s="2" customFormat="1" ht="26.25" customHeight="1" thickBot="1" x14ac:dyDescent="0.25">
      <c r="A93" s="63" t="s">
        <v>53</v>
      </c>
      <c r="B93" s="67" t="s">
        <v>206</v>
      </c>
      <c r="C93" s="64" t="s">
        <v>375</v>
      </c>
      <c r="D93" s="70"/>
      <c r="E93" s="136" t="s">
        <v>385</v>
      </c>
      <c r="F93" s="136">
        <v>0.7576952168914487</v>
      </c>
      <c r="G93" s="136" t="s">
        <v>385</v>
      </c>
      <c r="H93" s="136" t="s">
        <v>385</v>
      </c>
      <c r="I93" s="136">
        <v>5.1583338706278866E-4</v>
      </c>
      <c r="J93" s="136">
        <v>2.0633329873122963E-3</v>
      </c>
      <c r="K93" s="136">
        <v>5.1583324326950905E-3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258.63910900346229</v>
      </c>
      <c r="AL93" s="147" t="s">
        <v>428</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395</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395</v>
      </c>
      <c r="M95" s="136">
        <v>0.39457555930443577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392</v>
      </c>
      <c r="AH95" s="138">
        <v>0.11778200453928948</v>
      </c>
      <c r="AI95" s="138">
        <v>0.40427176808886728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5.3156793333333341E-2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0.53156793333333352</v>
      </c>
      <c r="AE97" s="137"/>
      <c r="AF97" s="138" t="s">
        <v>385</v>
      </c>
      <c r="AG97" s="138" t="s">
        <v>385</v>
      </c>
      <c r="AH97" s="138" t="s">
        <v>385</v>
      </c>
      <c r="AI97" s="138" t="s">
        <v>385</v>
      </c>
      <c r="AJ97" s="138" t="s">
        <v>385</v>
      </c>
      <c r="AK97" s="138">
        <v>5315679.333333334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6.7027783716886086E-2</v>
      </c>
      <c r="F99" s="139">
        <v>5.5144303247431354</v>
      </c>
      <c r="G99" s="139" t="s">
        <v>385</v>
      </c>
      <c r="H99" s="139">
        <v>1.7826519002257919</v>
      </c>
      <c r="I99" s="139">
        <v>7.1986429589041098E-2</v>
      </c>
      <c r="J99" s="139">
        <v>0.11061329424657536</v>
      </c>
      <c r="K99" s="139">
        <v>0.24229578739726029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8" t="s">
        <v>391</v>
      </c>
    </row>
    <row r="100" spans="1:38" s="2" customFormat="1" ht="26.25" customHeight="1" thickBot="1" x14ac:dyDescent="0.25">
      <c r="A100" s="63" t="s">
        <v>216</v>
      </c>
      <c r="B100" s="63" t="s">
        <v>218</v>
      </c>
      <c r="C100" s="64" t="s">
        <v>378</v>
      </c>
      <c r="D100" s="77"/>
      <c r="E100" s="139">
        <v>0.1147123403709371</v>
      </c>
      <c r="F100" s="139">
        <v>7.9173355061605886</v>
      </c>
      <c r="G100" s="139" t="s">
        <v>385</v>
      </c>
      <c r="H100" s="139">
        <v>3.188205206126038</v>
      </c>
      <c r="I100" s="139">
        <v>0.11259602082191777</v>
      </c>
      <c r="J100" s="139">
        <v>0.16994665219178082</v>
      </c>
      <c r="K100" s="139">
        <v>0.37035127164383563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8" t="s">
        <v>391</v>
      </c>
    </row>
    <row r="101" spans="1:38" s="2" customFormat="1" ht="26.25" customHeight="1" thickBot="1" x14ac:dyDescent="0.25">
      <c r="A101" s="63" t="s">
        <v>216</v>
      </c>
      <c r="B101" s="63" t="s">
        <v>219</v>
      </c>
      <c r="C101" s="64" t="s">
        <v>220</v>
      </c>
      <c r="D101" s="77"/>
      <c r="E101" s="139">
        <v>1.8659578332500589E-2</v>
      </c>
      <c r="F101" s="139">
        <v>9.6640453000000015E-2</v>
      </c>
      <c r="G101" s="139" t="s">
        <v>385</v>
      </c>
      <c r="H101" s="139">
        <v>0.91753995130154209</v>
      </c>
      <c r="I101" s="139">
        <v>1.1436740000000001E-2</v>
      </c>
      <c r="J101" s="139">
        <v>1.6895562401999999E-2</v>
      </c>
      <c r="K101" s="139">
        <v>3.9422978938000008E-2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8" t="s">
        <v>391</v>
      </c>
    </row>
    <row r="102" spans="1:38" s="2" customFormat="1" ht="26.25" customHeight="1" thickBot="1" x14ac:dyDescent="0.25">
      <c r="A102" s="63" t="s">
        <v>216</v>
      </c>
      <c r="B102" s="63" t="s">
        <v>221</v>
      </c>
      <c r="C102" s="64" t="s">
        <v>356</v>
      </c>
      <c r="D102" s="77"/>
      <c r="E102" s="139">
        <v>1.9395596358526269E-2</v>
      </c>
      <c r="F102" s="139">
        <v>0.29700379199999999</v>
      </c>
      <c r="G102" s="139" t="s">
        <v>385</v>
      </c>
      <c r="H102" s="139">
        <v>5.6736202339931454</v>
      </c>
      <c r="I102" s="139">
        <v>1.4026872000000001E-2</v>
      </c>
      <c r="J102" s="139">
        <v>0.31126234000000003</v>
      </c>
      <c r="K102" s="139">
        <v>2.1465486600000001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7.2894906975622413E-4</v>
      </c>
      <c r="F104" s="139">
        <v>1.0990676000000001E-2</v>
      </c>
      <c r="G104" s="139" t="s">
        <v>385</v>
      </c>
      <c r="H104" s="139">
        <v>4.0387396619926151E-2</v>
      </c>
      <c r="I104" s="139">
        <v>2.0440223999999998E-4</v>
      </c>
      <c r="J104" s="139">
        <v>6.1320671999999987E-4</v>
      </c>
      <c r="K104" s="139">
        <v>1.4308156799999999E-3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8" t="s">
        <v>391</v>
      </c>
    </row>
    <row r="105" spans="1:38" s="2" customFormat="1" ht="26.25" customHeight="1" thickBot="1" x14ac:dyDescent="0.25">
      <c r="A105" s="63" t="s">
        <v>216</v>
      </c>
      <c r="B105" s="63" t="s">
        <v>226</v>
      </c>
      <c r="C105" s="64" t="s">
        <v>227</v>
      </c>
      <c r="D105" s="77"/>
      <c r="E105" s="139">
        <v>1.5637480346443731E-3</v>
      </c>
      <c r="F105" s="139">
        <v>4.9812300000000004E-2</v>
      </c>
      <c r="G105" s="139" t="s">
        <v>385</v>
      </c>
      <c r="H105" s="139">
        <v>8.5811475598400022E-2</v>
      </c>
      <c r="I105" s="139">
        <v>1.1418959999999999E-3</v>
      </c>
      <c r="J105" s="139">
        <v>1.7944079999999999E-3</v>
      </c>
      <c r="K105" s="139">
        <v>3.9150719999999995E-3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1.1125971332100099E-2</v>
      </c>
      <c r="F107" s="139">
        <v>1.1334968700000001</v>
      </c>
      <c r="G107" s="139" t="s">
        <v>385</v>
      </c>
      <c r="H107" s="139">
        <v>1.317822930498856</v>
      </c>
      <c r="I107" s="139">
        <v>2.0609033999999998E-2</v>
      </c>
      <c r="J107" s="139">
        <v>0.27478712</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8" t="s">
        <v>391</v>
      </c>
    </row>
    <row r="108" spans="1:38" s="2" customFormat="1" ht="26.25" customHeight="1" thickBot="1" x14ac:dyDescent="0.25">
      <c r="A108" s="63" t="s">
        <v>216</v>
      </c>
      <c r="B108" s="63" t="s">
        <v>231</v>
      </c>
      <c r="C108" s="64" t="s">
        <v>350</v>
      </c>
      <c r="D108" s="77"/>
      <c r="E108" s="139">
        <v>2.6014479550026001E-2</v>
      </c>
      <c r="F108" s="139">
        <v>0.64187013599999998</v>
      </c>
      <c r="G108" s="139" t="s">
        <v>385</v>
      </c>
      <c r="H108" s="139">
        <v>1.1402989673978099</v>
      </c>
      <c r="I108" s="139">
        <v>1.1886484000000001E-2</v>
      </c>
      <c r="J108" s="139">
        <v>0.11886484</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8" t="s">
        <v>391</v>
      </c>
    </row>
    <row r="109" spans="1:38" s="2" customFormat="1" ht="26.25" customHeight="1" thickBot="1" x14ac:dyDescent="0.25">
      <c r="A109" s="63" t="s">
        <v>216</v>
      </c>
      <c r="B109" s="63" t="s">
        <v>232</v>
      </c>
      <c r="C109" s="64" t="s">
        <v>351</v>
      </c>
      <c r="D109" s="77"/>
      <c r="E109" s="139">
        <v>1.2514029487689601E-3</v>
      </c>
      <c r="F109" s="139">
        <v>9.2858165999999992E-2</v>
      </c>
      <c r="G109" s="139" t="s">
        <v>385</v>
      </c>
      <c r="H109" s="139">
        <v>0.1148598173635421</v>
      </c>
      <c r="I109" s="139">
        <v>3.79788E-3</v>
      </c>
      <c r="J109" s="139">
        <v>2.0888340000000002E-2</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8" t="s">
        <v>391</v>
      </c>
    </row>
    <row r="110" spans="1:38" s="2" customFormat="1" ht="26.25" customHeight="1" thickBot="1" x14ac:dyDescent="0.25">
      <c r="A110" s="63" t="s">
        <v>216</v>
      </c>
      <c r="B110" s="63" t="s">
        <v>233</v>
      </c>
      <c r="C110" s="64" t="s">
        <v>352</v>
      </c>
      <c r="D110" s="77"/>
      <c r="E110" s="139">
        <v>1.0717957795588801E-3</v>
      </c>
      <c r="F110" s="139">
        <v>0.12908377499999998</v>
      </c>
      <c r="G110" s="139" t="s">
        <v>385</v>
      </c>
      <c r="H110" s="139">
        <v>0.15125791575396791</v>
      </c>
      <c r="I110" s="139">
        <v>6.5034899999999998E-3</v>
      </c>
      <c r="J110" s="139">
        <v>4.9196400000000001E-2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3.60744</v>
      </c>
      <c r="F112" s="139" t="s">
        <v>385</v>
      </c>
      <c r="G112" s="139" t="s">
        <v>385</v>
      </c>
      <c r="H112" s="139">
        <v>2.9078680725769481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8" t="s">
        <v>393</v>
      </c>
    </row>
    <row r="113" spans="1:38" s="2" customFormat="1" ht="26.25" customHeight="1" thickBot="1" x14ac:dyDescent="0.25">
      <c r="A113" s="63" t="s">
        <v>235</v>
      </c>
      <c r="B113" s="78" t="s">
        <v>238</v>
      </c>
      <c r="C113" s="79" t="s">
        <v>239</v>
      </c>
      <c r="D113" s="65"/>
      <c r="E113" s="139">
        <v>2.1840733240029571</v>
      </c>
      <c r="F113" s="139" t="s">
        <v>394</v>
      </c>
      <c r="G113" s="139" t="s">
        <v>385</v>
      </c>
      <c r="H113" s="139">
        <v>22.040498798096309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90039849.904094592</v>
      </c>
      <c r="AL113" s="148" t="s">
        <v>393</v>
      </c>
    </row>
    <row r="114" spans="1:38" s="2" customFormat="1" ht="26.25" customHeight="1" thickBot="1" x14ac:dyDescent="0.25">
      <c r="A114" s="63" t="s">
        <v>235</v>
      </c>
      <c r="B114" s="78" t="s">
        <v>240</v>
      </c>
      <c r="C114" s="79" t="s">
        <v>357</v>
      </c>
      <c r="D114" s="65"/>
      <c r="E114" s="139">
        <v>1.1271079599999999E-2</v>
      </c>
      <c r="F114" s="139" t="s">
        <v>385</v>
      </c>
      <c r="G114" s="139" t="s">
        <v>385</v>
      </c>
      <c r="H114" s="139">
        <v>3.6631008699999995E-2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281776.99</v>
      </c>
      <c r="AL114" s="148" t="s">
        <v>393</v>
      </c>
    </row>
    <row r="115" spans="1:38" s="2" customFormat="1" ht="26.25" customHeight="1" thickBot="1" x14ac:dyDescent="0.25">
      <c r="A115" s="63" t="s">
        <v>235</v>
      </c>
      <c r="B115" s="78" t="s">
        <v>241</v>
      </c>
      <c r="C115" s="79" t="s">
        <v>242</v>
      </c>
      <c r="D115" s="65"/>
      <c r="E115" s="139">
        <v>2.4331228000000003E-2</v>
      </c>
      <c r="F115" s="139" t="s">
        <v>385</v>
      </c>
      <c r="G115" s="139" t="s">
        <v>385</v>
      </c>
      <c r="H115" s="139">
        <v>4.8662456000000007E-2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608280.70000000007</v>
      </c>
      <c r="AL115" s="148" t="s">
        <v>393</v>
      </c>
    </row>
    <row r="116" spans="1:38" s="2" customFormat="1" ht="26.25" customHeight="1" thickBot="1" x14ac:dyDescent="0.25">
      <c r="A116" s="63" t="s">
        <v>235</v>
      </c>
      <c r="B116" s="63" t="s">
        <v>243</v>
      </c>
      <c r="C116" s="69" t="s">
        <v>379</v>
      </c>
      <c r="D116" s="65"/>
      <c r="E116" s="139">
        <v>1.3220560482354411</v>
      </c>
      <c r="F116" s="139" t="s">
        <v>394</v>
      </c>
      <c r="G116" s="139" t="s">
        <v>385</v>
      </c>
      <c r="H116" s="139">
        <v>1.8149801635770659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13425583.255549248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0.194837017</v>
      </c>
      <c r="J119" s="139">
        <v>3.15283106</v>
      </c>
      <c r="K119" s="139">
        <v>2.4509300400000003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1571109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0.13972902000000001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1571109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8.1360149999999997E-7</v>
      </c>
      <c r="AD122" s="139" t="s">
        <v>385</v>
      </c>
      <c r="AE122" s="137"/>
      <c r="AF122" s="140" t="s">
        <v>385</v>
      </c>
      <c r="AG122" s="140" t="s">
        <v>385</v>
      </c>
      <c r="AH122" s="140" t="s">
        <v>385</v>
      </c>
      <c r="AI122" s="140" t="s">
        <v>385</v>
      </c>
      <c r="AJ122" s="140" t="s">
        <v>385</v>
      </c>
      <c r="AK122" s="140">
        <v>125481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0.45705508156047459</v>
      </c>
      <c r="G125" s="136" t="s">
        <v>385</v>
      </c>
      <c r="H125" s="136" t="s">
        <v>395</v>
      </c>
      <c r="I125" s="136">
        <v>1.8605660915826401E-4</v>
      </c>
      <c r="J125" s="136">
        <v>1.2347393153230247E-3</v>
      </c>
      <c r="K125" s="136">
        <v>2.6104306072810982E-3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28.87807396732493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6.2304000000000005E-2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259.60000000000002</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5.2308986086725328E-3</v>
      </c>
      <c r="F129" s="136">
        <v>4.4492700809398551E-2</v>
      </c>
      <c r="G129" s="136">
        <v>2.825887754110449E-4</v>
      </c>
      <c r="H129" s="136" t="s">
        <v>395</v>
      </c>
      <c r="I129" s="136">
        <v>2.4050108545620837E-5</v>
      </c>
      <c r="J129" s="136">
        <v>4.2087689954836474E-5</v>
      </c>
      <c r="K129" s="136">
        <v>6.0125271364052097E-5</v>
      </c>
      <c r="L129" s="136">
        <v>8.4175379909672941E-7</v>
      </c>
      <c r="M129" s="136">
        <v>4.2087689954836471E-4</v>
      </c>
      <c r="N129" s="136">
        <v>7.8162852773267719E-3</v>
      </c>
      <c r="O129" s="136">
        <v>6.0125271364052095E-4</v>
      </c>
      <c r="P129" s="136">
        <v>3.3670151963869179E-4</v>
      </c>
      <c r="Q129" s="136">
        <v>9.6200434182483349E-5</v>
      </c>
      <c r="R129" s="136" t="s">
        <v>395</v>
      </c>
      <c r="S129" s="136" t="s">
        <v>395</v>
      </c>
      <c r="T129" s="136">
        <v>8.4175379909672942E-4</v>
      </c>
      <c r="U129" s="136" t="s">
        <v>395</v>
      </c>
      <c r="V129" s="136" t="s">
        <v>395</v>
      </c>
      <c r="W129" s="136">
        <v>2.1043844977418233</v>
      </c>
      <c r="X129" s="136" t="s">
        <v>395</v>
      </c>
      <c r="Y129" s="136" t="s">
        <v>395</v>
      </c>
      <c r="Z129" s="136" t="s">
        <v>395</v>
      </c>
      <c r="AA129" s="136" t="s">
        <v>395</v>
      </c>
      <c r="AB129" s="136">
        <v>1.2025054272810419E-4</v>
      </c>
      <c r="AC129" s="136">
        <v>1.2025054272810419E-2</v>
      </c>
      <c r="AD129" s="136" t="s">
        <v>385</v>
      </c>
      <c r="AE129" s="137"/>
      <c r="AF129" s="138" t="s">
        <v>385</v>
      </c>
      <c r="AG129" s="138" t="s">
        <v>385</v>
      </c>
      <c r="AH129" s="138" t="s">
        <v>385</v>
      </c>
      <c r="AI129" s="138" t="s">
        <v>385</v>
      </c>
      <c r="AJ129" s="138" t="s">
        <v>385</v>
      </c>
      <c r="AK129" s="138">
        <v>6.0125271364052093</v>
      </c>
      <c r="AL129" s="147" t="s">
        <v>398</v>
      </c>
    </row>
    <row r="130" spans="1:38" s="2" customFormat="1" ht="26.25" customHeight="1" thickBot="1" x14ac:dyDescent="0.25">
      <c r="A130" s="63" t="s">
        <v>260</v>
      </c>
      <c r="B130" s="67" t="s">
        <v>272</v>
      </c>
      <c r="C130" s="81" t="s">
        <v>273</v>
      </c>
      <c r="D130" s="65"/>
      <c r="E130" s="136">
        <v>3.3610584112089516E-4</v>
      </c>
      <c r="F130" s="136">
        <v>2.8588312922926714E-3</v>
      </c>
      <c r="G130" s="136">
        <v>1.8157441991588588E-5</v>
      </c>
      <c r="H130" s="136" t="s">
        <v>395</v>
      </c>
      <c r="I130" s="136">
        <v>1.5453142120500926E-6</v>
      </c>
      <c r="J130" s="136">
        <v>2.7042998710876621E-6</v>
      </c>
      <c r="K130" s="136">
        <v>3.8632855301252319E-6</v>
      </c>
      <c r="L130" s="136">
        <v>5.408599742175325E-8</v>
      </c>
      <c r="M130" s="136">
        <v>2.7042998710876626E-5</v>
      </c>
      <c r="N130" s="136">
        <v>5.0222711891628009E-4</v>
      </c>
      <c r="O130" s="136">
        <v>3.863285530125232E-5</v>
      </c>
      <c r="P130" s="136">
        <v>2.1634398968701297E-5</v>
      </c>
      <c r="Q130" s="136">
        <v>6.1812568482003705E-6</v>
      </c>
      <c r="R130" s="136" t="s">
        <v>395</v>
      </c>
      <c r="S130" s="136" t="s">
        <v>395</v>
      </c>
      <c r="T130" s="136">
        <v>5.4085997421753251E-5</v>
      </c>
      <c r="U130" s="136" t="s">
        <v>395</v>
      </c>
      <c r="V130" s="136" t="s">
        <v>395</v>
      </c>
      <c r="W130" s="136">
        <v>0.1352149935543831</v>
      </c>
      <c r="X130" s="136" t="s">
        <v>395</v>
      </c>
      <c r="Y130" s="136" t="s">
        <v>395</v>
      </c>
      <c r="Z130" s="136" t="s">
        <v>395</v>
      </c>
      <c r="AA130" s="136" t="s">
        <v>395</v>
      </c>
      <c r="AB130" s="136">
        <v>7.7265710602504637E-6</v>
      </c>
      <c r="AC130" s="136">
        <v>7.7265710602504633E-4</v>
      </c>
      <c r="AD130" s="136" t="s">
        <v>385</v>
      </c>
      <c r="AE130" s="137"/>
      <c r="AF130" s="138" t="s">
        <v>385</v>
      </c>
      <c r="AG130" s="138" t="s">
        <v>385</v>
      </c>
      <c r="AH130" s="138" t="s">
        <v>385</v>
      </c>
      <c r="AI130" s="138" t="s">
        <v>385</v>
      </c>
      <c r="AJ130" s="138" t="s">
        <v>385</v>
      </c>
      <c r="AK130" s="138">
        <v>0.38632855301252317</v>
      </c>
      <c r="AL130" s="147" t="s">
        <v>398</v>
      </c>
    </row>
    <row r="131" spans="1:38" s="2" customFormat="1" ht="26.25" customHeight="1" thickBot="1" x14ac:dyDescent="0.25">
      <c r="A131" s="63" t="s">
        <v>260</v>
      </c>
      <c r="B131" s="67" t="s">
        <v>274</v>
      </c>
      <c r="C131" s="75" t="s">
        <v>275</v>
      </c>
      <c r="D131" s="65"/>
      <c r="E131" s="136">
        <v>3.9142429179917903E-3</v>
      </c>
      <c r="F131" s="136">
        <v>1.5222055792190295E-3</v>
      </c>
      <c r="G131" s="136">
        <v>1.9523407406146739E-3</v>
      </c>
      <c r="H131" s="136" t="s">
        <v>395</v>
      </c>
      <c r="I131" s="136" t="s">
        <v>395</v>
      </c>
      <c r="J131" s="136" t="s">
        <v>395</v>
      </c>
      <c r="K131" s="136">
        <v>4.1021532121105937E-3</v>
      </c>
      <c r="L131" s="136">
        <v>9.4349523878543655E-5</v>
      </c>
      <c r="M131" s="136">
        <v>3.2618690983264921E-3</v>
      </c>
      <c r="N131" s="136">
        <v>6.2643477397690411E-2</v>
      </c>
      <c r="O131" s="136">
        <v>5.2724277196813524E-3</v>
      </c>
      <c r="P131" s="136">
        <v>9.4669078239832172E-2</v>
      </c>
      <c r="Q131" s="136">
        <v>1.7444414224253299E-4</v>
      </c>
      <c r="R131" s="136">
        <v>7.0299036262418037E-4</v>
      </c>
      <c r="S131" s="136">
        <v>1.1509407265361671E-2</v>
      </c>
      <c r="T131" s="136">
        <v>6.5237381966529824E-4</v>
      </c>
      <c r="U131" s="136" t="s">
        <v>395</v>
      </c>
      <c r="V131" s="136" t="s">
        <v>395</v>
      </c>
      <c r="W131" s="136">
        <v>70.820415627822882</v>
      </c>
      <c r="X131" s="136" t="s">
        <v>395</v>
      </c>
      <c r="Y131" s="136" t="s">
        <v>395</v>
      </c>
      <c r="Z131" s="136" t="s">
        <v>395</v>
      </c>
      <c r="AA131" s="136" t="s">
        <v>395</v>
      </c>
      <c r="AB131" s="136">
        <v>8.6983175955373125E-8</v>
      </c>
      <c r="AC131" s="136">
        <v>0.21745793988843282</v>
      </c>
      <c r="AD131" s="136">
        <v>4.3491587977686562E-2</v>
      </c>
      <c r="AE131" s="137"/>
      <c r="AF131" s="138" t="s">
        <v>385</v>
      </c>
      <c r="AG131" s="138" t="s">
        <v>385</v>
      </c>
      <c r="AH131" s="138" t="s">
        <v>385</v>
      </c>
      <c r="AI131" s="138" t="s">
        <v>385</v>
      </c>
      <c r="AJ131" s="138" t="s">
        <v>385</v>
      </c>
      <c r="AK131" s="138">
        <v>2.1745793988843278</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395</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4.3912105700865895E-3</v>
      </c>
      <c r="F136" s="136">
        <v>0.10076947202529336</v>
      </c>
      <c r="G136" s="136">
        <v>4.34527445313522E-3</v>
      </c>
      <c r="H136" s="136">
        <v>1.0639371269454314</v>
      </c>
      <c r="I136" s="136">
        <v>9.5282185334347495E-4</v>
      </c>
      <c r="J136" s="136">
        <v>9.5282185334347495E-4</v>
      </c>
      <c r="K136" s="136">
        <v>9.5282185334347495E-4</v>
      </c>
      <c r="L136" s="136" t="s">
        <v>395</v>
      </c>
      <c r="M136" s="136">
        <v>2.2231945920367186E-3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7" t="s">
        <v>445</v>
      </c>
    </row>
    <row r="137" spans="1:38" s="2" customFormat="1" ht="26.25" customHeight="1" thickBot="1" x14ac:dyDescent="0.25">
      <c r="A137" s="63" t="s">
        <v>260</v>
      </c>
      <c r="B137" s="63" t="s">
        <v>286</v>
      </c>
      <c r="C137" s="64" t="s">
        <v>287</v>
      </c>
      <c r="D137" s="65"/>
      <c r="E137" s="136">
        <v>3.0928375760391428E-3</v>
      </c>
      <c r="F137" s="136">
        <v>3.966553446542453</v>
      </c>
      <c r="G137" s="136">
        <v>7.3903557135292247E-5</v>
      </c>
      <c r="H137" s="136">
        <v>3.6075180168876771E-3</v>
      </c>
      <c r="I137" s="136">
        <v>5.2835508399891101E-3</v>
      </c>
      <c r="J137" s="136">
        <v>5.2835508399891101E-3</v>
      </c>
      <c r="K137" s="136">
        <v>5.2835508399891101E-3</v>
      </c>
      <c r="L137" s="136" t="s">
        <v>395</v>
      </c>
      <c r="M137" s="136">
        <v>4.1542423619643255E-3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0.14126782911996866</v>
      </c>
      <c r="J139" s="136">
        <v>0.14126782911996866</v>
      </c>
      <c r="K139" s="136">
        <v>0.14126782911996866</v>
      </c>
      <c r="L139" s="136" t="s">
        <v>395</v>
      </c>
      <c r="M139" s="136" t="s">
        <v>395</v>
      </c>
      <c r="N139" s="136">
        <v>4.0908962921332669E-4</v>
      </c>
      <c r="O139" s="136">
        <v>8.2551942740790533E-4</v>
      </c>
      <c r="P139" s="136">
        <v>8.2551942740790533E-4</v>
      </c>
      <c r="Q139" s="136">
        <v>1.3082068086766093E-3</v>
      </c>
      <c r="R139" s="136">
        <v>1.2492893945837359E-3</v>
      </c>
      <c r="S139" s="136">
        <v>2.9030655365101421E-3</v>
      </c>
      <c r="T139" s="136" t="s">
        <v>395</v>
      </c>
      <c r="U139" s="136" t="s">
        <v>395</v>
      </c>
      <c r="V139" s="136" t="s">
        <v>395</v>
      </c>
      <c r="W139" s="136">
        <v>1.4329157639453014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2342.6911764705947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111.94427206941582</v>
      </c>
      <c r="F141" s="19">
        <f t="shared" ref="F141:AJ141" si="0">SUM(F14:F140)</f>
        <v>232.70952827860577</v>
      </c>
      <c r="G141" s="19">
        <f t="shared" si="0"/>
        <v>132.4144087611227</v>
      </c>
      <c r="H141" s="19">
        <f t="shared" si="0"/>
        <v>43.274074287121373</v>
      </c>
      <c r="I141" s="19">
        <f t="shared" si="0"/>
        <v>82.004785321893834</v>
      </c>
      <c r="J141" s="19">
        <f t="shared" si="0"/>
        <v>91.853640030660543</v>
      </c>
      <c r="K141" s="19">
        <f t="shared" si="0"/>
        <v>114.73101763988052</v>
      </c>
      <c r="L141" s="19">
        <f t="shared" si="0"/>
        <v>6.9783762850796682</v>
      </c>
      <c r="M141" s="19">
        <f t="shared" si="0"/>
        <v>898.34489450820638</v>
      </c>
      <c r="N141" s="19">
        <f t="shared" si="0"/>
        <v>57.024909059614274</v>
      </c>
      <c r="O141" s="19">
        <f t="shared" si="0"/>
        <v>1.7443829360376737</v>
      </c>
      <c r="P141" s="19">
        <f t="shared" si="0"/>
        <v>2.1018916618035481</v>
      </c>
      <c r="Q141" s="19">
        <f t="shared" si="0"/>
        <v>3.0553014684356294</v>
      </c>
      <c r="R141" s="19">
        <f t="shared" si="0"/>
        <v>6.0092702451926083</v>
      </c>
      <c r="S141" s="19">
        <f t="shared" si="0"/>
        <v>11.233598875141709</v>
      </c>
      <c r="T141" s="19">
        <f t="shared" si="0"/>
        <v>5.7040835374802121</v>
      </c>
      <c r="U141" s="19">
        <f t="shared" si="0"/>
        <v>3.7788844218966076</v>
      </c>
      <c r="V141" s="19">
        <f t="shared" si="0"/>
        <v>35.177688426804131</v>
      </c>
      <c r="W141" s="19">
        <f t="shared" si="0"/>
        <v>783.25164666057105</v>
      </c>
      <c r="X141" s="19">
        <f t="shared" si="0"/>
        <v>13.33285279076134</v>
      </c>
      <c r="Y141" s="19">
        <f t="shared" si="0"/>
        <v>10.722216641901353</v>
      </c>
      <c r="Z141" s="19">
        <f t="shared" si="0"/>
        <v>6.2295554360843282</v>
      </c>
      <c r="AA141" s="19">
        <f t="shared" si="0"/>
        <v>6.6718411351211913</v>
      </c>
      <c r="AB141" s="19">
        <f t="shared" si="0"/>
        <v>49.739547584612879</v>
      </c>
      <c r="AC141" s="19">
        <f t="shared" si="0"/>
        <v>10.754854852172727</v>
      </c>
      <c r="AD141" s="19">
        <f t="shared" si="0"/>
        <v>26.914875317626993</v>
      </c>
      <c r="AE141" s="55"/>
      <c r="AF141" s="19">
        <f t="shared" si="0"/>
        <v>92530.077753143793</v>
      </c>
      <c r="AG141" s="19">
        <f t="shared" si="0"/>
        <v>214543.34850317566</v>
      </c>
      <c r="AH141" s="19">
        <f t="shared" si="0"/>
        <v>226234.1845823756</v>
      </c>
      <c r="AI141" s="19">
        <f t="shared" si="0"/>
        <v>16548.08501563867</v>
      </c>
      <c r="AJ141" s="19">
        <f t="shared" si="0"/>
        <v>190.10327509244337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111.94427206941582</v>
      </c>
      <c r="F152" s="13">
        <f t="shared" ref="F152:AD152" si="1">SUM(F$141, F$151, IF(AND(ISNUMBER(SEARCH($B$4,"AT|BE|CH|GB|IE|LT|LU|NL")),SUM(F$143:F$149)&gt;0),SUM(F$143:F$149)-SUM(F$27:F$33),0))</f>
        <v>232.70952827860577</v>
      </c>
      <c r="G152" s="13">
        <f t="shared" si="1"/>
        <v>132.4144087611227</v>
      </c>
      <c r="H152" s="13">
        <f t="shared" si="1"/>
        <v>43.274074287121373</v>
      </c>
      <c r="I152" s="13">
        <f t="shared" si="1"/>
        <v>82.004785321893834</v>
      </c>
      <c r="J152" s="13">
        <f t="shared" si="1"/>
        <v>91.853640030660543</v>
      </c>
      <c r="K152" s="13">
        <f t="shared" si="1"/>
        <v>114.73101763988052</v>
      </c>
      <c r="L152" s="13">
        <f t="shared" si="1"/>
        <v>6.9783762850796682</v>
      </c>
      <c r="M152" s="13">
        <f t="shared" si="1"/>
        <v>898.34489450820638</v>
      </c>
      <c r="N152" s="13">
        <f t="shared" si="1"/>
        <v>57.024909059614274</v>
      </c>
      <c r="O152" s="13">
        <f t="shared" si="1"/>
        <v>1.7443829360376737</v>
      </c>
      <c r="P152" s="13">
        <f t="shared" si="1"/>
        <v>2.1018916618035481</v>
      </c>
      <c r="Q152" s="13">
        <f t="shared" si="1"/>
        <v>3.0553014684356294</v>
      </c>
      <c r="R152" s="13">
        <f t="shared" si="1"/>
        <v>6.0092702451926083</v>
      </c>
      <c r="S152" s="13">
        <f t="shared" si="1"/>
        <v>11.233598875141709</v>
      </c>
      <c r="T152" s="13">
        <f t="shared" si="1"/>
        <v>5.7040835374802121</v>
      </c>
      <c r="U152" s="13">
        <f t="shared" si="1"/>
        <v>3.7788844218966076</v>
      </c>
      <c r="V152" s="13">
        <f t="shared" si="1"/>
        <v>35.177688426804131</v>
      </c>
      <c r="W152" s="13">
        <f t="shared" si="1"/>
        <v>783.25164666057105</v>
      </c>
      <c r="X152" s="13">
        <f t="shared" si="1"/>
        <v>13.33285279076134</v>
      </c>
      <c r="Y152" s="13">
        <f t="shared" si="1"/>
        <v>10.722216641901353</v>
      </c>
      <c r="Z152" s="13">
        <f t="shared" si="1"/>
        <v>6.2295554360843282</v>
      </c>
      <c r="AA152" s="13">
        <f t="shared" si="1"/>
        <v>6.6718411351211913</v>
      </c>
      <c r="AB152" s="13">
        <f t="shared" si="1"/>
        <v>49.739547584612879</v>
      </c>
      <c r="AC152" s="13">
        <f t="shared" si="1"/>
        <v>10.754854852172727</v>
      </c>
      <c r="AD152" s="13">
        <f t="shared" si="1"/>
        <v>26.914875317626993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111.94427206941582</v>
      </c>
      <c r="F154" s="13">
        <f>SUM(F$141, F$153, -1 * IF(OR($B$6=2005,$B$6&gt;=2020),SUM(F$99:F$122),0), IF(AND(ISNUMBER(SEARCH($B$4,"AT|BE|CH|GB|IE|LT|LU|NL")),SUM(F$143:F$149)&gt;0),SUM(F$143:F$149)-SUM(F$27:F$33),0))</f>
        <v>232.70952827860577</v>
      </c>
      <c r="G154" s="13">
        <f>SUM(G$141, G$153, IF(AND(ISNUMBER(SEARCH($B$4,"AT|BE|CH|GB|IE|LT|LU|NL")),SUM(G$143:G$149)&gt;0),SUM(G$143:G$149)-SUM(G$27:G$33),0))</f>
        <v>132.4144087611227</v>
      </c>
      <c r="H154" s="13">
        <f>SUM(H$141, H$153, IF(AND(ISNUMBER(SEARCH($B$4,"AT|BE|CH|GB|IE|LT|LU|NL")),SUM(H$143:H$149)&gt;0),SUM(H$143:H$149)-SUM(H$27:H$33),0))</f>
        <v>43.274074287121373</v>
      </c>
      <c r="I154" s="13">
        <f t="shared" ref="I154:AD154" si="2">SUM(I$141, I$153, IF(AND(ISNUMBER(SEARCH($B$4,"AT|BE|CH|GB|IE|LT|LU|NL")),SUM(I$143:I$149)&gt;0),SUM(I$143:I$149)-SUM(I$27:I$33),0))</f>
        <v>82.004785321893834</v>
      </c>
      <c r="J154" s="13">
        <f t="shared" si="2"/>
        <v>91.853640030660543</v>
      </c>
      <c r="K154" s="13">
        <f t="shared" si="2"/>
        <v>114.73101763988052</v>
      </c>
      <c r="L154" s="13">
        <f t="shared" si="2"/>
        <v>6.9783762850796682</v>
      </c>
      <c r="M154" s="13">
        <f t="shared" si="2"/>
        <v>898.34489450820638</v>
      </c>
      <c r="N154" s="13">
        <f t="shared" si="2"/>
        <v>57.024909059614274</v>
      </c>
      <c r="O154" s="13">
        <f t="shared" si="2"/>
        <v>1.7443829360376737</v>
      </c>
      <c r="P154" s="13">
        <f t="shared" si="2"/>
        <v>2.1018916618035481</v>
      </c>
      <c r="Q154" s="13">
        <f t="shared" si="2"/>
        <v>3.0553014684356294</v>
      </c>
      <c r="R154" s="13">
        <f t="shared" si="2"/>
        <v>6.0092702451926083</v>
      </c>
      <c r="S154" s="13">
        <f t="shared" si="2"/>
        <v>11.233598875141709</v>
      </c>
      <c r="T154" s="13">
        <f t="shared" si="2"/>
        <v>5.7040835374802121</v>
      </c>
      <c r="U154" s="13">
        <f t="shared" si="2"/>
        <v>3.7788844218966076</v>
      </c>
      <c r="V154" s="13">
        <f t="shared" si="2"/>
        <v>35.177688426804131</v>
      </c>
      <c r="W154" s="13">
        <f t="shared" si="2"/>
        <v>783.25164666057105</v>
      </c>
      <c r="X154" s="13">
        <f t="shared" si="2"/>
        <v>13.33285279076134</v>
      </c>
      <c r="Y154" s="13">
        <f t="shared" si="2"/>
        <v>10.722216641901353</v>
      </c>
      <c r="Z154" s="13">
        <f t="shared" si="2"/>
        <v>6.2295554360843282</v>
      </c>
      <c r="AA154" s="13">
        <f t="shared" si="2"/>
        <v>6.6718411351211913</v>
      </c>
      <c r="AB154" s="13">
        <f t="shared" si="2"/>
        <v>49.739547584612879</v>
      </c>
      <c r="AC154" s="13">
        <f t="shared" si="2"/>
        <v>10.754854852172727</v>
      </c>
      <c r="AD154" s="13">
        <f t="shared" si="2"/>
        <v>26.914875317626993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395</v>
      </c>
      <c r="I157" s="22">
        <v>7.9592679264709719E-3</v>
      </c>
      <c r="J157" s="22">
        <v>7.9592679264709719E-3</v>
      </c>
      <c r="K157" s="22">
        <v>7.9592679264709719E-3</v>
      </c>
      <c r="L157" s="22">
        <v>3.8204486047060662E-3</v>
      </c>
      <c r="M157" s="22">
        <v>0.21032881224132538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817.72581342771423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395</v>
      </c>
      <c r="I158" s="22">
        <v>1.9110201079027469E-3</v>
      </c>
      <c r="J158" s="22">
        <v>1.9110201079027469E-3</v>
      </c>
      <c r="K158" s="22">
        <v>1.9110201079027469E-3</v>
      </c>
      <c r="L158" s="22">
        <v>9.1728965179331849E-4</v>
      </c>
      <c r="M158" s="22">
        <v>7.7960149836683035E-2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37.517529796411047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0.29292240641692513</v>
      </c>
      <c r="F163" s="23">
        <v>0.23699999999999999</v>
      </c>
      <c r="G163" s="23">
        <v>1.8012E-2</v>
      </c>
      <c r="H163" s="23">
        <v>2.0382000000000001E-2</v>
      </c>
      <c r="I163" s="23">
        <v>1.1193255529387787</v>
      </c>
      <c r="J163" s="23">
        <v>1.3680645647029517</v>
      </c>
      <c r="K163" s="23">
        <v>2.1142815999954712</v>
      </c>
      <c r="L163" s="23">
        <v>0.10073929976449007</v>
      </c>
      <c r="M163" s="23">
        <v>10.447565828870331</v>
      </c>
      <c r="N163" s="23" t="s">
        <v>395</v>
      </c>
      <c r="O163" s="23" t="s">
        <v>395</v>
      </c>
      <c r="P163" s="23" t="s">
        <v>395</v>
      </c>
      <c r="Q163" s="23" t="s">
        <v>395</v>
      </c>
      <c r="R163" s="23" t="s">
        <v>395</v>
      </c>
      <c r="S163" s="23" t="s">
        <v>395</v>
      </c>
      <c r="T163" s="23" t="s">
        <v>395</v>
      </c>
      <c r="U163" s="23" t="s">
        <v>395</v>
      </c>
      <c r="V163" s="23" t="s">
        <v>395</v>
      </c>
      <c r="W163" s="23">
        <v>0.62184752941043253</v>
      </c>
      <c r="X163" s="23">
        <v>3.7310851764625959E-2</v>
      </c>
      <c r="Y163" s="23">
        <v>4.9747802352834609E-2</v>
      </c>
      <c r="Z163" s="23">
        <v>2.1142815999954705E-2</v>
      </c>
      <c r="AA163" s="23">
        <v>1.4302493176439951E-2</v>
      </c>
      <c r="AB163" s="23">
        <v>0.12250396329385521</v>
      </c>
      <c r="AC163" s="23">
        <v>1.0944516517623614E-2</v>
      </c>
      <c r="AD163" s="23">
        <v>7.4621703529251904E-2</v>
      </c>
      <c r="AE163" s="58"/>
      <c r="AF163" s="23" t="s">
        <v>392</v>
      </c>
      <c r="AG163" s="23" t="s">
        <v>392</v>
      </c>
      <c r="AH163" s="23" t="s">
        <v>392</v>
      </c>
      <c r="AI163" s="23" t="s">
        <v>392</v>
      </c>
      <c r="AJ163" s="23" t="s">
        <v>392</v>
      </c>
      <c r="AK163" s="23">
        <v>124.36950588208651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71" priority="23" stopIfTrue="1" operator="equal">
      <formula>"NO"</formula>
    </cfRule>
    <cfRule type="cellIs" dxfId="70" priority="24" stopIfTrue="1" operator="equal">
      <formula>"NA"</formula>
    </cfRule>
    <cfRule type="cellIs" dxfId="69" priority="25" stopIfTrue="1" operator="equal">
      <formula>"IE"</formula>
    </cfRule>
    <cfRule type="cellIs" dxfId="68" priority="26" stopIfTrue="1" operator="equal">
      <formula>"NE"</formula>
    </cfRule>
  </conditionalFormatting>
  <conditionalFormatting sqref="AL37:AL38">
    <cfRule type="cellIs" dxfId="67" priority="17" stopIfTrue="1" operator="equal">
      <formula>"NO"</formula>
    </cfRule>
    <cfRule type="cellIs" dxfId="66" priority="18" stopIfTrue="1" operator="equal">
      <formula>"NA"</formula>
    </cfRule>
    <cfRule type="cellIs" dxfId="65" priority="19" stopIfTrue="1" operator="equal">
      <formula>"IE"</formula>
    </cfRule>
    <cfRule type="cellIs" dxfId="64" priority="20" stopIfTrue="1" operator="equal">
      <formula>"NE"</formula>
    </cfRule>
  </conditionalFormatting>
  <conditionalFormatting sqref="E14:AK89 E91:AK140">
    <cfRule type="cellIs" dxfId="63" priority="13" stopIfTrue="1" operator="equal">
      <formula>"NO"</formula>
    </cfRule>
    <cfRule type="cellIs" dxfId="62" priority="14" stopIfTrue="1" operator="equal">
      <formula>"NA"</formula>
    </cfRule>
    <cfRule type="cellIs" dxfId="61" priority="15" stopIfTrue="1" operator="equal">
      <formula>"IE"</formula>
    </cfRule>
    <cfRule type="cellIs" dxfId="60" priority="16" stopIfTrue="1" operator="equal">
      <formula>"NE"</formula>
    </cfRule>
  </conditionalFormatting>
  <conditionalFormatting sqref="E157:AD164 E143:AD149 E14:AD89 E91:AD141">
    <cfRule type="cellIs" dxfId="59" priority="12" operator="equal">
      <formula>0</formula>
    </cfRule>
  </conditionalFormatting>
  <conditionalFormatting sqref="AF14:AK89 AF91:AK140">
    <cfRule type="cellIs" dxfId="58" priority="11" operator="equal">
      <formula>0</formula>
    </cfRule>
  </conditionalFormatting>
  <conditionalFormatting sqref="E157:AD164 AF157:AK164 E143:AD149 AF143:AK149">
    <cfRule type="cellIs" dxfId="57" priority="10" operator="equal">
      <formula>0</formula>
    </cfRule>
  </conditionalFormatting>
  <conditionalFormatting sqref="AF37:AK38">
    <cfRule type="cellIs" dxfId="56" priority="9" operator="equal">
      <formula>0</formula>
    </cfRule>
  </conditionalFormatting>
  <conditionalFormatting sqref="E90:AL9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90:AD90">
    <cfRule type="cellIs" dxfId="51" priority="4" operator="equal">
      <formula>0</formula>
    </cfRule>
  </conditionalFormatting>
  <conditionalFormatting sqref="AF90:AK90">
    <cfRule type="cellIs" dxfId="50" priority="3" operator="equal">
      <formula>0</formula>
    </cfRule>
  </conditionalFormatting>
  <conditionalFormatting sqref="AL90">
    <cfRule type="cellIs" dxfId="49" priority="2" operator="equal">
      <formula>0</formula>
    </cfRule>
  </conditionalFormatting>
  <conditionalFormatting sqref="AF90:AL90">
    <cfRule type="cellIs" dxfId="48"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60" zoomScaleNormal="60" workbookViewId="0">
      <pane xSplit="4" ySplit="13" topLeftCell="E71" activePane="bottomRight" state="frozen"/>
      <selection activeCell="B6" sqref="B6"/>
      <selection pane="topRight" activeCell="B6" sqref="B6"/>
      <selection pane="bottomLeft" activeCell="B6" sqref="B6"/>
      <selection pane="bottomRight"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0.14380828299999995</v>
      </c>
      <c r="G14" s="136">
        <v>4.496829355</v>
      </c>
      <c r="H14" s="136" t="s">
        <v>392</v>
      </c>
      <c r="I14" s="136">
        <v>0.11679331300000001</v>
      </c>
      <c r="J14" s="136">
        <v>0.13627056400000004</v>
      </c>
      <c r="K14" s="136">
        <v>0.167516366</v>
      </c>
      <c r="L14" s="136">
        <v>3.480968729899185E-3</v>
      </c>
      <c r="M14" s="136">
        <v>1.5783170819999999</v>
      </c>
      <c r="N14" s="136">
        <v>0.97268556727706967</v>
      </c>
      <c r="O14" s="136">
        <v>0.11485570409245409</v>
      </c>
      <c r="P14" s="136">
        <v>0.17609063271020817</v>
      </c>
      <c r="Q14" s="136">
        <v>0.84726456432710739</v>
      </c>
      <c r="R14" s="136">
        <v>0.56314775392770822</v>
      </c>
      <c r="S14" s="136">
        <v>0.42094449473232631</v>
      </c>
      <c r="T14" s="136">
        <v>0.7233751099744079</v>
      </c>
      <c r="U14" s="136">
        <v>2.4446751728548737</v>
      </c>
      <c r="V14" s="136">
        <v>3.4197428969131294</v>
      </c>
      <c r="W14" s="136">
        <v>1.9131331488940844</v>
      </c>
      <c r="X14" s="136">
        <v>1.1266107006575883E-3</v>
      </c>
      <c r="Y14" s="136">
        <v>3.2592129987738688E-3</v>
      </c>
      <c r="Z14" s="136">
        <v>2.7005042915276651E-3</v>
      </c>
      <c r="AA14" s="136">
        <v>2.4835843148744209E-4</v>
      </c>
      <c r="AB14" s="136">
        <v>7.3346864224465638E-3</v>
      </c>
      <c r="AC14" s="136">
        <v>0.97153863669059515</v>
      </c>
      <c r="AD14" s="136">
        <v>1.3019752797493198</v>
      </c>
      <c r="AE14" s="137"/>
      <c r="AF14" s="138">
        <v>112.58074237000001</v>
      </c>
      <c r="AG14" s="138">
        <v>35175.811292899998</v>
      </c>
      <c r="AH14" s="138">
        <v>14600.153461179998</v>
      </c>
      <c r="AI14" s="138">
        <v>4138.9570760120005</v>
      </c>
      <c r="AJ14" s="138">
        <v>2504.4915289</v>
      </c>
      <c r="AK14" s="138" t="s">
        <v>385</v>
      </c>
      <c r="AL14" s="147" t="s">
        <v>397</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2.8144350000000001E-3</v>
      </c>
      <c r="O15" s="136">
        <v>2.1649500000000001E-4</v>
      </c>
      <c r="P15" s="136">
        <v>1.2123719999999999E-4</v>
      </c>
      <c r="Q15" s="136">
        <v>3.4639199999999999E-5</v>
      </c>
      <c r="R15" s="136" t="s">
        <v>394</v>
      </c>
      <c r="S15" s="136" t="s">
        <v>394</v>
      </c>
      <c r="T15" s="136">
        <v>3.0309299999999999E-4</v>
      </c>
      <c r="U15" s="136" t="s">
        <v>394</v>
      </c>
      <c r="V15" s="136" t="s">
        <v>394</v>
      </c>
      <c r="W15" s="136">
        <v>0.75773249999999992</v>
      </c>
      <c r="X15" s="136" t="s">
        <v>395</v>
      </c>
      <c r="Y15" s="136" t="s">
        <v>395</v>
      </c>
      <c r="Z15" s="136" t="s">
        <v>395</v>
      </c>
      <c r="AA15" s="136" t="s">
        <v>395</v>
      </c>
      <c r="AB15" s="136">
        <v>4.3298999999999997E-2</v>
      </c>
      <c r="AC15" s="136">
        <v>4.3298999999999994E-3</v>
      </c>
      <c r="AD15" s="136" t="s">
        <v>385</v>
      </c>
      <c r="AE15" s="137"/>
      <c r="AF15" s="138">
        <v>19948.096659645002</v>
      </c>
      <c r="AG15" s="138">
        <v>1776.0576599999999</v>
      </c>
      <c r="AH15" s="138">
        <v>4579.8290434339997</v>
      </c>
      <c r="AI15" s="138" t="s">
        <v>392</v>
      </c>
      <c r="AJ15" s="138">
        <v>9.5461500000000008</v>
      </c>
      <c r="AK15" s="138">
        <v>2.1649499999999997</v>
      </c>
      <c r="AL15" s="147" t="s">
        <v>398</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0.17063358519229122</v>
      </c>
      <c r="O16" s="136">
        <v>9.7504905824166398E-3</v>
      </c>
      <c r="P16" s="136">
        <v>0.18282169842031198</v>
      </c>
      <c r="Q16" s="136">
        <v>6.7034622754114398E-2</v>
      </c>
      <c r="R16" s="136">
        <v>3.4736122699859283E-2</v>
      </c>
      <c r="S16" s="136">
        <v>0.15235141535026001</v>
      </c>
      <c r="T16" s="136">
        <v>3.1689094392854077E-2</v>
      </c>
      <c r="U16" s="136">
        <v>1.7672764180630161E-2</v>
      </c>
      <c r="V16" s="136">
        <v>0.28032660424447842</v>
      </c>
      <c r="W16" s="136">
        <v>0.15844547196427039</v>
      </c>
      <c r="X16" s="136">
        <v>1.7672764180630158E-3</v>
      </c>
      <c r="Y16" s="136">
        <v>1.8282169842031202E-5</v>
      </c>
      <c r="Z16" s="136">
        <v>6.0940566140104001E-6</v>
      </c>
      <c r="AA16" s="136">
        <v>6.0940566140104001E-6</v>
      </c>
      <c r="AB16" s="136">
        <v>1.7977467011330681E-3</v>
      </c>
      <c r="AC16" s="136" t="s">
        <v>385</v>
      </c>
      <c r="AD16" s="136" t="s">
        <v>385</v>
      </c>
      <c r="AE16" s="137"/>
      <c r="AF16" s="138">
        <v>0.10450549000000001</v>
      </c>
      <c r="AG16" s="138">
        <v>6087.1358626608007</v>
      </c>
      <c r="AH16" s="138">
        <v>6.8162458596000004</v>
      </c>
      <c r="AI16" s="138" t="s">
        <v>392</v>
      </c>
      <c r="AJ16" s="138" t="s">
        <v>392</v>
      </c>
      <c r="AK16" s="138" t="s">
        <v>385</v>
      </c>
      <c r="AL16" s="147" t="s">
        <v>49</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392</v>
      </c>
      <c r="I17" s="136">
        <v>3.4712365000000009E-2</v>
      </c>
      <c r="J17" s="136">
        <v>4.0136441000000002E-2</v>
      </c>
      <c r="K17" s="136">
        <v>5.4471619999999998E-2</v>
      </c>
      <c r="L17" s="136">
        <v>2.2114664088786571E-3</v>
      </c>
      <c r="M17" s="136">
        <v>0.312944846</v>
      </c>
      <c r="N17" s="136">
        <v>1.2366574652464688</v>
      </c>
      <c r="O17" s="136">
        <v>1.6624068364342989E-2</v>
      </c>
      <c r="P17" s="136">
        <v>8.1688229686046804E-2</v>
      </c>
      <c r="Q17" s="136">
        <v>3.8537840494019607E-2</v>
      </c>
      <c r="R17" s="136">
        <v>0.1247824253943845</v>
      </c>
      <c r="S17" s="136">
        <v>0.16152293338023532</v>
      </c>
      <c r="T17" s="136">
        <v>0.12016849960625205</v>
      </c>
      <c r="U17" s="136">
        <v>1.7553770321655823E-2</v>
      </c>
      <c r="V17" s="136">
        <v>1.8574047943744552</v>
      </c>
      <c r="W17" s="136">
        <v>1.8816394622889441</v>
      </c>
      <c r="X17" s="136">
        <v>0.43157262768987775</v>
      </c>
      <c r="Y17" s="136">
        <v>0.59072475566880056</v>
      </c>
      <c r="Z17" s="136">
        <v>0.23660044303713923</v>
      </c>
      <c r="AA17" s="136">
        <v>0.18829189204167854</v>
      </c>
      <c r="AB17" s="136">
        <v>1.447189718437496</v>
      </c>
      <c r="AC17" s="136">
        <v>5.7210190027032004E-3</v>
      </c>
      <c r="AD17" s="136">
        <v>1.5686665007412</v>
      </c>
      <c r="AE17" s="137"/>
      <c r="AF17" s="138">
        <v>2.8880601690000005</v>
      </c>
      <c r="AG17" s="138">
        <v>24210.472594795003</v>
      </c>
      <c r="AH17" s="138">
        <v>1295.2261473104002</v>
      </c>
      <c r="AI17" s="138" t="s">
        <v>392</v>
      </c>
      <c r="AJ17" s="138" t="s">
        <v>392</v>
      </c>
      <c r="AK17" s="138" t="s">
        <v>385</v>
      </c>
      <c r="AL17" s="147"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392</v>
      </c>
      <c r="I18" s="136">
        <v>2.3540000000000006E-4</v>
      </c>
      <c r="J18" s="136">
        <v>2.5758600000000002E-4</v>
      </c>
      <c r="K18" s="136">
        <v>2.6926199999999998E-4</v>
      </c>
      <c r="L18" s="136">
        <v>9.5936303069830423E-6</v>
      </c>
      <c r="M18" s="136">
        <v>2.1171899999999997E-3</v>
      </c>
      <c r="N18" s="136">
        <v>1.3566763851437998E-6</v>
      </c>
      <c r="O18" s="136">
        <v>1.1099698391322E-7</v>
      </c>
      <c r="P18" s="136">
        <v>6.6573874669212006E-5</v>
      </c>
      <c r="Q18" s="136">
        <v>1.23285496545E-5</v>
      </c>
      <c r="R18" s="136">
        <v>1.6040816575553998E-6</v>
      </c>
      <c r="S18" s="136">
        <v>3.2207403903107998E-7</v>
      </c>
      <c r="T18" s="136">
        <v>1.6027401028673998E-6</v>
      </c>
      <c r="U18" s="136">
        <v>7.1512058202564E-6</v>
      </c>
      <c r="V18" s="136">
        <v>9.0199512923033997E-5</v>
      </c>
      <c r="W18" s="136">
        <v>6.4117150359815998E-5</v>
      </c>
      <c r="X18" s="136">
        <v>8.8777324064976006E-5</v>
      </c>
      <c r="Y18" s="136">
        <v>3.5762667002081996E-4</v>
      </c>
      <c r="Z18" s="136">
        <v>1.3562361875118001E-4</v>
      </c>
      <c r="AA18" s="136">
        <v>1.33156553291064E-4</v>
      </c>
      <c r="AB18" s="136">
        <v>7.1518416612804004E-4</v>
      </c>
      <c r="AC18" s="136" t="s">
        <v>395</v>
      </c>
      <c r="AD18" s="136" t="s">
        <v>395</v>
      </c>
      <c r="AE18" s="137"/>
      <c r="AF18" s="138">
        <v>6.987264E-3</v>
      </c>
      <c r="AG18" s="138" t="s">
        <v>392</v>
      </c>
      <c r="AH18" s="138">
        <v>123.28340036579999</v>
      </c>
      <c r="AI18" s="138" t="s">
        <v>392</v>
      </c>
      <c r="AJ18" s="138" t="s">
        <v>392</v>
      </c>
      <c r="AK18" s="138" t="s">
        <v>385</v>
      </c>
      <c r="AL18" s="147"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392</v>
      </c>
      <c r="I19" s="136">
        <v>1.1261337E-2</v>
      </c>
      <c r="J19" s="136">
        <v>1.1683262E-2</v>
      </c>
      <c r="K19" s="136">
        <v>1.2096973E-2</v>
      </c>
      <c r="L19" s="136">
        <v>7.5528850813744229E-4</v>
      </c>
      <c r="M19" s="136">
        <v>7.0766107000000009E-2</v>
      </c>
      <c r="N19" s="136">
        <v>6.7823990309579313E-3</v>
      </c>
      <c r="O19" s="136">
        <v>5.5193996000419787E-4</v>
      </c>
      <c r="P19" s="136">
        <v>2.8597884997708031E-3</v>
      </c>
      <c r="Q19" s="136">
        <v>5.5898418773046984E-4</v>
      </c>
      <c r="R19" s="136">
        <v>1.3052255015658578E-4</v>
      </c>
      <c r="S19" s="136">
        <v>3.2866248390177154E-5</v>
      </c>
      <c r="T19" s="136">
        <v>7.8382135475580164E-4</v>
      </c>
      <c r="U19" s="136">
        <v>2.7805630835895273E-4</v>
      </c>
      <c r="V19" s="136">
        <v>5.0238615327188171E-3</v>
      </c>
      <c r="W19" s="136">
        <v>1.7878001385530047</v>
      </c>
      <c r="X19" s="136">
        <v>3.4673001298600511E-3</v>
      </c>
      <c r="Y19" s="136">
        <v>1.3886180656444137E-2</v>
      </c>
      <c r="Z19" s="136">
        <v>5.2582785284031597E-3</v>
      </c>
      <c r="AA19" s="136">
        <v>5.1590105647236276E-3</v>
      </c>
      <c r="AB19" s="136">
        <v>0.12977082987943095</v>
      </c>
      <c r="AC19" s="136">
        <v>1.0214472957861997E-2</v>
      </c>
      <c r="AD19" s="136">
        <v>2.8509680319999995E-5</v>
      </c>
      <c r="AE19" s="137"/>
      <c r="AF19" s="138">
        <v>3.4822941269999999</v>
      </c>
      <c r="AG19" s="138">
        <v>0.16669009999999998</v>
      </c>
      <c r="AH19" s="138">
        <v>4490.3764589865996</v>
      </c>
      <c r="AI19" s="138">
        <v>271.79092292000001</v>
      </c>
      <c r="AJ19" s="138">
        <v>122.37506399999995</v>
      </c>
      <c r="AK19" s="138">
        <v>5.1000029999999992</v>
      </c>
      <c r="AL19" s="147" t="s">
        <v>398</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v>3.9673205009414228E-3</v>
      </c>
      <c r="M20" s="136">
        <v>0.26651995000000001</v>
      </c>
      <c r="N20" s="136">
        <v>0.4711226566056867</v>
      </c>
      <c r="O20" s="136">
        <v>0.22682975061200672</v>
      </c>
      <c r="P20" s="136">
        <v>1.0641092086542778E-2</v>
      </c>
      <c r="Q20" s="136">
        <v>3.4762991575278696E-3</v>
      </c>
      <c r="R20" s="136">
        <v>0.40133255917537203</v>
      </c>
      <c r="S20" s="136">
        <v>0.10469418014639321</v>
      </c>
      <c r="T20" s="136">
        <v>3.4917606837965333E-2</v>
      </c>
      <c r="U20" s="136">
        <v>8.8176155278512792E-3</v>
      </c>
      <c r="V20" s="136">
        <v>8.9347223486933895</v>
      </c>
      <c r="W20" s="136">
        <v>1.7456709206665262</v>
      </c>
      <c r="X20" s="136">
        <v>0.17564339396747211</v>
      </c>
      <c r="Y20" s="136">
        <v>0.28384607317883404</v>
      </c>
      <c r="Z20" s="136">
        <v>8.9013972872510769E-2</v>
      </c>
      <c r="AA20" s="136">
        <v>7.1533413216317163E-2</v>
      </c>
      <c r="AB20" s="136">
        <v>0.62003685323513402</v>
      </c>
      <c r="AC20" s="136">
        <v>8.7241654000000002E-2</v>
      </c>
      <c r="AD20" s="136">
        <v>1.0468998480000001E-3</v>
      </c>
      <c r="AE20" s="137"/>
      <c r="AF20" s="138">
        <v>1.44587066</v>
      </c>
      <c r="AG20" s="138" t="s">
        <v>392</v>
      </c>
      <c r="AH20" s="138">
        <v>1609.6049134806997</v>
      </c>
      <c r="AI20" s="138">
        <v>17472.211259600001</v>
      </c>
      <c r="AJ20" s="138" t="s">
        <v>392</v>
      </c>
      <c r="AK20" s="138" t="s">
        <v>385</v>
      </c>
      <c r="AL20" s="147"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v>2.5348138868109306E-3</v>
      </c>
      <c r="M21" s="136">
        <v>0.265126111</v>
      </c>
      <c r="N21" s="136">
        <v>7.9228694142853898E-2</v>
      </c>
      <c r="O21" s="136">
        <v>1.0980731282462495E-3</v>
      </c>
      <c r="P21" s="136">
        <v>6.5545677191968382E-3</v>
      </c>
      <c r="Q21" s="136">
        <v>2.7122619571345605E-3</v>
      </c>
      <c r="R21" s="136">
        <v>8.0787806211346964E-3</v>
      </c>
      <c r="S21" s="136">
        <v>1.0363127590515862E-2</v>
      </c>
      <c r="T21" s="136">
        <v>7.7265087912862492E-3</v>
      </c>
      <c r="U21" s="136">
        <v>1.2696630053225012E-3</v>
      </c>
      <c r="V21" s="136">
        <v>0.12272274357082183</v>
      </c>
      <c r="W21" s="136">
        <v>0.12196422870284754</v>
      </c>
      <c r="X21" s="136">
        <v>2.9458061769446809E-2</v>
      </c>
      <c r="Y21" s="136">
        <v>4.5367851637698062E-2</v>
      </c>
      <c r="Z21" s="136">
        <v>1.7894637743157343E-2</v>
      </c>
      <c r="AA21" s="136">
        <v>1.4746280190083312E-2</v>
      </c>
      <c r="AB21" s="136">
        <v>0.10746683134038555</v>
      </c>
      <c r="AC21" s="136">
        <v>3.7836694427199994E-4</v>
      </c>
      <c r="AD21" s="136">
        <v>0.10037842142969039</v>
      </c>
      <c r="AE21" s="137"/>
      <c r="AF21" s="138">
        <v>42.209821893999994</v>
      </c>
      <c r="AG21" s="138">
        <v>590.46043559999998</v>
      </c>
      <c r="AH21" s="138">
        <v>3382.6781787714031</v>
      </c>
      <c r="AI21" s="138">
        <v>97.007618229999991</v>
      </c>
      <c r="AJ21" s="138" t="s">
        <v>392</v>
      </c>
      <c r="AK21" s="138" t="s">
        <v>385</v>
      </c>
      <c r="AL21" s="147"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v>2.3037396437322187E-4</v>
      </c>
      <c r="M22" s="136">
        <v>10.989577829</v>
      </c>
      <c r="N22" s="136">
        <v>0.29173214760000005</v>
      </c>
      <c r="O22" s="136">
        <v>2.3685123600000003E-2</v>
      </c>
      <c r="P22" s="136">
        <v>0.13327815648000002</v>
      </c>
      <c r="Q22" s="136">
        <v>7.1776263280000002E-2</v>
      </c>
      <c r="R22" s="136">
        <v>0.11052547120000002</v>
      </c>
      <c r="S22" s="136">
        <v>0.17441458503999999</v>
      </c>
      <c r="T22" s="136">
        <v>0.13505826600000004</v>
      </c>
      <c r="U22" s="136">
        <v>6.8202302960000016E-2</v>
      </c>
      <c r="V22" s="136">
        <v>1.1429951168000001</v>
      </c>
      <c r="W22" s="136">
        <v>7.4281755471200004</v>
      </c>
      <c r="X22" s="136">
        <v>1.7522330799999998E-5</v>
      </c>
      <c r="Y22" s="136">
        <v>7.5480809599999998E-4</v>
      </c>
      <c r="Z22" s="136">
        <v>2.0757222640000004E-4</v>
      </c>
      <c r="AA22" s="136">
        <v>1.1591695760000002E-4</v>
      </c>
      <c r="AB22" s="136">
        <v>1.5196552108000002E-3</v>
      </c>
      <c r="AC22" s="136">
        <v>1.2442802280000002E-2</v>
      </c>
      <c r="AD22" s="136">
        <v>0.2776615496</v>
      </c>
      <c r="AE22" s="137"/>
      <c r="AF22" s="138">
        <v>2219.0427488060004</v>
      </c>
      <c r="AG22" s="138">
        <v>4159.0677733000002</v>
      </c>
      <c r="AH22" s="138">
        <v>4673.8242700981991</v>
      </c>
      <c r="AI22" s="138">
        <v>623.06923500000005</v>
      </c>
      <c r="AJ22" s="138">
        <v>5377.9578858335899</v>
      </c>
      <c r="AK22" s="138" t="s">
        <v>385</v>
      </c>
      <c r="AL22" s="147" t="s">
        <v>49</v>
      </c>
    </row>
    <row r="23" spans="1:38" s="2" customFormat="1" ht="26.25" customHeight="1" thickBot="1" x14ac:dyDescent="0.25">
      <c r="A23" s="63" t="s">
        <v>70</v>
      </c>
      <c r="B23" s="67" t="s">
        <v>363</v>
      </c>
      <c r="C23" s="64" t="s">
        <v>359</v>
      </c>
      <c r="D23" s="110"/>
      <c r="E23" s="136">
        <v>0.750467</v>
      </c>
      <c r="F23" s="136">
        <v>7.7671000000000004E-2</v>
      </c>
      <c r="G23" s="136">
        <v>4.6000000000000001E-4</v>
      </c>
      <c r="H23" s="136">
        <v>1.84E-4</v>
      </c>
      <c r="I23" s="136">
        <v>4.8391999999999998E-2</v>
      </c>
      <c r="J23" s="136">
        <v>4.8391999999999998E-2</v>
      </c>
      <c r="K23" s="136">
        <v>4.8391999999999998E-2</v>
      </c>
      <c r="L23" s="136">
        <v>3.0037999999999999E-2</v>
      </c>
      <c r="M23" s="136">
        <v>0.24780199999999999</v>
      </c>
      <c r="N23" s="136" t="s">
        <v>395</v>
      </c>
      <c r="O23" s="136">
        <v>2.3000000000000001E-4</v>
      </c>
      <c r="P23" s="136" t="s">
        <v>395</v>
      </c>
      <c r="Q23" s="136" t="s">
        <v>395</v>
      </c>
      <c r="R23" s="136">
        <v>1.1500000000000002E-3</v>
      </c>
      <c r="S23" s="136">
        <v>3.9100000000000003E-2</v>
      </c>
      <c r="T23" s="136">
        <v>1.6100000000000001E-3</v>
      </c>
      <c r="U23" s="136">
        <v>2.3000000000000001E-4</v>
      </c>
      <c r="V23" s="136">
        <v>2.3E-2</v>
      </c>
      <c r="W23" s="136" t="s">
        <v>395</v>
      </c>
      <c r="X23" s="136">
        <v>6.8999999999999997E-4</v>
      </c>
      <c r="Y23" s="136">
        <v>1.15E-3</v>
      </c>
      <c r="Z23" s="136" t="s">
        <v>395</v>
      </c>
      <c r="AA23" s="136" t="s">
        <v>395</v>
      </c>
      <c r="AB23" s="136">
        <v>1.8400000000000001E-3</v>
      </c>
      <c r="AC23" s="136" t="s">
        <v>395</v>
      </c>
      <c r="AD23" s="136" t="s">
        <v>395</v>
      </c>
      <c r="AE23" s="137"/>
      <c r="AF23" s="136">
        <v>903.10026240000002</v>
      </c>
      <c r="AG23" s="136" t="s">
        <v>385</v>
      </c>
      <c r="AH23" s="136" t="s">
        <v>385</v>
      </c>
      <c r="AI23" s="136">
        <v>61.725559999999994</v>
      </c>
      <c r="AJ23" s="136" t="s">
        <v>385</v>
      </c>
      <c r="AK23" s="136" t="s">
        <v>385</v>
      </c>
      <c r="AL23" s="145"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v>3.6167274027676326E-2</v>
      </c>
      <c r="M24" s="136">
        <v>1.2486702439999999</v>
      </c>
      <c r="N24" s="136">
        <v>0.17827439216812904</v>
      </c>
      <c r="O24" s="136">
        <v>7.9230003234049023E-2</v>
      </c>
      <c r="P24" s="136">
        <v>8.6485611654458523E-3</v>
      </c>
      <c r="Q24" s="136">
        <v>2.3926326502357815E-3</v>
      </c>
      <c r="R24" s="136">
        <v>0.14136817876715907</v>
      </c>
      <c r="S24" s="136">
        <v>3.8352517012932338E-2</v>
      </c>
      <c r="T24" s="136">
        <v>1.3626974360719206E-2</v>
      </c>
      <c r="U24" s="136">
        <v>3.7123308193947832E-3</v>
      </c>
      <c r="V24" s="136">
        <v>3.1425018173051344</v>
      </c>
      <c r="W24" s="136">
        <v>0.63358681126779126</v>
      </c>
      <c r="X24" s="136">
        <v>7.1622109713833745E-2</v>
      </c>
      <c r="Y24" s="136">
        <v>0.12859439611700615</v>
      </c>
      <c r="Z24" s="136">
        <v>4.2021839289820069E-2</v>
      </c>
      <c r="AA24" s="136">
        <v>3.5214748704231739E-2</v>
      </c>
      <c r="AB24" s="136">
        <v>0.27745309382489175</v>
      </c>
      <c r="AC24" s="136">
        <v>3.0462453131213194E-2</v>
      </c>
      <c r="AD24" s="136">
        <v>1.8163971461977797E-2</v>
      </c>
      <c r="AE24" s="137"/>
      <c r="AF24" s="138">
        <v>218.97835142000005</v>
      </c>
      <c r="AG24" s="138">
        <v>173.6562153552</v>
      </c>
      <c r="AH24" s="138">
        <v>7756.0114955954114</v>
      </c>
      <c r="AI24" s="138">
        <v>6292.7502294099986</v>
      </c>
      <c r="AJ24" s="138" t="s">
        <v>392</v>
      </c>
      <c r="AK24" s="138" t="s">
        <v>392</v>
      </c>
      <c r="AL24" s="147" t="s">
        <v>398</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395</v>
      </c>
      <c r="I25" s="136">
        <v>1.0688826746020849E-3</v>
      </c>
      <c r="J25" s="136">
        <v>1.0688826746020849E-3</v>
      </c>
      <c r="K25" s="136">
        <v>1.0688826746020849E-3</v>
      </c>
      <c r="L25" s="136">
        <v>5.1306368380900065E-4</v>
      </c>
      <c r="M25" s="136">
        <v>7.466624915789731E-2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348.99989289316602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2.6408397441239993E-3</v>
      </c>
      <c r="F26" s="136">
        <v>1.17372000759461E-4</v>
      </c>
      <c r="G26" s="136">
        <v>2.1347418227599999E-4</v>
      </c>
      <c r="H26" s="136" t="s">
        <v>395</v>
      </c>
      <c r="I26" s="136">
        <v>6.5546770098518983E-5</v>
      </c>
      <c r="J26" s="136">
        <v>6.5546770098518983E-5</v>
      </c>
      <c r="K26" s="136">
        <v>6.5546770098518983E-5</v>
      </c>
      <c r="L26" s="136">
        <v>3.1462449647289113E-5</v>
      </c>
      <c r="M26" s="136">
        <v>8.554734005443319E-3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11.006843390608999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10.543110142261462</v>
      </c>
      <c r="F27" s="136">
        <v>2.365706304151582</v>
      </c>
      <c r="G27" s="136">
        <v>1.7842152606278854E-2</v>
      </c>
      <c r="H27" s="136">
        <v>0.29169544074828341</v>
      </c>
      <c r="I27" s="136">
        <v>0.42753361851373117</v>
      </c>
      <c r="J27" s="136">
        <v>0.42753361851373117</v>
      </c>
      <c r="K27" s="136">
        <v>0.42753361851373117</v>
      </c>
      <c r="L27" s="136">
        <v>0.33174766444110398</v>
      </c>
      <c r="M27" s="136">
        <v>23.724632026706946</v>
      </c>
      <c r="N27" s="136">
        <v>1.1998564781720861E-3</v>
      </c>
      <c r="O27" s="136">
        <v>1.3931560531353187E-4</v>
      </c>
      <c r="P27" s="136">
        <v>8.7268938109121806E-3</v>
      </c>
      <c r="Q27" s="136">
        <v>2.3030671822074357E-4</v>
      </c>
      <c r="R27" s="136">
        <v>1.0297789405897236E-2</v>
      </c>
      <c r="S27" s="136">
        <v>7.0386102259186595E-3</v>
      </c>
      <c r="T27" s="136">
        <v>1.2821250958204313E-3</v>
      </c>
      <c r="U27" s="136">
        <v>1.8198225902831217E-4</v>
      </c>
      <c r="V27" s="136">
        <v>3.131226438078763E-2</v>
      </c>
      <c r="W27" s="136">
        <v>0.56566000000000005</v>
      </c>
      <c r="X27" s="136">
        <v>2.6505688175100003E-2</v>
      </c>
      <c r="Y27" s="136">
        <v>2.9862142042300002E-2</v>
      </c>
      <c r="Z27" s="136">
        <v>2.31001554071E-2</v>
      </c>
      <c r="AA27" s="136">
        <v>2.5597540623999999E-2</v>
      </c>
      <c r="AB27" s="136">
        <v>0.10506552624850002</v>
      </c>
      <c r="AC27" s="136">
        <v>5.6083719999999997E-4</v>
      </c>
      <c r="AD27" s="136">
        <v>1.4117789999999999E-4</v>
      </c>
      <c r="AE27" s="137"/>
      <c r="AF27" s="138">
        <v>55284.4093902081</v>
      </c>
      <c r="AG27" s="138" t="s">
        <v>385</v>
      </c>
      <c r="AH27" s="138">
        <v>40.494623875800002</v>
      </c>
      <c r="AI27" s="138">
        <v>3454.8616189223999</v>
      </c>
      <c r="AJ27" s="138" t="s">
        <v>385</v>
      </c>
      <c r="AK27" s="138" t="s">
        <v>385</v>
      </c>
      <c r="AL27" s="147" t="s">
        <v>49</v>
      </c>
    </row>
    <row r="28" spans="1:38" s="2" customFormat="1" ht="26.25" customHeight="1" thickBot="1" x14ac:dyDescent="0.25">
      <c r="A28" s="63" t="s">
        <v>78</v>
      </c>
      <c r="B28" s="63" t="s">
        <v>81</v>
      </c>
      <c r="C28" s="64" t="s">
        <v>82</v>
      </c>
      <c r="D28" s="65"/>
      <c r="E28" s="136">
        <v>3.5624429895791385</v>
      </c>
      <c r="F28" s="136">
        <v>0.23995790167599537</v>
      </c>
      <c r="G28" s="136">
        <v>4.3655875926532509E-3</v>
      </c>
      <c r="H28" s="136">
        <v>1.7743871022483579E-2</v>
      </c>
      <c r="I28" s="136">
        <v>0.17597521931755011</v>
      </c>
      <c r="J28" s="136">
        <v>0.17597521931755011</v>
      </c>
      <c r="K28" s="136">
        <v>0.17597521931755011</v>
      </c>
      <c r="L28" s="136">
        <v>0.14193266019282466</v>
      </c>
      <c r="M28" s="136">
        <v>2.0731628953253396</v>
      </c>
      <c r="N28" s="136">
        <v>1.9769897408013407E-4</v>
      </c>
      <c r="O28" s="136">
        <v>2.1167764042538875E-5</v>
      </c>
      <c r="P28" s="136">
        <v>1.8069496652199093E-3</v>
      </c>
      <c r="Q28" s="136">
        <v>3.8840861498764058E-5</v>
      </c>
      <c r="R28" s="136">
        <v>2.6304972428227167E-3</v>
      </c>
      <c r="S28" s="136">
        <v>1.7736011155540261E-3</v>
      </c>
      <c r="T28" s="136">
        <v>1.3709105496486092E-4</v>
      </c>
      <c r="U28" s="136">
        <v>3.534619491245036E-5</v>
      </c>
      <c r="V28" s="136">
        <v>6.2574750866516548E-3</v>
      </c>
      <c r="W28" s="136">
        <v>0.14211279999999998</v>
      </c>
      <c r="X28" s="136">
        <v>5.7947424992000002E-3</v>
      </c>
      <c r="Y28" s="136">
        <v>6.4960102975000003E-3</v>
      </c>
      <c r="Z28" s="136">
        <v>5.0871521447000004E-3</v>
      </c>
      <c r="AA28" s="136">
        <v>5.4307608105000002E-3</v>
      </c>
      <c r="AB28" s="136">
        <v>2.2808665751899999E-2</v>
      </c>
      <c r="AC28" s="136">
        <v>1.3942300000000001E-4</v>
      </c>
      <c r="AD28" s="136">
        <v>2.7767600000000002E-5</v>
      </c>
      <c r="AE28" s="137"/>
      <c r="AF28" s="138">
        <v>12577.801711145399</v>
      </c>
      <c r="AG28" s="138" t="s">
        <v>385</v>
      </c>
      <c r="AH28" s="138" t="s">
        <v>395</v>
      </c>
      <c r="AI28" s="138">
        <v>904.58562675730002</v>
      </c>
      <c r="AJ28" s="138" t="s">
        <v>385</v>
      </c>
      <c r="AK28" s="138" t="s">
        <v>385</v>
      </c>
      <c r="AL28" s="147" t="s">
        <v>49</v>
      </c>
    </row>
    <row r="29" spans="1:38" s="2" customFormat="1" ht="26.25" customHeight="1" thickBot="1" x14ac:dyDescent="0.25">
      <c r="A29" s="63" t="s">
        <v>78</v>
      </c>
      <c r="B29" s="63" t="s">
        <v>83</v>
      </c>
      <c r="C29" s="64" t="s">
        <v>84</v>
      </c>
      <c r="D29" s="65"/>
      <c r="E29" s="136">
        <v>11.136461788037154</v>
      </c>
      <c r="F29" s="136">
        <v>0.44670172379522305</v>
      </c>
      <c r="G29" s="136">
        <v>1.111168849937944E-2</v>
      </c>
      <c r="H29" s="136">
        <v>3.5989920523907655E-2</v>
      </c>
      <c r="I29" s="136">
        <v>0.22120354415128252</v>
      </c>
      <c r="J29" s="136">
        <v>0.22120354415128252</v>
      </c>
      <c r="K29" s="136">
        <v>0.22120354415128252</v>
      </c>
      <c r="L29" s="136">
        <v>0.13864557854713003</v>
      </c>
      <c r="M29" s="136">
        <v>3.2750544669692543</v>
      </c>
      <c r="N29" s="136">
        <v>4.0096672945967457E-4</v>
      </c>
      <c r="O29" s="136">
        <v>4.0102145915000301E-5</v>
      </c>
      <c r="P29" s="136">
        <v>4.2491171641672668E-3</v>
      </c>
      <c r="Q29" s="136">
        <v>8.0190609407418493E-5</v>
      </c>
      <c r="R29" s="136">
        <v>6.813574774494807E-3</v>
      </c>
      <c r="S29" s="136">
        <v>4.5691407509775061E-3</v>
      </c>
      <c r="T29" s="136">
        <v>1.6061381999873264E-4</v>
      </c>
      <c r="U29" s="136">
        <v>8.0176926984836384E-5</v>
      </c>
      <c r="V29" s="136">
        <v>1.4431436384593084E-2</v>
      </c>
      <c r="W29" s="136">
        <v>0.1286477</v>
      </c>
      <c r="X29" s="136">
        <v>4.1743321711999997E-3</v>
      </c>
      <c r="Y29" s="136">
        <v>2.5277900367499998E-2</v>
      </c>
      <c r="Z29" s="136">
        <v>2.8246314355300003E-2</v>
      </c>
      <c r="AA29" s="136">
        <v>6.4934055987E-3</v>
      </c>
      <c r="AB29" s="136">
        <v>6.4191952492700002E-2</v>
      </c>
      <c r="AC29" s="136">
        <v>7.7521099999999999E-5</v>
      </c>
      <c r="AD29" s="136">
        <v>1.7378399999999999E-5</v>
      </c>
      <c r="AE29" s="137"/>
      <c r="AF29" s="138">
        <v>31517.418123303501</v>
      </c>
      <c r="AG29" s="138" t="s">
        <v>385</v>
      </c>
      <c r="AH29" s="138">
        <v>129.06172253209999</v>
      </c>
      <c r="AI29" s="138">
        <v>2366.1755251725999</v>
      </c>
      <c r="AJ29" s="138" t="s">
        <v>385</v>
      </c>
      <c r="AK29" s="138" t="s">
        <v>385</v>
      </c>
      <c r="AL29" s="147" t="s">
        <v>49</v>
      </c>
    </row>
    <row r="30" spans="1:38" s="2" customFormat="1" ht="26.25" customHeight="1" thickBot="1" x14ac:dyDescent="0.25">
      <c r="A30" s="63" t="s">
        <v>78</v>
      </c>
      <c r="B30" s="63" t="s">
        <v>85</v>
      </c>
      <c r="C30" s="64" t="s">
        <v>86</v>
      </c>
      <c r="D30" s="65"/>
      <c r="E30" s="136">
        <v>2.0841534406545698E-2</v>
      </c>
      <c r="F30" s="136">
        <v>9.2178963440997116E-2</v>
      </c>
      <c r="G30" s="136">
        <v>1.1032066896654709E-4</v>
      </c>
      <c r="H30" s="136">
        <v>3.7415085175529847E-4</v>
      </c>
      <c r="I30" s="136">
        <v>2.1223732849375877E-3</v>
      </c>
      <c r="J30" s="136">
        <v>2.1223732849375877E-3</v>
      </c>
      <c r="K30" s="136">
        <v>2.1223732849375877E-3</v>
      </c>
      <c r="L30" s="136">
        <v>3.7504790707570897E-4</v>
      </c>
      <c r="M30" s="136">
        <v>0.61934442663045275</v>
      </c>
      <c r="N30" s="136">
        <v>1.1603561497931403E-5</v>
      </c>
      <c r="O30" s="136">
        <v>1.7194640966220767E-6</v>
      </c>
      <c r="P30" s="136">
        <v>6.1918575374288279E-5</v>
      </c>
      <c r="Q30" s="136">
        <v>2.4660214097409825E-6</v>
      </c>
      <c r="R30" s="136">
        <v>4.4938096210960344E-5</v>
      </c>
      <c r="S30" s="136">
        <v>3.2089012711353851E-5</v>
      </c>
      <c r="T30" s="136">
        <v>1.6483712042445389E-5</v>
      </c>
      <c r="U30" s="136">
        <v>1.5282757090159502E-6</v>
      </c>
      <c r="V30" s="136">
        <v>5.7428469263659113E-3</v>
      </c>
      <c r="W30" s="136">
        <v>2.7366000000000001E-3</v>
      </c>
      <c r="X30" s="136">
        <v>6.1593520999999996E-5</v>
      </c>
      <c r="Y30" s="136">
        <v>7.6553027600000001E-5</v>
      </c>
      <c r="Z30" s="136">
        <v>4.8122887099999996E-5</v>
      </c>
      <c r="AA30" s="136">
        <v>8.4569576900000003E-5</v>
      </c>
      <c r="AB30" s="136">
        <v>2.7083901259999997E-4</v>
      </c>
      <c r="AC30" s="136">
        <v>2.7363E-6</v>
      </c>
      <c r="AD30" s="136">
        <v>1.0853E-6</v>
      </c>
      <c r="AE30" s="137"/>
      <c r="AF30" s="138">
        <v>294.74227376409999</v>
      </c>
      <c r="AG30" s="138" t="s">
        <v>385</v>
      </c>
      <c r="AH30" s="138" t="s">
        <v>395</v>
      </c>
      <c r="AI30" s="138">
        <v>13.9287274863</v>
      </c>
      <c r="AJ30" s="138" t="s">
        <v>385</v>
      </c>
      <c r="AK30" s="138" t="s">
        <v>385</v>
      </c>
      <c r="AL30" s="147" t="s">
        <v>49</v>
      </c>
    </row>
    <row r="31" spans="1:38" s="2" customFormat="1" ht="26.25" customHeight="1" thickBot="1" x14ac:dyDescent="0.25">
      <c r="A31" s="63" t="s">
        <v>78</v>
      </c>
      <c r="B31" s="63" t="s">
        <v>87</v>
      </c>
      <c r="C31" s="64" t="s">
        <v>88</v>
      </c>
      <c r="D31" s="65"/>
      <c r="E31" s="136" t="s">
        <v>385</v>
      </c>
      <c r="F31" s="136">
        <v>1.7071706828075612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0.34835287581431529</v>
      </c>
      <c r="J32" s="136">
        <v>0.64824509483943149</v>
      </c>
      <c r="K32" s="136">
        <v>0.85485048228954241</v>
      </c>
      <c r="L32" s="136">
        <v>3.7103640000000007E-4</v>
      </c>
      <c r="M32" s="136" t="s">
        <v>395</v>
      </c>
      <c r="N32" s="136">
        <v>0.88024238266979993</v>
      </c>
      <c r="O32" s="136">
        <v>4.0957221008792975E-3</v>
      </c>
      <c r="P32" s="136">
        <v>2.7621644184654043E-6</v>
      </c>
      <c r="Q32" s="136">
        <v>2.7621644184654054E-12</v>
      </c>
      <c r="R32" s="136">
        <v>0.32597429621767865</v>
      </c>
      <c r="S32" s="136">
        <v>7.1357104664883435</v>
      </c>
      <c r="T32" s="136">
        <v>5.1681826182916113E-2</v>
      </c>
      <c r="U32" s="136">
        <v>6.9670575162862998E-3</v>
      </c>
      <c r="V32" s="136">
        <v>2.7621644184654048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30523.1506835322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0.19952844016255034</v>
      </c>
      <c r="J33" s="136">
        <v>0.36949711141212999</v>
      </c>
      <c r="K33" s="136">
        <v>0.73899422282425997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30523.1506835322</v>
      </c>
      <c r="AL33" s="147" t="s">
        <v>382</v>
      </c>
    </row>
    <row r="34" spans="1:38" s="2" customFormat="1" ht="26.25" customHeight="1" thickBot="1" x14ac:dyDescent="0.25">
      <c r="A34" s="63" t="s">
        <v>70</v>
      </c>
      <c r="B34" s="63" t="s">
        <v>93</v>
      </c>
      <c r="C34" s="64" t="s">
        <v>94</v>
      </c>
      <c r="D34" s="65"/>
      <c r="E34" s="136">
        <v>1.6123173672967519</v>
      </c>
      <c r="F34" s="136">
        <v>0.13567089419995162</v>
      </c>
      <c r="G34" s="136">
        <v>3.7780966415158995E-4</v>
      </c>
      <c r="H34" s="136">
        <v>2.8425759411830246E-4</v>
      </c>
      <c r="I34" s="136">
        <v>3.0495584376179705E-2</v>
      </c>
      <c r="J34" s="136">
        <v>3.3338160317362732E-2</v>
      </c>
      <c r="K34" s="136">
        <v>4.8848114010793746E-2</v>
      </c>
      <c r="L34" s="136">
        <v>1.9822129844516808E-2</v>
      </c>
      <c r="M34" s="136">
        <v>0.45602559908092777</v>
      </c>
      <c r="N34" s="136" t="s">
        <v>395</v>
      </c>
      <c r="O34" s="136">
        <v>2.706372952375286E-4</v>
      </c>
      <c r="P34" s="136" t="s">
        <v>395</v>
      </c>
      <c r="Q34" s="136" t="s">
        <v>395</v>
      </c>
      <c r="R34" s="136">
        <v>1.3531864761876431E-3</v>
      </c>
      <c r="S34" s="136">
        <v>4.6008340190379859E-2</v>
      </c>
      <c r="T34" s="136">
        <v>1.8944610666627004E-3</v>
      </c>
      <c r="U34" s="136">
        <v>2.706372952375286E-4</v>
      </c>
      <c r="V34" s="136">
        <v>2.7063729523752859E-2</v>
      </c>
      <c r="W34" s="136">
        <v>2.7063729523752857E-3</v>
      </c>
      <c r="X34" s="136">
        <v>8.1191188571258575E-4</v>
      </c>
      <c r="Y34" s="136">
        <v>1.3531864761876431E-3</v>
      </c>
      <c r="Z34" s="136">
        <v>9.309922956170984E-7</v>
      </c>
      <c r="AA34" s="136">
        <v>2.138034632376476E-7</v>
      </c>
      <c r="AB34" s="136">
        <v>2.1662431576590833E-3</v>
      </c>
      <c r="AC34" s="136">
        <v>2.1650983619002289E-4</v>
      </c>
      <c r="AD34" s="136">
        <v>0.27063729523752855</v>
      </c>
      <c r="AE34" s="137"/>
      <c r="AF34" s="138">
        <v>1119.2001576589478</v>
      </c>
      <c r="AG34" s="138" t="s">
        <v>385</v>
      </c>
      <c r="AH34" s="138" t="s">
        <v>385</v>
      </c>
      <c r="AI34" s="138">
        <v>77.861954749399388</v>
      </c>
      <c r="AJ34" s="138" t="s">
        <v>385</v>
      </c>
      <c r="AK34" s="138" t="s">
        <v>385</v>
      </c>
      <c r="AL34" s="147" t="s">
        <v>49</v>
      </c>
    </row>
    <row r="35" spans="1:38" s="6" customFormat="1" ht="26.25" customHeight="1" thickBot="1" x14ac:dyDescent="0.25">
      <c r="A35" s="63" t="s">
        <v>95</v>
      </c>
      <c r="B35" s="63" t="s">
        <v>96</v>
      </c>
      <c r="C35" s="64" t="s">
        <v>97</v>
      </c>
      <c r="D35" s="65"/>
      <c r="E35" s="136">
        <v>0.27619634900000001</v>
      </c>
      <c r="F35" s="136">
        <v>9.4039110000000009E-3</v>
      </c>
      <c r="G35" s="136">
        <v>6.9658599999999987E-2</v>
      </c>
      <c r="H35" s="136">
        <v>2.4380510000000002E-5</v>
      </c>
      <c r="I35" s="136">
        <v>1.9504408000000001E-2</v>
      </c>
      <c r="J35" s="136">
        <v>2.1594166000000001E-2</v>
      </c>
      <c r="K35" s="136">
        <v>2.1594166000000001E-2</v>
      </c>
      <c r="L35" s="136">
        <v>2.3405289600000002E-3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6.4434199319999996E-2</v>
      </c>
      <c r="F36" s="136">
        <v>4.0742052300000008E-3</v>
      </c>
      <c r="G36" s="136">
        <v>2.9933538000000006E-2</v>
      </c>
      <c r="H36" s="136">
        <v>1.7379061500000002E-5</v>
      </c>
      <c r="I36" s="136">
        <v>8.6335403999999987E-3</v>
      </c>
      <c r="J36" s="136">
        <v>9.5307171000000006E-3</v>
      </c>
      <c r="K36" s="136">
        <v>9.5307171000000006E-3</v>
      </c>
      <c r="L36" s="136">
        <v>1.0178324639999999E-3</v>
      </c>
      <c r="M36" s="136">
        <v>1.2285721842248364E-2</v>
      </c>
      <c r="N36" s="136">
        <v>2.7047503464928447E-4</v>
      </c>
      <c r="O36" s="136">
        <v>3.0052781627698285E-5</v>
      </c>
      <c r="P36" s="136">
        <v>3.0052781627698285E-5</v>
      </c>
      <c r="Q36" s="136">
        <v>1.0217945753417416E-3</v>
      </c>
      <c r="R36" s="136">
        <v>1.0819001385971379E-3</v>
      </c>
      <c r="S36" s="136">
        <v>1.8782988517311429E-3</v>
      </c>
      <c r="T36" s="136">
        <v>4.808445060431725E-2</v>
      </c>
      <c r="U36" s="136">
        <v>3.1555420709083196E-4</v>
      </c>
      <c r="V36" s="136">
        <v>1.803166897661897E-3</v>
      </c>
      <c r="W36" s="136">
        <v>7.0624036825090957E-5</v>
      </c>
      <c r="X36" s="136">
        <v>4.5079172441547424E-5</v>
      </c>
      <c r="Y36" s="136">
        <v>7.5131954069245708E-5</v>
      </c>
      <c r="Z36" s="136">
        <v>5.5898173827518811E-8</v>
      </c>
      <c r="AA36" s="136">
        <v>1.2922696099910263E-8</v>
      </c>
      <c r="AB36" s="136">
        <v>1.2027994738072056E-4</v>
      </c>
      <c r="AC36" s="136">
        <v>2.1036947139388803E-4</v>
      </c>
      <c r="AD36" s="136">
        <v>8.5650427638940096E-4</v>
      </c>
      <c r="AE36" s="137"/>
      <c r="AF36" s="138">
        <v>34.521927682802271</v>
      </c>
      <c r="AG36" s="138" t="s">
        <v>385</v>
      </c>
      <c r="AH36" s="138" t="s">
        <v>385</v>
      </c>
      <c r="AI36" s="138">
        <v>1.8388168457225362E-2</v>
      </c>
      <c r="AJ36" s="138" t="s">
        <v>385</v>
      </c>
      <c r="AK36" s="138" t="s">
        <v>385</v>
      </c>
      <c r="AL36" s="147"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v>1.4775020159108835E-4</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0.22818599999999997</v>
      </c>
      <c r="AG37" s="136" t="s">
        <v>392</v>
      </c>
      <c r="AH37" s="136">
        <v>4869.1738191759987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v>8.0314620270007103E-2</v>
      </c>
      <c r="M39" s="136">
        <v>2.4488546260000001</v>
      </c>
      <c r="N39" s="136">
        <v>0.24055488462310384</v>
      </c>
      <c r="O39" s="136">
        <v>9.1515853395010005E-2</v>
      </c>
      <c r="P39" s="136">
        <v>9.8058954314545286E-3</v>
      </c>
      <c r="Q39" s="136">
        <v>5.697674152188221E-3</v>
      </c>
      <c r="R39" s="136">
        <v>0.16712048056189607</v>
      </c>
      <c r="S39" s="136">
        <v>4.8307592535303402E-2</v>
      </c>
      <c r="T39" s="136">
        <v>2.0213696288883844E-2</v>
      </c>
      <c r="U39" s="136">
        <v>5.5250857189924878E-3</v>
      </c>
      <c r="V39" s="136">
        <v>3.6713856257218787</v>
      </c>
      <c r="W39" s="136">
        <v>0.78602756376917615</v>
      </c>
      <c r="X39" s="136">
        <v>0.10220904052892797</v>
      </c>
      <c r="Y39" s="136">
        <v>0.1935900380309212</v>
      </c>
      <c r="Z39" s="136">
        <v>6.8529174080087338E-2</v>
      </c>
      <c r="AA39" s="136">
        <v>6.0031419766896077E-2</v>
      </c>
      <c r="AB39" s="136">
        <v>0.42435967240683259</v>
      </c>
      <c r="AC39" s="136">
        <v>3.5200703156232277E-2</v>
      </c>
      <c r="AD39" s="136">
        <v>6.8442411733737676E-2</v>
      </c>
      <c r="AE39" s="137"/>
      <c r="AF39" s="138">
        <v>29.513204322000014</v>
      </c>
      <c r="AG39" s="138">
        <v>402.26122761999989</v>
      </c>
      <c r="AH39" s="138">
        <v>22711.853048044268</v>
      </c>
      <c r="AI39" s="138">
        <v>9373.4594504449979</v>
      </c>
      <c r="AJ39" s="138" t="s">
        <v>392</v>
      </c>
      <c r="AK39" s="138" t="s">
        <v>385</v>
      </c>
      <c r="AL39" s="147" t="s">
        <v>49</v>
      </c>
    </row>
    <row r="40" spans="1:38" s="2" customFormat="1" ht="26.25" customHeight="1" thickBot="1" x14ac:dyDescent="0.25">
      <c r="A40" s="63" t="s">
        <v>70</v>
      </c>
      <c r="B40" s="63" t="s">
        <v>105</v>
      </c>
      <c r="C40" s="64" t="s">
        <v>361</v>
      </c>
      <c r="D40" s="65"/>
      <c r="E40" s="136">
        <v>6.5257999999999997E-2</v>
      </c>
      <c r="F40" s="136">
        <v>6.7539999999999996E-3</v>
      </c>
      <c r="G40" s="136">
        <v>4.0000000000000003E-5</v>
      </c>
      <c r="H40" s="136">
        <v>1.5999999999999999E-5</v>
      </c>
      <c r="I40" s="136">
        <v>4.2079999999999999E-3</v>
      </c>
      <c r="J40" s="136">
        <v>4.2079999999999999E-3</v>
      </c>
      <c r="K40" s="136">
        <v>4.2079999999999999E-3</v>
      </c>
      <c r="L40" s="136">
        <v>2.6120000000000002E-3</v>
      </c>
      <c r="M40" s="136">
        <v>2.1548000000000001E-2</v>
      </c>
      <c r="N40" s="136" t="s">
        <v>395</v>
      </c>
      <c r="O40" s="136">
        <v>2.0000000000000002E-5</v>
      </c>
      <c r="P40" s="136" t="s">
        <v>395</v>
      </c>
      <c r="Q40" s="136" t="s">
        <v>395</v>
      </c>
      <c r="R40" s="136">
        <v>1E-4</v>
      </c>
      <c r="S40" s="136">
        <v>3.3999999999999998E-3</v>
      </c>
      <c r="T40" s="136">
        <v>1.4000000000000001E-4</v>
      </c>
      <c r="U40" s="136">
        <v>2.0000000000000002E-5</v>
      </c>
      <c r="V40" s="136">
        <v>2E-3</v>
      </c>
      <c r="W40" s="136" t="s">
        <v>395</v>
      </c>
      <c r="X40" s="136">
        <v>6.0000000000000002E-5</v>
      </c>
      <c r="Y40" s="136">
        <v>1E-4</v>
      </c>
      <c r="Z40" s="136" t="s">
        <v>395</v>
      </c>
      <c r="AA40" s="136" t="s">
        <v>395</v>
      </c>
      <c r="AB40" s="136">
        <v>1.6000000000000001E-4</v>
      </c>
      <c r="AC40" s="136" t="s">
        <v>395</v>
      </c>
      <c r="AD40" s="136" t="s">
        <v>395</v>
      </c>
      <c r="AE40" s="137"/>
      <c r="AF40" s="138">
        <v>78.530457600000005</v>
      </c>
      <c r="AG40" s="138" t="s">
        <v>385</v>
      </c>
      <c r="AH40" s="138" t="s">
        <v>385</v>
      </c>
      <c r="AI40" s="138">
        <v>5.3674400000000002</v>
      </c>
      <c r="AJ40" s="138" t="s">
        <v>385</v>
      </c>
      <c r="AK40" s="138" t="s">
        <v>385</v>
      </c>
      <c r="AL40" s="147" t="s">
        <v>49</v>
      </c>
    </row>
    <row r="41" spans="1:38" s="2" customFormat="1" ht="26.25" customHeight="1" thickBot="1" x14ac:dyDescent="0.25">
      <c r="A41" s="63" t="s">
        <v>103</v>
      </c>
      <c r="B41" s="63" t="s">
        <v>106</v>
      </c>
      <c r="C41" s="64" t="s">
        <v>370</v>
      </c>
      <c r="D41" s="65"/>
      <c r="E41" s="136">
        <v>3.1834196931095726</v>
      </c>
      <c r="F41" s="136">
        <v>30.340377502944634</v>
      </c>
      <c r="G41" s="136">
        <v>1.3034537756423219</v>
      </c>
      <c r="H41" s="136">
        <v>1.3875700448272872</v>
      </c>
      <c r="I41" s="136">
        <v>13.456244731755826</v>
      </c>
      <c r="J41" s="136">
        <v>13.7673138231052</v>
      </c>
      <c r="K41" s="136">
        <v>14.613383493787452</v>
      </c>
      <c r="L41" s="136">
        <v>1.3420543564950811</v>
      </c>
      <c r="M41" s="136">
        <v>145.92363139537179</v>
      </c>
      <c r="N41" s="136">
        <v>0.35592785839657826</v>
      </c>
      <c r="O41" s="136">
        <v>0.20706515182663213</v>
      </c>
      <c r="P41" s="136">
        <v>6.470554042417255E-2</v>
      </c>
      <c r="Q41" s="136">
        <v>4.9958405440656592E-2</v>
      </c>
      <c r="R41" s="136">
        <v>0.68295292504653726</v>
      </c>
      <c r="S41" s="136">
        <v>0.18155230978846343</v>
      </c>
      <c r="T41" s="136">
        <v>9.2976959513903001E-2</v>
      </c>
      <c r="U41" s="136">
        <v>3.8809035580579472E-2</v>
      </c>
      <c r="V41" s="136">
        <v>4.1470814325229393</v>
      </c>
      <c r="W41" s="136">
        <v>6.0184596585097863</v>
      </c>
      <c r="X41" s="136">
        <v>3.8326635106583051</v>
      </c>
      <c r="Y41" s="136">
        <v>2.9560145254524497</v>
      </c>
      <c r="Z41" s="136">
        <v>1.5346509477071764</v>
      </c>
      <c r="AA41" s="136">
        <v>2.1216554428495815</v>
      </c>
      <c r="AB41" s="136">
        <v>10.444984426667514</v>
      </c>
      <c r="AC41" s="136">
        <v>2.3175092731991138</v>
      </c>
      <c r="AD41" s="136">
        <v>8.3538551225762953E-2</v>
      </c>
      <c r="AE41" s="137"/>
      <c r="AF41" s="138">
        <v>322</v>
      </c>
      <c r="AG41" s="138">
        <v>2702.8174350652521</v>
      </c>
      <c r="AH41" s="138">
        <v>45735.202641410971</v>
      </c>
      <c r="AI41" s="138">
        <v>22156.290921373202</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328.81478177744003</v>
      </c>
      <c r="AG42" s="138" t="s">
        <v>385</v>
      </c>
      <c r="AH42" s="138" t="s">
        <v>385</v>
      </c>
      <c r="AI42" s="138">
        <v>17.639487199999998</v>
      </c>
      <c r="AJ42" s="138" t="s">
        <v>394</v>
      </c>
      <c r="AK42" s="138" t="s">
        <v>394</v>
      </c>
      <c r="AL42" s="147"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t="s">
        <v>395</v>
      </c>
      <c r="I43" s="136">
        <v>3.6347738000000025E-2</v>
      </c>
      <c r="J43" s="136">
        <v>6.9891510000000073E-2</v>
      </c>
      <c r="K43" s="136">
        <v>0.13431768899999999</v>
      </c>
      <c r="L43" s="136">
        <v>9.4008638287227889E-3</v>
      </c>
      <c r="M43" s="136">
        <v>0.200469754</v>
      </c>
      <c r="N43" s="136">
        <v>5.3387811146043606E-3</v>
      </c>
      <c r="O43" s="136">
        <v>1.9784195740695878E-3</v>
      </c>
      <c r="P43" s="136">
        <v>3.1905959662447097E-4</v>
      </c>
      <c r="Q43" s="136">
        <v>2.2373249707965197E-4</v>
      </c>
      <c r="R43" s="136">
        <v>3.6370235084469404E-3</v>
      </c>
      <c r="S43" s="136">
        <v>1.102976204600857E-3</v>
      </c>
      <c r="T43" s="136">
        <v>8.5248585019962386E-4</v>
      </c>
      <c r="U43" s="136">
        <v>2.915257116035608E-4</v>
      </c>
      <c r="V43" s="136">
        <v>8.1819041193848127E-2</v>
      </c>
      <c r="W43" s="136">
        <v>1.8525374812014769E-2</v>
      </c>
      <c r="X43" s="136">
        <v>3.8104723678878383E-3</v>
      </c>
      <c r="Y43" s="136">
        <v>1.269856138438317E-2</v>
      </c>
      <c r="Z43" s="136">
        <v>3.5020111558907415E-3</v>
      </c>
      <c r="AA43" s="136">
        <v>3.3855733291382212E-3</v>
      </c>
      <c r="AB43" s="136">
        <v>2.3396618237299972E-2</v>
      </c>
      <c r="AC43" s="136">
        <v>7.5680481736370192E-4</v>
      </c>
      <c r="AD43" s="136">
        <v>1.035081290551853E-3</v>
      </c>
      <c r="AE43" s="137"/>
      <c r="AF43" s="138">
        <v>86.257670556100024</v>
      </c>
      <c r="AG43" s="138">
        <v>6.4506772999999997</v>
      </c>
      <c r="AH43" s="138">
        <v>1399.7429531553005</v>
      </c>
      <c r="AI43" s="138">
        <v>1187.6355142119905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395</v>
      </c>
      <c r="O44" s="136">
        <v>6.3269999999999993E-4</v>
      </c>
      <c r="P44" s="136" t="s">
        <v>395</v>
      </c>
      <c r="Q44" s="136" t="s">
        <v>395</v>
      </c>
      <c r="R44" s="136">
        <v>3.1635000000000001E-3</v>
      </c>
      <c r="S44" s="136">
        <v>0.10755899999999999</v>
      </c>
      <c r="T44" s="136">
        <v>4.4289000000000004E-3</v>
      </c>
      <c r="U44" s="136">
        <v>6.3269999999999993E-4</v>
      </c>
      <c r="V44" s="136">
        <v>6.3269999999999993E-2</v>
      </c>
      <c r="W44" s="136" t="s">
        <v>395</v>
      </c>
      <c r="X44" s="136">
        <v>1.9307999999999999E-3</v>
      </c>
      <c r="Y44" s="136">
        <v>3.1308E-3</v>
      </c>
      <c r="Z44" s="136" t="s">
        <v>395</v>
      </c>
      <c r="AA44" s="136" t="s">
        <v>395</v>
      </c>
      <c r="AB44" s="136">
        <v>5.0616000000000003E-3</v>
      </c>
      <c r="AC44" s="136" t="s">
        <v>395</v>
      </c>
      <c r="AD44" s="136" t="s">
        <v>395</v>
      </c>
      <c r="AE44" s="137"/>
      <c r="AF44" s="138">
        <v>2489.9237574609119</v>
      </c>
      <c r="AG44" s="138" t="s">
        <v>385</v>
      </c>
      <c r="AH44" s="138" t="s">
        <v>385</v>
      </c>
      <c r="AI44" s="138">
        <v>166.95628799999997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0.614927012</v>
      </c>
      <c r="F46" s="136">
        <v>0.88334590400017343</v>
      </c>
      <c r="G46" s="136">
        <v>0.34710876800000001</v>
      </c>
      <c r="H46" s="136">
        <v>1.087232E-3</v>
      </c>
      <c r="I46" s="136">
        <v>1.5512424E-2</v>
      </c>
      <c r="J46" s="136">
        <v>2.0831888E-2</v>
      </c>
      <c r="K46" s="136">
        <v>4.4228558000000001E-2</v>
      </c>
      <c r="L46" s="136">
        <v>4.2135211593288414E-3</v>
      </c>
      <c r="M46" s="136">
        <v>0.264089672</v>
      </c>
      <c r="N46" s="136">
        <v>2.8402987337547224E-2</v>
      </c>
      <c r="O46" s="136">
        <v>1.196662203503855E-2</v>
      </c>
      <c r="P46" s="136">
        <v>1.03220765932074E-3</v>
      </c>
      <c r="Q46" s="136">
        <v>4.8995795082915593E-4</v>
      </c>
      <c r="R46" s="136">
        <v>2.164346437982528E-2</v>
      </c>
      <c r="S46" s="136">
        <v>5.989418619586258E-3</v>
      </c>
      <c r="T46" s="136">
        <v>2.9965761564187785E-3</v>
      </c>
      <c r="U46" s="136">
        <v>1.0086153151087512E-3</v>
      </c>
      <c r="V46" s="136">
        <v>0.48185956488509368</v>
      </c>
      <c r="W46" s="136">
        <v>9.8919518010804022E-2</v>
      </c>
      <c r="X46" s="136">
        <v>1.3685114028176947E-2</v>
      </c>
      <c r="Y46" s="136">
        <v>3.8912948164981566E-2</v>
      </c>
      <c r="Z46" s="136">
        <v>9.9509282233912703E-3</v>
      </c>
      <c r="AA46" s="136">
        <v>9.1317047212160704E-3</v>
      </c>
      <c r="AB46" s="136">
        <v>7.1680695137765843E-2</v>
      </c>
      <c r="AC46" s="136">
        <v>4.5985247555258204E-3</v>
      </c>
      <c r="AD46" s="136">
        <v>4.3021308286605286E-3</v>
      </c>
      <c r="AE46" s="137"/>
      <c r="AF46" s="138">
        <v>18.826439834999988</v>
      </c>
      <c r="AG46" s="138">
        <v>25.263779400000004</v>
      </c>
      <c r="AH46" s="138">
        <v>1336.0756715304992</v>
      </c>
      <c r="AI46" s="138">
        <v>3592.3604923510002</v>
      </c>
      <c r="AJ46" s="138" t="s">
        <v>392</v>
      </c>
      <c r="AK46" s="138" t="s">
        <v>385</v>
      </c>
      <c r="AL46" s="147" t="s">
        <v>49</v>
      </c>
    </row>
    <row r="47" spans="1:38" s="2" customFormat="1" ht="26.25" customHeight="1" thickBot="1" x14ac:dyDescent="0.25">
      <c r="A47" s="63" t="s">
        <v>70</v>
      </c>
      <c r="B47" s="63" t="s">
        <v>117</v>
      </c>
      <c r="C47" s="64" t="s">
        <v>118</v>
      </c>
      <c r="D47" s="65"/>
      <c r="E47" s="136">
        <v>5.6440945158582334E-2</v>
      </c>
      <c r="F47" s="136">
        <v>3.2217511486209874E-4</v>
      </c>
      <c r="G47" s="136">
        <v>3.2910814855237418E-3</v>
      </c>
      <c r="H47" s="136">
        <v>1.8522814472479801E-7</v>
      </c>
      <c r="I47" s="136">
        <v>3.2760731077176731E-4</v>
      </c>
      <c r="J47" s="136">
        <v>3.2760731077176731E-4</v>
      </c>
      <c r="K47" s="136">
        <v>3.2760731077176731E-4</v>
      </c>
      <c r="L47" s="136">
        <v>1.573856017812841E-4</v>
      </c>
      <c r="M47" s="136">
        <v>2.4576323336617592E-2</v>
      </c>
      <c r="N47" s="136">
        <v>1.5776665764919202E-10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169.77902081215777</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4.5060000000000002</v>
      </c>
      <c r="G48" s="136" t="s">
        <v>385</v>
      </c>
      <c r="H48" s="136" t="s">
        <v>385</v>
      </c>
      <c r="I48" s="136">
        <v>6.0080000000000001E-2</v>
      </c>
      <c r="J48" s="136">
        <v>0.42056000000000004</v>
      </c>
      <c r="K48" s="136">
        <v>0.88617999999999997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399</v>
      </c>
    </row>
    <row r="49" spans="1:38" s="2" customFormat="1" ht="26.25" customHeight="1" thickBot="1" x14ac:dyDescent="0.25">
      <c r="A49" s="63" t="s">
        <v>119</v>
      </c>
      <c r="B49" s="63" t="s">
        <v>122</v>
      </c>
      <c r="C49" s="64" t="s">
        <v>123</v>
      </c>
      <c r="D49" s="65"/>
      <c r="E49" s="136">
        <v>1.35000494235E-3</v>
      </c>
      <c r="F49" s="136">
        <v>1.1550042284550002E-2</v>
      </c>
      <c r="G49" s="136">
        <v>1.2000043932000001E-3</v>
      </c>
      <c r="H49" s="136">
        <v>5.5500203185500007E-3</v>
      </c>
      <c r="I49" s="136">
        <v>9.1500334981500009E-2</v>
      </c>
      <c r="J49" s="136">
        <v>0.21900080175900002</v>
      </c>
      <c r="K49" s="136">
        <v>0.52050190555050002</v>
      </c>
      <c r="L49" s="136">
        <v>4.4835164140935004E-2</v>
      </c>
      <c r="M49" s="136">
        <v>0.69000252609000001</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0.79500291049500005</v>
      </c>
      <c r="AC49" s="136" t="s">
        <v>395</v>
      </c>
      <c r="AD49" s="136" t="s">
        <v>395</v>
      </c>
      <c r="AE49" s="137"/>
      <c r="AF49" s="138" t="s">
        <v>385</v>
      </c>
      <c r="AG49" s="138" t="s">
        <v>385</v>
      </c>
      <c r="AH49" s="138" t="s">
        <v>385</v>
      </c>
      <c r="AI49" s="138" t="s">
        <v>385</v>
      </c>
      <c r="AJ49" s="138" t="s">
        <v>385</v>
      </c>
      <c r="AK49" s="138">
        <v>1.5000054915000001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0.51385837000000001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9.467155</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2.7833193900000001E-2</v>
      </c>
      <c r="O52" s="136">
        <v>2.7833193900000001E-2</v>
      </c>
      <c r="P52" s="136">
        <v>2.7833193900000001E-2</v>
      </c>
      <c r="Q52" s="136">
        <v>2.7833193900000001E-2</v>
      </c>
      <c r="R52" s="136">
        <v>2.7833193900000001E-2</v>
      </c>
      <c r="S52" s="136">
        <v>2.7833193900000001E-2</v>
      </c>
      <c r="T52" s="136">
        <v>2.7833193900000001E-2</v>
      </c>
      <c r="U52" s="136">
        <v>2.7833193900000001E-2</v>
      </c>
      <c r="V52" s="136">
        <v>2.7833193900000001E-2</v>
      </c>
      <c r="W52" s="136">
        <v>3.1107687299999999E-2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5.4574889999999998</v>
      </c>
      <c r="AL52" s="147" t="s">
        <v>403</v>
      </c>
    </row>
    <row r="53" spans="1:38" s="2" customFormat="1" ht="26.25" customHeight="1" thickBot="1" x14ac:dyDescent="0.25">
      <c r="A53" s="63" t="s">
        <v>119</v>
      </c>
      <c r="B53" s="67" t="s">
        <v>129</v>
      </c>
      <c r="C53" s="69" t="s">
        <v>130</v>
      </c>
      <c r="D53" s="66"/>
      <c r="E53" s="136" t="s">
        <v>385</v>
      </c>
      <c r="F53" s="136">
        <v>5.0320485624293889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7" t="s">
        <v>404</v>
      </c>
    </row>
    <row r="54" spans="1:38" s="2" customFormat="1" ht="37.5" customHeight="1" thickBot="1" x14ac:dyDescent="0.25">
      <c r="A54" s="63" t="s">
        <v>119</v>
      </c>
      <c r="B54" s="67" t="s">
        <v>131</v>
      </c>
      <c r="C54" s="69" t="s">
        <v>132</v>
      </c>
      <c r="D54" s="66"/>
      <c r="E54" s="136" t="s">
        <v>385</v>
      </c>
      <c r="F54" s="136">
        <v>6.5086985703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65086.985702999998</v>
      </c>
      <c r="AL54" s="147" t="s">
        <v>405</v>
      </c>
    </row>
    <row r="55" spans="1:38" s="2" customFormat="1" ht="26.25" customHeight="1" thickBot="1" x14ac:dyDescent="0.25">
      <c r="A55" s="63" t="s">
        <v>119</v>
      </c>
      <c r="B55" s="67" t="s">
        <v>133</v>
      </c>
      <c r="C55" s="69" t="s">
        <v>134</v>
      </c>
      <c r="D55" s="66"/>
      <c r="E55" s="136">
        <v>0.11066999999999999</v>
      </c>
      <c r="F55" s="136">
        <v>0.14229</v>
      </c>
      <c r="G55" s="136">
        <v>1.02765E-3</v>
      </c>
      <c r="H55" s="136" t="s">
        <v>395</v>
      </c>
      <c r="I55" s="136">
        <v>0.20552999999999999</v>
      </c>
      <c r="J55" s="136">
        <v>0.20552999999999999</v>
      </c>
      <c r="K55" s="136">
        <v>0.20552999999999999</v>
      </c>
      <c r="L55" s="136">
        <v>4.9327199999999995E-2</v>
      </c>
      <c r="M55" s="136">
        <v>0.49801499999999999</v>
      </c>
      <c r="N55" s="136">
        <v>3.8734500000000004E-4</v>
      </c>
      <c r="O55" s="136">
        <v>1.5809999999999999E-3</v>
      </c>
      <c r="P55" s="136">
        <v>3.7153500000000004E-4</v>
      </c>
      <c r="Q55" s="136">
        <v>3.0038999999999999E-4</v>
      </c>
      <c r="R55" s="136">
        <v>1.02765E-4</v>
      </c>
      <c r="S55" s="136">
        <v>1.2648E-4</v>
      </c>
      <c r="T55" s="136">
        <v>3.0038999999999999E-3</v>
      </c>
      <c r="U55" s="136">
        <v>3.3991499999999995E-5</v>
      </c>
      <c r="V55" s="136">
        <v>4.1105999999999997E-2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1.6989792E-2</v>
      </c>
      <c r="J57" s="136">
        <v>3.9642842999999997E-2</v>
      </c>
      <c r="K57" s="136">
        <v>9.4387713999999998E-2</v>
      </c>
      <c r="L57" s="136">
        <v>5.0969375999999997E-4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2695.7432000000003</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6.6747300000000013E-4</v>
      </c>
      <c r="J58" s="136">
        <v>8.0096909999999993E-3</v>
      </c>
      <c r="K58" s="136">
        <v>6.6747389000000004E-2</v>
      </c>
      <c r="L58" s="136">
        <v>3.0703758000000006E-6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4.4452102E-2</v>
      </c>
      <c r="J59" s="136">
        <v>4.6406038000000004E-2</v>
      </c>
      <c r="K59" s="136">
        <v>4.8848461999999995E-2</v>
      </c>
      <c r="L59" s="136">
        <v>2.7560303240000002E-5</v>
      </c>
      <c r="M59" s="136" t="s">
        <v>394</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361.14350699999994</v>
      </c>
      <c r="AL59" s="147" t="s">
        <v>409</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177.875786046</v>
      </c>
      <c r="AI60" s="138">
        <v>4.3064999999999999E-2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6.2593736429858951E-2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395</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887.31727563980007</v>
      </c>
      <c r="AI63" s="138">
        <v>0.1507</v>
      </c>
      <c r="AJ63" s="138" t="s">
        <v>385</v>
      </c>
      <c r="AK63" s="138" t="s">
        <v>385</v>
      </c>
      <c r="AL63" s="147" t="s">
        <v>401</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392</v>
      </c>
      <c r="AH64" s="138">
        <v>4902.9746181400005</v>
      </c>
      <c r="AI64" s="138" t="s">
        <v>392</v>
      </c>
      <c r="AJ64" s="138" t="s">
        <v>392</v>
      </c>
      <c r="AK64" s="138">
        <v>516.74300000000005</v>
      </c>
      <c r="AL64" s="147" t="s">
        <v>413</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392</v>
      </c>
      <c r="AH65" s="138" t="s">
        <v>392</v>
      </c>
      <c r="AI65" s="138" t="s">
        <v>392</v>
      </c>
      <c r="AJ65" s="138" t="s">
        <v>392</v>
      </c>
      <c r="AK65" s="138">
        <v>529.755</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395</v>
      </c>
      <c r="M67" s="136">
        <v>0.189005915</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352.74008859999998</v>
      </c>
      <c r="AI67" s="138" t="s">
        <v>392</v>
      </c>
      <c r="AJ67" s="138" t="s">
        <v>392</v>
      </c>
      <c r="AK67" s="138">
        <v>70.147685360230554</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7388.9858002910005</v>
      </c>
      <c r="AG70" s="138" t="s">
        <v>392</v>
      </c>
      <c r="AH70" s="138">
        <v>2886.4267142056678</v>
      </c>
      <c r="AI70" s="138" t="s">
        <v>392</v>
      </c>
      <c r="AJ70" s="138">
        <v>22.343233250000001</v>
      </c>
      <c r="AK70" s="138" t="s">
        <v>385</v>
      </c>
      <c r="AL70" s="147" t="s">
        <v>401</v>
      </c>
    </row>
    <row r="71" spans="1:38" s="2" customFormat="1" ht="26.25" customHeight="1" thickBot="1" x14ac:dyDescent="0.25">
      <c r="A71" s="63" t="s">
        <v>53</v>
      </c>
      <c r="B71" s="63" t="s">
        <v>163</v>
      </c>
      <c r="C71" s="64" t="s">
        <v>164</v>
      </c>
      <c r="D71" s="70"/>
      <c r="E71" s="136">
        <v>1.2838300000000001E-4</v>
      </c>
      <c r="F71" s="136">
        <v>1.5984797772249992</v>
      </c>
      <c r="G71" s="136">
        <v>2.41E-7</v>
      </c>
      <c r="H71" s="136" t="s">
        <v>392</v>
      </c>
      <c r="I71" s="136">
        <v>4.6201E-5</v>
      </c>
      <c r="J71" s="136">
        <v>5.7896999999999998E-5</v>
      </c>
      <c r="K71" s="136">
        <v>5.8482E-5</v>
      </c>
      <c r="L71" s="136" t="s">
        <v>395</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4.9421457000000002</v>
      </c>
      <c r="AI71" s="138" t="s">
        <v>392</v>
      </c>
      <c r="AJ71" s="138" t="s">
        <v>392</v>
      </c>
      <c r="AK71" s="138" t="s">
        <v>385</v>
      </c>
      <c r="AL71" s="147" t="s">
        <v>401</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4.319798584117402</v>
      </c>
      <c r="O72" s="136">
        <v>7.7137157236682352E-2</v>
      </c>
      <c r="P72" s="136">
        <v>3.9390992269638991E-2</v>
      </c>
      <c r="Q72" s="136">
        <v>0.41769978739377017</v>
      </c>
      <c r="R72" s="136">
        <v>0.38291571034045679</v>
      </c>
      <c r="S72" s="136">
        <v>0.27079263094</v>
      </c>
      <c r="T72" s="136">
        <v>0.16841919580126671</v>
      </c>
      <c r="U72" s="136">
        <v>8.712352069900002E-2</v>
      </c>
      <c r="V72" s="136">
        <v>6.940768947296319</v>
      </c>
      <c r="W72" s="136">
        <v>33.631043887570002</v>
      </c>
      <c r="X72" s="136" t="s">
        <v>395</v>
      </c>
      <c r="Y72" s="136" t="s">
        <v>395</v>
      </c>
      <c r="Z72" s="136" t="s">
        <v>395</v>
      </c>
      <c r="AA72" s="136" t="s">
        <v>395</v>
      </c>
      <c r="AB72" s="136">
        <v>11.83683534002</v>
      </c>
      <c r="AC72" s="136">
        <v>0.10979699999999999</v>
      </c>
      <c r="AD72" s="136">
        <v>22.976879180000005</v>
      </c>
      <c r="AE72" s="137"/>
      <c r="AF72" s="138" t="s">
        <v>392</v>
      </c>
      <c r="AG72" s="138">
        <v>82171.004331622782</v>
      </c>
      <c r="AH72" s="138">
        <v>3851.439217612</v>
      </c>
      <c r="AI72" s="138" t="s">
        <v>392</v>
      </c>
      <c r="AJ72" s="138" t="s">
        <v>392</v>
      </c>
      <c r="AK72" s="138">
        <v>9663.9806050000025</v>
      </c>
      <c r="AL72" s="147" t="s">
        <v>419</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137.52860999999999</v>
      </c>
      <c r="AH73" s="138">
        <v>21.476848292</v>
      </c>
      <c r="AI73" s="138" t="s">
        <v>392</v>
      </c>
      <c r="AJ73" s="138" t="s">
        <v>392</v>
      </c>
      <c r="AK73" s="138">
        <v>113.689373</v>
      </c>
      <c r="AL73" s="147" t="s">
        <v>420</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395</v>
      </c>
      <c r="I74" s="136">
        <v>0.108157061</v>
      </c>
      <c r="J74" s="136">
        <v>0.121346946</v>
      </c>
      <c r="K74" s="136">
        <v>0.13189886100000001</v>
      </c>
      <c r="L74" s="136">
        <v>2.4876124029999998E-3</v>
      </c>
      <c r="M74" s="136">
        <v>16.458235846000001</v>
      </c>
      <c r="N74" s="136" t="s">
        <v>395</v>
      </c>
      <c r="O74" s="136" t="s">
        <v>395</v>
      </c>
      <c r="P74" s="136" t="s">
        <v>395</v>
      </c>
      <c r="Q74" s="136" t="s">
        <v>395</v>
      </c>
      <c r="R74" s="136" t="s">
        <v>395</v>
      </c>
      <c r="S74" s="136" t="s">
        <v>395</v>
      </c>
      <c r="T74" s="136" t="s">
        <v>395</v>
      </c>
      <c r="U74" s="136" t="s">
        <v>395</v>
      </c>
      <c r="V74" s="136" t="s">
        <v>395</v>
      </c>
      <c r="W74" s="136" t="s">
        <v>395</v>
      </c>
      <c r="X74" s="136">
        <v>1.2160494640000004E-2</v>
      </c>
      <c r="Y74" s="136">
        <v>3.4744270400000007E-3</v>
      </c>
      <c r="Z74" s="136">
        <v>3.4744270400000007E-3</v>
      </c>
      <c r="AA74" s="136">
        <v>1.7372135200000003E-3</v>
      </c>
      <c r="AB74" s="136">
        <v>2.0846562240000005E-2</v>
      </c>
      <c r="AC74" s="136" t="s">
        <v>395</v>
      </c>
      <c r="AD74" s="136" t="s">
        <v>385</v>
      </c>
      <c r="AE74" s="137"/>
      <c r="AF74" s="138">
        <v>1.7323000000000002E-2</v>
      </c>
      <c r="AG74" s="138" t="s">
        <v>392</v>
      </c>
      <c r="AH74" s="138">
        <v>4579.8290434339997</v>
      </c>
      <c r="AI74" s="138" t="s">
        <v>392</v>
      </c>
      <c r="AJ74" s="138">
        <v>9.5461500000000008</v>
      </c>
      <c r="AK74" s="138">
        <v>173.72135</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395</v>
      </c>
      <c r="I76" s="136">
        <v>5.4698999999999999E-5</v>
      </c>
      <c r="J76" s="136">
        <v>2.18796E-4</v>
      </c>
      <c r="K76" s="136">
        <v>5.4698799999999999E-4</v>
      </c>
      <c r="L76" s="136" t="s">
        <v>395</v>
      </c>
      <c r="M76" s="136">
        <v>8.4864399999999996E-4</v>
      </c>
      <c r="N76" s="136">
        <v>5.2354500000000008E-5</v>
      </c>
      <c r="O76" s="136">
        <v>2.37975E-6</v>
      </c>
      <c r="P76" s="136">
        <v>4.7594999999999999E-6</v>
      </c>
      <c r="Q76" s="136">
        <v>1.4278499999999999E-5</v>
      </c>
      <c r="R76" s="136" t="s">
        <v>395</v>
      </c>
      <c r="S76" s="136" t="s">
        <v>395</v>
      </c>
      <c r="T76" s="136" t="s">
        <v>395</v>
      </c>
      <c r="U76" s="136" t="s">
        <v>395</v>
      </c>
      <c r="V76" s="136">
        <v>2.37975E-6</v>
      </c>
      <c r="W76" s="136">
        <v>1.52304E-4</v>
      </c>
      <c r="X76" s="136" t="s">
        <v>395</v>
      </c>
      <c r="Y76" s="136" t="s">
        <v>395</v>
      </c>
      <c r="Z76" s="136" t="s">
        <v>395</v>
      </c>
      <c r="AA76" s="136" t="s">
        <v>395</v>
      </c>
      <c r="AB76" s="136" t="s">
        <v>395</v>
      </c>
      <c r="AC76" s="136" t="s">
        <v>395</v>
      </c>
      <c r="AD76" s="136">
        <v>1.23747E-7</v>
      </c>
      <c r="AE76" s="137"/>
      <c r="AF76" s="138" t="s">
        <v>392</v>
      </c>
      <c r="AG76" s="138" t="s">
        <v>392</v>
      </c>
      <c r="AH76" s="138">
        <v>26.949384774000002</v>
      </c>
      <c r="AI76" s="138" t="s">
        <v>392</v>
      </c>
      <c r="AJ76" s="138" t="s">
        <v>392</v>
      </c>
      <c r="AK76" s="138">
        <v>4.7594999999999998E-2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395</v>
      </c>
      <c r="I78" s="136">
        <v>1.048195E-3</v>
      </c>
      <c r="J78" s="136">
        <v>1.3286979999999999E-3</v>
      </c>
      <c r="K78" s="136">
        <v>1.476331E-3</v>
      </c>
      <c r="L78" s="136">
        <v>1.048195E-6</v>
      </c>
      <c r="M78" s="136">
        <v>0.97267791400000003</v>
      </c>
      <c r="N78" s="136">
        <v>1.8554159999997956E-4</v>
      </c>
      <c r="O78" s="136">
        <v>7.1905657486658156E-4</v>
      </c>
      <c r="P78" s="136">
        <v>1.7781069999999999E-3</v>
      </c>
      <c r="Q78" s="136" t="s">
        <v>392</v>
      </c>
      <c r="R78" s="136">
        <v>1.236944</v>
      </c>
      <c r="S78" s="136">
        <v>8.7091758213169349E-2</v>
      </c>
      <c r="T78" s="136">
        <v>1.0050169999998894E-6</v>
      </c>
      <c r="U78" s="136" t="s">
        <v>395</v>
      </c>
      <c r="V78" s="136" t="s">
        <v>395</v>
      </c>
      <c r="W78" s="136">
        <v>3.4789050000000001</v>
      </c>
      <c r="X78" s="136" t="s">
        <v>395</v>
      </c>
      <c r="Y78" s="136" t="s">
        <v>395</v>
      </c>
      <c r="Z78" s="136" t="s">
        <v>395</v>
      </c>
      <c r="AA78" s="136" t="s">
        <v>395</v>
      </c>
      <c r="AB78" s="136" t="s">
        <v>395</v>
      </c>
      <c r="AC78" s="136" t="s">
        <v>395</v>
      </c>
      <c r="AD78" s="136">
        <v>2.8604329999999998E-4</v>
      </c>
      <c r="AE78" s="137"/>
      <c r="AF78" s="138" t="s">
        <v>392</v>
      </c>
      <c r="AG78" s="138">
        <v>1.0297000000000001</v>
      </c>
      <c r="AH78" s="138">
        <v>199.75821329199999</v>
      </c>
      <c r="AI78" s="138" t="s">
        <v>392</v>
      </c>
      <c r="AJ78" s="138" t="s">
        <v>392</v>
      </c>
      <c r="AK78" s="138">
        <v>77.308999999999997</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1.5091644879999999</v>
      </c>
      <c r="F80" s="136">
        <v>0.26139221699999998</v>
      </c>
      <c r="G80" s="136">
        <v>0.90647495300000036</v>
      </c>
      <c r="H80" s="136">
        <v>3.1378279999999996E-3</v>
      </c>
      <c r="I80" s="136">
        <v>5.2992325000000055E-2</v>
      </c>
      <c r="J80" s="136">
        <v>6.9532252000000058E-2</v>
      </c>
      <c r="K80" s="136">
        <v>0.10685899699999998</v>
      </c>
      <c r="L80" s="136" t="s">
        <v>395</v>
      </c>
      <c r="M80" s="136">
        <v>2.3632551010000027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1.2893883940000002E-3</v>
      </c>
      <c r="AG80" s="138" t="s">
        <v>392</v>
      </c>
      <c r="AH80" s="138">
        <v>4.9680670616935014</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395</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7" t="s">
        <v>431</v>
      </c>
    </row>
    <row r="83" spans="1:38" s="2" customFormat="1" ht="26.25" customHeight="1" thickBot="1" x14ac:dyDescent="0.25">
      <c r="A83" s="63" t="s">
        <v>53</v>
      </c>
      <c r="B83" s="74" t="s">
        <v>188</v>
      </c>
      <c r="C83" s="75" t="s">
        <v>189</v>
      </c>
      <c r="D83" s="65"/>
      <c r="E83" s="136" t="s">
        <v>395</v>
      </c>
      <c r="F83" s="136">
        <v>1.9932701000000004E-2</v>
      </c>
      <c r="G83" s="136" t="s">
        <v>395</v>
      </c>
      <c r="H83" s="136" t="s">
        <v>385</v>
      </c>
      <c r="I83" s="136">
        <v>4.6762999999999993E-5</v>
      </c>
      <c r="J83" s="136">
        <v>5.6115999999999989E-4</v>
      </c>
      <c r="K83" s="136">
        <v>4.6763220000000001E-3</v>
      </c>
      <c r="L83" s="136">
        <v>2.6654909999999997E-6</v>
      </c>
      <c r="M83" s="136" t="s">
        <v>395</v>
      </c>
      <c r="N83" s="136" t="s">
        <v>385</v>
      </c>
      <c r="O83" s="136" t="s">
        <v>385</v>
      </c>
      <c r="P83" s="136" t="s">
        <v>385</v>
      </c>
      <c r="Q83" s="136" t="s">
        <v>385</v>
      </c>
      <c r="R83" s="136" t="s">
        <v>385</v>
      </c>
      <c r="S83" s="136" t="s">
        <v>385</v>
      </c>
      <c r="T83" s="136" t="s">
        <v>385</v>
      </c>
      <c r="U83" s="136" t="s">
        <v>385</v>
      </c>
      <c r="V83" s="136" t="s">
        <v>385</v>
      </c>
      <c r="W83" s="136">
        <v>8.9875800000000002E-3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128394</v>
      </c>
      <c r="AL83" s="147" t="s">
        <v>432</v>
      </c>
    </row>
    <row r="84" spans="1:38" s="2" customFormat="1" ht="26.25" customHeight="1" thickBot="1" x14ac:dyDescent="0.25">
      <c r="A84" s="63" t="s">
        <v>53</v>
      </c>
      <c r="B84" s="74" t="s">
        <v>190</v>
      </c>
      <c r="C84" s="75" t="s">
        <v>191</v>
      </c>
      <c r="D84" s="65"/>
      <c r="E84" s="136" t="s">
        <v>395</v>
      </c>
      <c r="F84" s="136">
        <v>2.0959519999999999E-3</v>
      </c>
      <c r="G84" s="136" t="s">
        <v>385</v>
      </c>
      <c r="H84" s="136" t="s">
        <v>385</v>
      </c>
      <c r="I84" s="136">
        <v>4.3002400000000004E-4</v>
      </c>
      <c r="J84" s="136">
        <v>5.38891E-4</v>
      </c>
      <c r="K84" s="136">
        <v>5.4433399999999994E-4</v>
      </c>
      <c r="L84" s="136">
        <v>5.590312E-6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68.531999999999996</v>
      </c>
      <c r="AL84" s="147" t="s">
        <v>433</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7" t="s">
        <v>434</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7" t="s">
        <v>435</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7" t="s">
        <v>435</v>
      </c>
    </row>
    <row r="88" spans="1:38" s="2" customFormat="1" ht="26.25" customHeight="1" thickBot="1" x14ac:dyDescent="0.25">
      <c r="A88" s="63" t="s">
        <v>185</v>
      </c>
      <c r="B88" s="69" t="s">
        <v>197</v>
      </c>
      <c r="C88" s="73" t="s">
        <v>198</v>
      </c>
      <c r="D88" s="65"/>
      <c r="E88" s="136" t="s">
        <v>395</v>
      </c>
      <c r="F88" s="136">
        <v>0.56742066199999996</v>
      </c>
      <c r="G88" s="136" t="s">
        <v>395</v>
      </c>
      <c r="H88" s="136" t="s">
        <v>395</v>
      </c>
      <c r="I88" s="136" t="s">
        <v>395</v>
      </c>
      <c r="J88" s="136" t="s">
        <v>395</v>
      </c>
      <c r="K88" s="136" t="s">
        <v>395</v>
      </c>
      <c r="L88" s="136" t="s">
        <v>395</v>
      </c>
      <c r="M88" s="136" t="s">
        <v>395</v>
      </c>
      <c r="N88" s="136" t="s">
        <v>395</v>
      </c>
      <c r="O88" s="136">
        <v>6.8531999999999999E-6</v>
      </c>
      <c r="P88" s="136" t="s">
        <v>395</v>
      </c>
      <c r="Q88" s="136">
        <v>3.4266E-5</v>
      </c>
      <c r="R88" s="136">
        <v>4.11192E-4</v>
      </c>
      <c r="S88" s="136" t="s">
        <v>395</v>
      </c>
      <c r="T88" s="136">
        <v>3.4266000000000001E-3</v>
      </c>
      <c r="U88" s="136">
        <v>3.4266E-5</v>
      </c>
      <c r="V88" s="136" t="s">
        <v>395</v>
      </c>
      <c r="W88" s="136" t="s">
        <v>395</v>
      </c>
      <c r="X88" s="136" t="s">
        <v>395</v>
      </c>
      <c r="Y88" s="136" t="s">
        <v>395</v>
      </c>
      <c r="Z88" s="136" t="s">
        <v>395</v>
      </c>
      <c r="AA88" s="136" t="s">
        <v>395</v>
      </c>
      <c r="AB88" s="136">
        <v>0.17475659999999998</v>
      </c>
      <c r="AC88" s="136" t="s">
        <v>395</v>
      </c>
      <c r="AD88" s="136" t="s">
        <v>395</v>
      </c>
      <c r="AE88" s="137"/>
      <c r="AF88" s="138" t="s">
        <v>385</v>
      </c>
      <c r="AG88" s="138" t="s">
        <v>385</v>
      </c>
      <c r="AH88" s="138" t="s">
        <v>385</v>
      </c>
      <c r="AI88" s="138" t="s">
        <v>385</v>
      </c>
      <c r="AJ88" s="138" t="s">
        <v>385</v>
      </c>
      <c r="AK88" s="138">
        <v>9.7569187790000012</v>
      </c>
      <c r="AL88" s="147" t="s">
        <v>435</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7" t="s">
        <v>435</v>
      </c>
    </row>
    <row r="90" spans="1:38" s="7" customFormat="1" ht="26.25" customHeight="1" thickBot="1" x14ac:dyDescent="0.25">
      <c r="A90" s="63" t="s">
        <v>185</v>
      </c>
      <c r="B90" s="69" t="s">
        <v>201</v>
      </c>
      <c r="C90" s="73" t="s">
        <v>202</v>
      </c>
      <c r="D90" s="65"/>
      <c r="E90" s="136" t="s">
        <v>395</v>
      </c>
      <c r="F90" s="136">
        <v>0.25810300000000003</v>
      </c>
      <c r="G90" s="136">
        <v>3.3763323395517977E-2</v>
      </c>
      <c r="H90" s="136" t="s">
        <v>395</v>
      </c>
      <c r="I90" s="136" t="s">
        <v>395</v>
      </c>
      <c r="J90" s="136" t="s">
        <v>395</v>
      </c>
      <c r="K90" s="136" t="s">
        <v>395</v>
      </c>
      <c r="L90" s="136" t="s">
        <v>395</v>
      </c>
      <c r="M90" s="136" t="s">
        <v>395</v>
      </c>
      <c r="N90" s="136">
        <v>3.7589833380343319E-4</v>
      </c>
      <c r="O90" s="136">
        <v>4.6030664229222809E-4</v>
      </c>
      <c r="P90" s="136">
        <v>2.3746870788180963E-4</v>
      </c>
      <c r="Q90" s="136">
        <v>5.1657884795142486E-4</v>
      </c>
      <c r="R90" s="136">
        <v>3.2637879282334018E-4</v>
      </c>
      <c r="S90" s="136">
        <v>2.1833615795768279E-4</v>
      </c>
      <c r="T90" s="136">
        <v>2.3859415199499351E-4</v>
      </c>
      <c r="U90" s="136">
        <v>1.6656572875122191E-4</v>
      </c>
      <c r="V90" s="136">
        <v>8.4633397311431633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0.87582300000000013</v>
      </c>
      <c r="AL90" s="145" t="s">
        <v>435</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395</v>
      </c>
      <c r="V91" s="136">
        <v>0.28672553830000003</v>
      </c>
      <c r="W91" s="136">
        <v>8.8484290000000003E-4</v>
      </c>
      <c r="X91" s="136">
        <v>9.8217561899999997E-4</v>
      </c>
      <c r="Y91" s="136">
        <v>3.98179305E-4</v>
      </c>
      <c r="Z91" s="136">
        <v>3.98179305E-4</v>
      </c>
      <c r="AA91" s="136">
        <v>3.98179305E-4</v>
      </c>
      <c r="AB91" s="136">
        <v>2.1767135339999999E-3</v>
      </c>
      <c r="AC91" s="136" t="s">
        <v>395</v>
      </c>
      <c r="AD91" s="136" t="s">
        <v>395</v>
      </c>
      <c r="AE91" s="137"/>
      <c r="AF91" s="138" t="s">
        <v>392</v>
      </c>
      <c r="AG91" s="138" t="s">
        <v>392</v>
      </c>
      <c r="AH91" s="138" t="s">
        <v>392</v>
      </c>
      <c r="AI91" s="138" t="s">
        <v>392</v>
      </c>
      <c r="AJ91" s="138" t="s">
        <v>392</v>
      </c>
      <c r="AK91" s="138">
        <v>9.8593320000000002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7.1413259999999999E-3</v>
      </c>
      <c r="J92" s="136">
        <v>2.5540938999999999E-2</v>
      </c>
      <c r="K92" s="136">
        <v>6.1796613E-2</v>
      </c>
      <c r="L92" s="136">
        <v>1.8567447599999998E-4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666.81868000000009</v>
      </c>
      <c r="AL92" s="147" t="s">
        <v>427</v>
      </c>
    </row>
    <row r="93" spans="1:38" s="2" customFormat="1" ht="26.25" customHeight="1" thickBot="1" x14ac:dyDescent="0.25">
      <c r="A93" s="63" t="s">
        <v>53</v>
      </c>
      <c r="B93" s="67" t="s">
        <v>206</v>
      </c>
      <c r="C93" s="64" t="s">
        <v>375</v>
      </c>
      <c r="D93" s="70"/>
      <c r="E93" s="136" t="s">
        <v>385</v>
      </c>
      <c r="F93" s="136">
        <v>2.3984310030834948</v>
      </c>
      <c r="G93" s="136" t="s">
        <v>385</v>
      </c>
      <c r="H93" s="136" t="s">
        <v>385</v>
      </c>
      <c r="I93" s="136">
        <v>2.0038339999999999E-3</v>
      </c>
      <c r="J93" s="136">
        <v>8.0153359999999996E-3</v>
      </c>
      <c r="K93" s="136">
        <v>2.0038333999999998E-2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695.58715542831783</v>
      </c>
      <c r="AL93" s="147" t="s">
        <v>428</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395</v>
      </c>
      <c r="M95" s="136">
        <v>0.353871353</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392</v>
      </c>
      <c r="AH95" s="138">
        <v>0.17098679634359995</v>
      </c>
      <c r="AI95" s="138">
        <v>1.0330415839999998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5.4467705000000005E-2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0.54467705</v>
      </c>
      <c r="AE97" s="137"/>
      <c r="AF97" s="138" t="s">
        <v>385</v>
      </c>
      <c r="AG97" s="138" t="s">
        <v>385</v>
      </c>
      <c r="AH97" s="138" t="s">
        <v>385</v>
      </c>
      <c r="AI97" s="138" t="s">
        <v>385</v>
      </c>
      <c r="AJ97" s="138" t="s">
        <v>385</v>
      </c>
      <c r="AK97" s="138">
        <v>5446770.5</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4.2169935099489783E-2</v>
      </c>
      <c r="F99" s="139">
        <v>2.5848297292606048</v>
      </c>
      <c r="G99" s="139" t="s">
        <v>385</v>
      </c>
      <c r="H99" s="139">
        <v>1.104854673360681</v>
      </c>
      <c r="I99" s="139">
        <v>3.0881722328767118E-2</v>
      </c>
      <c r="J99" s="139">
        <v>4.7452402602739724E-2</v>
      </c>
      <c r="K99" s="139">
        <v>0.10394335808219177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8" t="s">
        <v>391</v>
      </c>
    </row>
    <row r="100" spans="1:38" s="2" customFormat="1" ht="26.25" customHeight="1" thickBot="1" x14ac:dyDescent="0.25">
      <c r="A100" s="63" t="s">
        <v>216</v>
      </c>
      <c r="B100" s="63" t="s">
        <v>218</v>
      </c>
      <c r="C100" s="64" t="s">
        <v>378</v>
      </c>
      <c r="D100" s="77"/>
      <c r="E100" s="139">
        <v>4.2484865655272007E-2</v>
      </c>
      <c r="F100" s="139">
        <v>2.4469163147257635</v>
      </c>
      <c r="G100" s="139" t="s">
        <v>385</v>
      </c>
      <c r="H100" s="139">
        <v>1.097049446041257</v>
      </c>
      <c r="I100" s="139">
        <v>3.5366062849315066E-2</v>
      </c>
      <c r="J100" s="139">
        <v>5.3388502931506855E-2</v>
      </c>
      <c r="K100" s="139">
        <v>0.11633692769863015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8" t="s">
        <v>391</v>
      </c>
    </row>
    <row r="101" spans="1:38" s="2" customFormat="1" ht="26.25" customHeight="1" thickBot="1" x14ac:dyDescent="0.25">
      <c r="A101" s="63" t="s">
        <v>216</v>
      </c>
      <c r="B101" s="63" t="s">
        <v>219</v>
      </c>
      <c r="C101" s="64" t="s">
        <v>220</v>
      </c>
      <c r="D101" s="77"/>
      <c r="E101" s="139">
        <v>1.155609822675469E-2</v>
      </c>
      <c r="F101" s="139">
        <v>5.9339618000000004E-2</v>
      </c>
      <c r="G101" s="139" t="s">
        <v>385</v>
      </c>
      <c r="H101" s="139">
        <v>0.53089141423651331</v>
      </c>
      <c r="I101" s="139">
        <v>7.0224399999999996E-3</v>
      </c>
      <c r="J101" s="139">
        <v>1.0452790415999998E-2</v>
      </c>
      <c r="K101" s="139">
        <v>2.4389844304000003E-2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351122</v>
      </c>
      <c r="AL101" s="148" t="s">
        <v>391</v>
      </c>
    </row>
    <row r="102" spans="1:38" s="2" customFormat="1" ht="26.25" customHeight="1" thickBot="1" x14ac:dyDescent="0.25">
      <c r="A102" s="63" t="s">
        <v>216</v>
      </c>
      <c r="B102" s="63" t="s">
        <v>221</v>
      </c>
      <c r="C102" s="64" t="s">
        <v>356</v>
      </c>
      <c r="D102" s="77"/>
      <c r="E102" s="139">
        <v>4.6906414068178803E-3</v>
      </c>
      <c r="F102" s="139">
        <v>6.699446399999999E-2</v>
      </c>
      <c r="G102" s="139" t="s">
        <v>385</v>
      </c>
      <c r="H102" s="139">
        <v>1.346742667810205</v>
      </c>
      <c r="I102" s="139">
        <v>3.8774119999999998E-3</v>
      </c>
      <c r="J102" s="139">
        <v>8.7132320000000013E-2</v>
      </c>
      <c r="K102" s="139">
        <v>0.61542074000000002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1.2990639024653889E-3</v>
      </c>
      <c r="F104" s="139">
        <v>2.0003594E-2</v>
      </c>
      <c r="G104" s="139" t="s">
        <v>385</v>
      </c>
      <c r="H104" s="139">
        <v>7.219116857516289E-2</v>
      </c>
      <c r="I104" s="139">
        <v>3.7202256E-4</v>
      </c>
      <c r="J104" s="139">
        <v>1.11606768E-3</v>
      </c>
      <c r="K104" s="139">
        <v>2.6041579200000004E-3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8" t="s">
        <v>391</v>
      </c>
    </row>
    <row r="105" spans="1:38" s="2" customFormat="1" ht="26.25" customHeight="1" thickBot="1" x14ac:dyDescent="0.25">
      <c r="A105" s="63" t="s">
        <v>216</v>
      </c>
      <c r="B105" s="63" t="s">
        <v>226</v>
      </c>
      <c r="C105" s="64" t="s">
        <v>227</v>
      </c>
      <c r="D105" s="77"/>
      <c r="E105" s="139">
        <v>8.7183736496914885E-4</v>
      </c>
      <c r="F105" s="139">
        <v>3.0361050000000004E-2</v>
      </c>
      <c r="G105" s="139" t="s">
        <v>385</v>
      </c>
      <c r="H105" s="139">
        <v>4.8256285267820442E-2</v>
      </c>
      <c r="I105" s="139">
        <v>6.9599599999999994E-4</v>
      </c>
      <c r="J105" s="139">
        <v>1.0937079999999999E-3</v>
      </c>
      <c r="K105" s="139">
        <v>2.386272E-3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1.0252964354039809E-2</v>
      </c>
      <c r="F107" s="139">
        <v>1.04455626</v>
      </c>
      <c r="G107" s="139" t="s">
        <v>385</v>
      </c>
      <c r="H107" s="139">
        <v>1.213717685387367</v>
      </c>
      <c r="I107" s="139">
        <v>1.8991932E-2</v>
      </c>
      <c r="J107" s="139">
        <v>0.25322576000000002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8" t="s">
        <v>391</v>
      </c>
    </row>
    <row r="108" spans="1:38" s="2" customFormat="1" ht="26.25" customHeight="1" thickBot="1" x14ac:dyDescent="0.25">
      <c r="A108" s="63" t="s">
        <v>216</v>
      </c>
      <c r="B108" s="63" t="s">
        <v>231</v>
      </c>
      <c r="C108" s="64" t="s">
        <v>350</v>
      </c>
      <c r="D108" s="77"/>
      <c r="E108" s="139">
        <v>3.2385110586510009E-2</v>
      </c>
      <c r="F108" s="139">
        <v>0.79905636000000002</v>
      </c>
      <c r="G108" s="139" t="s">
        <v>385</v>
      </c>
      <c r="H108" s="139">
        <v>1.41789071262552</v>
      </c>
      <c r="I108" s="139">
        <v>1.4797340000000001E-2</v>
      </c>
      <c r="J108" s="139">
        <v>0.1479734</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8" t="s">
        <v>391</v>
      </c>
    </row>
    <row r="109" spans="1:38" s="2" customFormat="1" ht="26.25" customHeight="1" thickBot="1" x14ac:dyDescent="0.25">
      <c r="A109" s="63" t="s">
        <v>216</v>
      </c>
      <c r="B109" s="63" t="s">
        <v>232</v>
      </c>
      <c r="C109" s="64" t="s">
        <v>351</v>
      </c>
      <c r="D109" s="77"/>
      <c r="E109" s="139">
        <v>1.02819938322816E-3</v>
      </c>
      <c r="F109" s="139">
        <v>7.6295736000000003E-2</v>
      </c>
      <c r="G109" s="139" t="s">
        <v>385</v>
      </c>
      <c r="H109" s="139">
        <v>9.4373114181223669E-2</v>
      </c>
      <c r="I109" s="139">
        <v>3.1204800000000001E-3</v>
      </c>
      <c r="J109" s="139">
        <v>1.716264E-2</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8" t="s">
        <v>391</v>
      </c>
    </row>
    <row r="110" spans="1:38" s="2" customFormat="1" ht="26.25" customHeight="1" thickBot="1" x14ac:dyDescent="0.25">
      <c r="A110" s="63" t="s">
        <v>216</v>
      </c>
      <c r="B110" s="63" t="s">
        <v>233</v>
      </c>
      <c r="C110" s="64" t="s">
        <v>352</v>
      </c>
      <c r="D110" s="77"/>
      <c r="E110" s="139">
        <v>8.1802320420816012E-4</v>
      </c>
      <c r="F110" s="139">
        <v>8.3900664E-2</v>
      </c>
      <c r="G110" s="139" t="s">
        <v>385</v>
      </c>
      <c r="H110" s="139">
        <v>6.5022586197054477E-2</v>
      </c>
      <c r="I110" s="139">
        <v>3.6771700000000004E-3</v>
      </c>
      <c r="J110" s="139">
        <v>2.6477140000000003E-2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5.1590753819428405</v>
      </c>
      <c r="F112" s="139" t="s">
        <v>385</v>
      </c>
      <c r="G112" s="139" t="s">
        <v>385</v>
      </c>
      <c r="H112" s="139">
        <v>9.1991317416285909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128976884.54857101</v>
      </c>
      <c r="AL112" s="148" t="s">
        <v>393</v>
      </c>
    </row>
    <row r="113" spans="1:38" s="2" customFormat="1" ht="26.25" customHeight="1" thickBot="1" x14ac:dyDescent="0.25">
      <c r="A113" s="63" t="s">
        <v>235</v>
      </c>
      <c r="B113" s="78" t="s">
        <v>238</v>
      </c>
      <c r="C113" s="79" t="s">
        <v>239</v>
      </c>
      <c r="D113" s="65"/>
      <c r="E113" s="139">
        <v>1.1376946521581019</v>
      </c>
      <c r="F113" s="139" t="s">
        <v>394</v>
      </c>
      <c r="G113" s="139" t="s">
        <v>385</v>
      </c>
      <c r="H113" s="139">
        <v>10.684339446328559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46041967.249968156</v>
      </c>
      <c r="AL113" s="148" t="s">
        <v>393</v>
      </c>
    </row>
    <row r="114" spans="1:38" s="2" customFormat="1" ht="26.25" customHeight="1" thickBot="1" x14ac:dyDescent="0.25">
      <c r="A114" s="63" t="s">
        <v>235</v>
      </c>
      <c r="B114" s="78" t="s">
        <v>240</v>
      </c>
      <c r="C114" s="79" t="s">
        <v>357</v>
      </c>
      <c r="D114" s="65"/>
      <c r="E114" s="139">
        <v>3.8052236639999997E-4</v>
      </c>
      <c r="F114" s="139" t="s">
        <v>385</v>
      </c>
      <c r="G114" s="139" t="s">
        <v>385</v>
      </c>
      <c r="H114" s="139">
        <v>1.2366976907999998E-3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9513.0591599999989</v>
      </c>
      <c r="AL114" s="148" t="s">
        <v>392</v>
      </c>
    </row>
    <row r="115" spans="1:38" s="2" customFormat="1" ht="26.25" customHeight="1" thickBot="1" x14ac:dyDescent="0.25">
      <c r="A115" s="63" t="s">
        <v>235</v>
      </c>
      <c r="B115" s="78" t="s">
        <v>241</v>
      </c>
      <c r="C115" s="79" t="s">
        <v>242</v>
      </c>
      <c r="D115" s="65"/>
      <c r="E115" s="139">
        <v>2.1424534932213819E-2</v>
      </c>
      <c r="F115" s="139" t="s">
        <v>385</v>
      </c>
      <c r="G115" s="139" t="s">
        <v>385</v>
      </c>
      <c r="H115" s="139">
        <v>4.2849069864427637E-2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535613.37330534542</v>
      </c>
      <c r="AL115" s="148" t="s">
        <v>393</v>
      </c>
    </row>
    <row r="116" spans="1:38" s="2" customFormat="1" ht="26.25" customHeight="1" thickBot="1" x14ac:dyDescent="0.25">
      <c r="A116" s="63" t="s">
        <v>235</v>
      </c>
      <c r="B116" s="63" t="s">
        <v>243</v>
      </c>
      <c r="C116" s="69" t="s">
        <v>379</v>
      </c>
      <c r="D116" s="65"/>
      <c r="E116" s="139">
        <v>0.83420853191742728</v>
      </c>
      <c r="F116" s="139" t="s">
        <v>394</v>
      </c>
      <c r="G116" s="139" t="s">
        <v>385</v>
      </c>
      <c r="H116" s="139">
        <v>1.1375465680235619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8165247.7914196234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0.17231156881499998</v>
      </c>
      <c r="J119" s="139">
        <v>2.7272830798000003</v>
      </c>
      <c r="K119" s="139">
        <v>2.1237024018600006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1348019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0.13411717575500001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1348019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4.9490649999999999E-6</v>
      </c>
      <c r="AD122" s="139" t="s">
        <v>385</v>
      </c>
      <c r="AE122" s="137"/>
      <c r="AF122" s="140" t="s">
        <v>385</v>
      </c>
      <c r="AG122" s="140" t="s">
        <v>385</v>
      </c>
      <c r="AH122" s="140" t="s">
        <v>385</v>
      </c>
      <c r="AI122" s="140" t="s">
        <v>385</v>
      </c>
      <c r="AJ122" s="140" t="s">
        <v>385</v>
      </c>
      <c r="AK122" s="140">
        <v>18547</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0.71710897852468825</v>
      </c>
      <c r="G125" s="136" t="s">
        <v>385</v>
      </c>
      <c r="H125" s="136" t="s">
        <v>395</v>
      </c>
      <c r="I125" s="136">
        <v>1.1035454100000001E-4</v>
      </c>
      <c r="J125" s="136">
        <v>7.3235286300000005E-4</v>
      </c>
      <c r="K125" s="136">
        <v>1.5483076510000001E-3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45.309038144297979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0.1115634336</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464.84764000000001</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2.5644364168700213E-2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0.76795956868834858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4.1438100000000002E-4</v>
      </c>
      <c r="F129" s="136">
        <v>3.5246200000000004E-3</v>
      </c>
      <c r="G129" s="136">
        <v>2.2386099999999999E-5</v>
      </c>
      <c r="H129" s="136" t="s">
        <v>392</v>
      </c>
      <c r="I129" s="136">
        <v>1.9052E-6</v>
      </c>
      <c r="J129" s="136">
        <v>3.3341000000000004E-6</v>
      </c>
      <c r="K129" s="136">
        <v>4.763E-6</v>
      </c>
      <c r="L129" s="136">
        <v>6.6682000000000001E-8</v>
      </c>
      <c r="M129" s="136">
        <v>3.3340999999999998E-5</v>
      </c>
      <c r="N129" s="136">
        <v>6.1919000000000004E-4</v>
      </c>
      <c r="O129" s="136">
        <v>4.7630000000000003E-5</v>
      </c>
      <c r="P129" s="136">
        <v>2.6672800000000003E-5</v>
      </c>
      <c r="Q129" s="136">
        <v>7.6207999999999999E-6</v>
      </c>
      <c r="R129" s="136" t="s">
        <v>395</v>
      </c>
      <c r="S129" s="136" t="s">
        <v>395</v>
      </c>
      <c r="T129" s="136">
        <v>6.6681999999999996E-5</v>
      </c>
      <c r="U129" s="136" t="s">
        <v>395</v>
      </c>
      <c r="V129" s="136" t="s">
        <v>395</v>
      </c>
      <c r="W129" s="136">
        <v>0.16670499999999999</v>
      </c>
      <c r="X129" s="136" t="s">
        <v>392</v>
      </c>
      <c r="Y129" s="136" t="s">
        <v>395</v>
      </c>
      <c r="Z129" s="136" t="s">
        <v>395</v>
      </c>
      <c r="AA129" s="136" t="s">
        <v>395</v>
      </c>
      <c r="AB129" s="136">
        <v>9.5259999999999999E-6</v>
      </c>
      <c r="AC129" s="136">
        <v>9.5259999999999995E-4</v>
      </c>
      <c r="AD129" s="136" t="s">
        <v>385</v>
      </c>
      <c r="AE129" s="137"/>
      <c r="AF129" s="138" t="s">
        <v>385</v>
      </c>
      <c r="AG129" s="138" t="s">
        <v>385</v>
      </c>
      <c r="AH129" s="138" t="s">
        <v>385</v>
      </c>
      <c r="AI129" s="138" t="s">
        <v>385</v>
      </c>
      <c r="AJ129" s="138" t="s">
        <v>385</v>
      </c>
      <c r="AK129" s="138">
        <v>0.4763</v>
      </c>
      <c r="AL129" s="147" t="s">
        <v>398</v>
      </c>
    </row>
    <row r="130" spans="1:38" s="2" customFormat="1" ht="26.25" customHeight="1" thickBot="1" x14ac:dyDescent="0.25">
      <c r="A130" s="63" t="s">
        <v>260</v>
      </c>
      <c r="B130" s="67" t="s">
        <v>272</v>
      </c>
      <c r="C130" s="81" t="s">
        <v>273</v>
      </c>
      <c r="D130" s="65"/>
      <c r="E130" s="136">
        <v>2.4141750929999994E-3</v>
      </c>
      <c r="F130" s="136">
        <v>2.0534362859999999E-2</v>
      </c>
      <c r="G130" s="136">
        <v>1.3042095329999999E-4</v>
      </c>
      <c r="H130" s="136" t="s">
        <v>395</v>
      </c>
      <c r="I130" s="136">
        <v>1.1099655599999998E-5</v>
      </c>
      <c r="J130" s="136">
        <v>1.94243973E-5</v>
      </c>
      <c r="K130" s="136">
        <v>2.7749138999999995E-5</v>
      </c>
      <c r="L130" s="136">
        <v>3.8848794599999997E-7</v>
      </c>
      <c r="M130" s="136">
        <v>1.9424397299999999E-4</v>
      </c>
      <c r="N130" s="136">
        <v>3.6073880699999997E-3</v>
      </c>
      <c r="O130" s="136">
        <v>2.7749138999999995E-4</v>
      </c>
      <c r="P130" s="136">
        <v>1.553951784E-4</v>
      </c>
      <c r="Q130" s="136">
        <v>4.4398622399999992E-5</v>
      </c>
      <c r="R130" s="136" t="s">
        <v>395</v>
      </c>
      <c r="S130" s="136" t="s">
        <v>395</v>
      </c>
      <c r="T130" s="136">
        <v>3.8848794599999998E-4</v>
      </c>
      <c r="U130" s="136" t="s">
        <v>395</v>
      </c>
      <c r="V130" s="136" t="s">
        <v>395</v>
      </c>
      <c r="W130" s="136">
        <v>0.9712198649999999</v>
      </c>
      <c r="X130" s="136" t="s">
        <v>395</v>
      </c>
      <c r="Y130" s="136" t="s">
        <v>395</v>
      </c>
      <c r="Z130" s="136" t="s">
        <v>395</v>
      </c>
      <c r="AA130" s="136" t="s">
        <v>395</v>
      </c>
      <c r="AB130" s="136">
        <v>5.549827799999999E-5</v>
      </c>
      <c r="AC130" s="136">
        <v>5.5498277999999988E-3</v>
      </c>
      <c r="AD130" s="136" t="s">
        <v>385</v>
      </c>
      <c r="AE130" s="137"/>
      <c r="AF130" s="138" t="s">
        <v>385</v>
      </c>
      <c r="AG130" s="138" t="s">
        <v>385</v>
      </c>
      <c r="AH130" s="138" t="s">
        <v>385</v>
      </c>
      <c r="AI130" s="138" t="s">
        <v>385</v>
      </c>
      <c r="AJ130" s="138" t="s">
        <v>385</v>
      </c>
      <c r="AK130" s="138">
        <v>2.7749138999999996</v>
      </c>
      <c r="AL130" s="147" t="s">
        <v>398</v>
      </c>
    </row>
    <row r="131" spans="1:38" s="2" customFormat="1" ht="26.25" customHeight="1" thickBot="1" x14ac:dyDescent="0.25">
      <c r="A131" s="63" t="s">
        <v>260</v>
      </c>
      <c r="B131" s="67" t="s">
        <v>274</v>
      </c>
      <c r="C131" s="75" t="s">
        <v>275</v>
      </c>
      <c r="D131" s="65"/>
      <c r="E131" s="136">
        <v>4.7914379999999996E-4</v>
      </c>
      <c r="F131" s="136">
        <v>1.8633369999999997E-4</v>
      </c>
      <c r="G131" s="136">
        <v>2.3424807999999988E-5</v>
      </c>
      <c r="H131" s="136" t="s">
        <v>395</v>
      </c>
      <c r="I131" s="136" t="s">
        <v>395</v>
      </c>
      <c r="J131" s="136" t="s">
        <v>395</v>
      </c>
      <c r="K131" s="136">
        <v>6.1223929999999963E-5</v>
      </c>
      <c r="L131" s="136">
        <v>1.4081503899999991E-6</v>
      </c>
      <c r="M131" s="136">
        <v>3.9928649999999995E-4</v>
      </c>
      <c r="N131" s="136" t="s">
        <v>392</v>
      </c>
      <c r="O131" s="136">
        <v>3.1942920000000024E-5</v>
      </c>
      <c r="P131" s="136">
        <v>4.3122942000000037E-4</v>
      </c>
      <c r="Q131" s="136">
        <v>2.6619100000000022E-7</v>
      </c>
      <c r="R131" s="136">
        <v>4.2590560000000035E-6</v>
      </c>
      <c r="S131" s="136">
        <v>6.5482985999999993E-4</v>
      </c>
      <c r="T131" s="136">
        <v>7.9857299999999999E-5</v>
      </c>
      <c r="U131" s="136" t="s">
        <v>395</v>
      </c>
      <c r="V131" s="136" t="s">
        <v>395</v>
      </c>
      <c r="W131" s="136">
        <v>0.74533479999999941</v>
      </c>
      <c r="X131" s="136" t="s">
        <v>395</v>
      </c>
      <c r="Y131" s="136" t="s">
        <v>395</v>
      </c>
      <c r="Z131" s="136" t="s">
        <v>395</v>
      </c>
      <c r="AA131" s="136" t="s">
        <v>395</v>
      </c>
      <c r="AB131" s="136">
        <v>1.064764E-8</v>
      </c>
      <c r="AC131" s="136">
        <v>2.66191E-2</v>
      </c>
      <c r="AD131" s="136">
        <v>5.3238199999999999E-3</v>
      </c>
      <c r="AE131" s="137"/>
      <c r="AF131" s="138" t="s">
        <v>385</v>
      </c>
      <c r="AG131" s="138" t="s">
        <v>385</v>
      </c>
      <c r="AH131" s="138" t="s">
        <v>385</v>
      </c>
      <c r="AI131" s="138" t="s">
        <v>385</v>
      </c>
      <c r="AJ131" s="138" t="s">
        <v>385</v>
      </c>
      <c r="AK131" s="138">
        <v>0.26619099999999996</v>
      </c>
      <c r="AL131" s="147" t="s">
        <v>398</v>
      </c>
    </row>
    <row r="132" spans="1:38" s="2" customFormat="1" ht="26.25" customHeight="1" thickBot="1" x14ac:dyDescent="0.25">
      <c r="A132" s="63" t="s">
        <v>260</v>
      </c>
      <c r="B132" s="67" t="s">
        <v>276</v>
      </c>
      <c r="C132" s="75" t="s">
        <v>277</v>
      </c>
      <c r="D132" s="65"/>
      <c r="E132" s="136">
        <v>4.2039219435945187E-3</v>
      </c>
      <c r="F132" s="136">
        <v>1.4125177730477583E-3</v>
      </c>
      <c r="G132" s="136">
        <v>2.3541962884129304E-2</v>
      </c>
      <c r="H132" s="136" t="s">
        <v>395</v>
      </c>
      <c r="I132" s="136">
        <v>1.8497256551815884E-3</v>
      </c>
      <c r="J132" s="136">
        <v>6.8944319874950106E-3</v>
      </c>
      <c r="K132" s="136">
        <v>8.7441576426765991E-2</v>
      </c>
      <c r="L132" s="136">
        <v>6.4740397931355598E-5</v>
      </c>
      <c r="M132" s="136">
        <v>2.6064316050286012E-2</v>
      </c>
      <c r="N132" s="136">
        <v>8.4078438871890371E-2</v>
      </c>
      <c r="O132" s="136">
        <v>2.6905100439004917E-2</v>
      </c>
      <c r="P132" s="136">
        <v>3.8676081881069569E-3</v>
      </c>
      <c r="Q132" s="136">
        <v>7.9033732539576951E-3</v>
      </c>
      <c r="R132" s="136">
        <v>2.3541962884129304E-2</v>
      </c>
      <c r="S132" s="136">
        <v>6.7262751097512299E-2</v>
      </c>
      <c r="T132" s="136">
        <v>1.3452550219502458E-2</v>
      </c>
      <c r="U132" s="136">
        <v>2.5223531661567109E-4</v>
      </c>
      <c r="V132" s="136">
        <v>0.1109835393108953</v>
      </c>
      <c r="W132" s="136">
        <v>7.8192948150858053</v>
      </c>
      <c r="X132" s="136">
        <v>8.5760007649328183E-7</v>
      </c>
      <c r="Y132" s="136">
        <v>1.1770981442064653E-7</v>
      </c>
      <c r="Z132" s="136">
        <v>1.0257569542370626E-6</v>
      </c>
      <c r="AA132" s="136">
        <v>1.6815687774378073E-7</v>
      </c>
      <c r="AB132" s="136">
        <v>2.1692237228947719E-6</v>
      </c>
      <c r="AC132" s="136">
        <v>7.9033732539576951E-3</v>
      </c>
      <c r="AD132" s="136">
        <v>7.5670594984701333E-3</v>
      </c>
      <c r="AE132" s="137"/>
      <c r="AF132" s="138" t="s">
        <v>385</v>
      </c>
      <c r="AG132" s="138" t="s">
        <v>385</v>
      </c>
      <c r="AH132" s="138" t="s">
        <v>385</v>
      </c>
      <c r="AI132" s="138" t="s">
        <v>385</v>
      </c>
      <c r="AJ132" s="138" t="s">
        <v>385</v>
      </c>
      <c r="AK132" s="138">
        <v>1.6815687774378074</v>
      </c>
      <c r="AL132" s="147" t="s">
        <v>443</v>
      </c>
    </row>
    <row r="133" spans="1:38" s="2" customFormat="1" ht="26.25" customHeight="1" thickBot="1" x14ac:dyDescent="0.25">
      <c r="A133" s="63" t="s">
        <v>260</v>
      </c>
      <c r="B133" s="67" t="s">
        <v>278</v>
      </c>
      <c r="C133" s="75" t="s">
        <v>279</v>
      </c>
      <c r="D133" s="65"/>
      <c r="E133" s="136">
        <v>1.506768214285714E-2</v>
      </c>
      <c r="F133" s="136">
        <v>2.3743014285714282E-4</v>
      </c>
      <c r="G133" s="136">
        <v>2.0638158571428572E-3</v>
      </c>
      <c r="H133" s="136" t="s">
        <v>385</v>
      </c>
      <c r="I133" s="136">
        <v>6.3375584285714286E-4</v>
      </c>
      <c r="J133" s="136">
        <v>6.3375584285714286E-4</v>
      </c>
      <c r="K133" s="136">
        <v>7.0425433142857141E-4</v>
      </c>
      <c r="L133" s="136" t="s">
        <v>395</v>
      </c>
      <c r="M133" s="136">
        <v>2.5569400000000002E-3</v>
      </c>
      <c r="N133" s="136">
        <v>5.4846362999999999E-4</v>
      </c>
      <c r="O133" s="136">
        <v>9.186720142857142E-5</v>
      </c>
      <c r="P133" s="136">
        <v>2.7213147142857143E-2</v>
      </c>
      <c r="Q133" s="136">
        <v>2.4857109571428568E-4</v>
      </c>
      <c r="R133" s="136">
        <v>2.4765790285714287E-4</v>
      </c>
      <c r="S133" s="136">
        <v>2.2701974428571427E-4</v>
      </c>
      <c r="T133" s="136">
        <v>3.1651264428571427E-4</v>
      </c>
      <c r="U133" s="136">
        <v>3.6125909428571428E-4</v>
      </c>
      <c r="V133" s="136">
        <v>2.9244088057142855E-3</v>
      </c>
      <c r="W133" s="136">
        <v>4.9312414285714284E-4</v>
      </c>
      <c r="X133" s="136">
        <v>2.4108291428571424E-7</v>
      </c>
      <c r="Y133" s="136">
        <v>1.3168240999999998E-7</v>
      </c>
      <c r="Z133" s="136">
        <v>1.1761923999999999E-7</v>
      </c>
      <c r="AA133" s="136">
        <v>1.2766436142857142E-7</v>
      </c>
      <c r="AB133" s="136">
        <v>6.180489257142857E-7</v>
      </c>
      <c r="AC133" s="136">
        <v>2.739578571428571E-3</v>
      </c>
      <c r="AD133" s="136">
        <v>7.4881814285714275E-3</v>
      </c>
      <c r="AE133" s="137"/>
      <c r="AF133" s="138" t="s">
        <v>385</v>
      </c>
      <c r="AG133" s="138" t="s">
        <v>385</v>
      </c>
      <c r="AH133" s="138" t="s">
        <v>385</v>
      </c>
      <c r="AI133" s="138" t="s">
        <v>385</v>
      </c>
      <c r="AJ133" s="138" t="s">
        <v>385</v>
      </c>
      <c r="AK133" s="138">
        <v>18263.857142857141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5.8529840000000003E-3</v>
      </c>
      <c r="F136" s="136">
        <v>0.22487267800000002</v>
      </c>
      <c r="G136" s="136">
        <v>2.8387E-3</v>
      </c>
      <c r="H136" s="136">
        <v>0.11577016565190079</v>
      </c>
      <c r="I136" s="136">
        <v>4.1346999999999993E-4</v>
      </c>
      <c r="J136" s="136">
        <v>4.1346999999999993E-4</v>
      </c>
      <c r="K136" s="136">
        <v>4.13471E-4</v>
      </c>
      <c r="L136" s="136" t="s">
        <v>395</v>
      </c>
      <c r="M136" s="136">
        <v>2.060278E-3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7" t="s">
        <v>445</v>
      </c>
    </row>
    <row r="137" spans="1:38" s="2" customFormat="1" ht="26.25" customHeight="1" thickBot="1" x14ac:dyDescent="0.25">
      <c r="A137" s="63" t="s">
        <v>260</v>
      </c>
      <c r="B137" s="63" t="s">
        <v>286</v>
      </c>
      <c r="C137" s="64" t="s">
        <v>287</v>
      </c>
      <c r="D137" s="65"/>
      <c r="E137" s="136">
        <v>3.7355999999999999E-5</v>
      </c>
      <c r="F137" s="136">
        <v>2.834157716</v>
      </c>
      <c r="G137" s="136">
        <v>4.8449999999999999E-5</v>
      </c>
      <c r="H137" s="136">
        <v>6.7227579999999997E-3</v>
      </c>
      <c r="I137" s="136">
        <v>4.9130000000000002E-6</v>
      </c>
      <c r="J137" s="136">
        <v>4.9130000000000002E-6</v>
      </c>
      <c r="K137" s="136">
        <v>4.9130000000000002E-6</v>
      </c>
      <c r="L137" s="136" t="s">
        <v>395</v>
      </c>
      <c r="M137" s="136">
        <v>1.4601E-5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0.18341842000000003</v>
      </c>
      <c r="J139" s="136">
        <v>0.18341842000000003</v>
      </c>
      <c r="K139" s="136">
        <v>0.18341842000000003</v>
      </c>
      <c r="L139" s="136" t="s">
        <v>395</v>
      </c>
      <c r="M139" s="136" t="s">
        <v>395</v>
      </c>
      <c r="N139" s="136">
        <v>5.3061999999999998E-4</v>
      </c>
      <c r="O139" s="136">
        <v>1.07183E-3</v>
      </c>
      <c r="P139" s="136">
        <v>1.07183E-3</v>
      </c>
      <c r="Q139" s="136">
        <v>1.6998500000000001E-3</v>
      </c>
      <c r="R139" s="136">
        <v>1.62363E-3</v>
      </c>
      <c r="S139" s="136">
        <v>3.7695700000000003E-3</v>
      </c>
      <c r="T139" s="136" t="s">
        <v>395</v>
      </c>
      <c r="U139" s="136" t="s">
        <v>395</v>
      </c>
      <c r="V139" s="136" t="s">
        <v>395</v>
      </c>
      <c r="W139" s="136">
        <v>1.8599600000000001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67.232947257997949</v>
      </c>
      <c r="F141" s="19">
        <f>SUM(F14:F140)</f>
        <v>104.7268416481744</v>
      </c>
      <c r="G141" s="19">
        <f t="shared" ref="G141:AJ141" si="0">SUM(G14:G140)</f>
        <v>20.365354046805166</v>
      </c>
      <c r="H141" s="19">
        <f t="shared" si="0"/>
        <v>30.390722511675371</v>
      </c>
      <c r="I141" s="19">
        <f t="shared" si="0"/>
        <v>17.713474763692751</v>
      </c>
      <c r="J141" s="19">
        <f t="shared" si="0"/>
        <v>23.261263423903351</v>
      </c>
      <c r="K141" s="19">
        <f t="shared" si="0"/>
        <v>30.783062184247513</v>
      </c>
      <c r="L141" s="19">
        <f t="shared" si="0"/>
        <v>2.5224336629804864</v>
      </c>
      <c r="M141" s="19">
        <f t="shared" si="0"/>
        <v>327.31624620189007</v>
      </c>
      <c r="N141" s="19">
        <f t="shared" si="0"/>
        <v>11.192561062460197</v>
      </c>
      <c r="O141" s="19">
        <f t="shared" si="0"/>
        <v>1.0063767611431411</v>
      </c>
      <c r="P141" s="19">
        <f t="shared" si="0"/>
        <v>0.90012196876236938</v>
      </c>
      <c r="Q141" s="19">
        <f t="shared" si="0"/>
        <v>1.6195599452712122</v>
      </c>
      <c r="R141" s="19">
        <f t="shared" si="0"/>
        <v>4.6212251910972935</v>
      </c>
      <c r="S141" s="19">
        <f t="shared" si="0"/>
        <v>9.6970948751375854</v>
      </c>
      <c r="T141" s="19">
        <f t="shared" si="0"/>
        <v>1.974281652664521</v>
      </c>
      <c r="U141" s="19">
        <f t="shared" si="0"/>
        <v>2.9999885392130938</v>
      </c>
      <c r="V141" s="19">
        <f t="shared" si="0"/>
        <v>46.577290840162121</v>
      </c>
      <c r="W141" s="19">
        <f t="shared" si="0"/>
        <v>77.40646207779497</v>
      </c>
      <c r="X141" s="19">
        <f t="shared" si="0"/>
        <v>4.9608219479090181</v>
      </c>
      <c r="Y141" s="19">
        <f t="shared" si="0"/>
        <v>4.6400758305535366</v>
      </c>
      <c r="Z141" s="19">
        <f t="shared" si="0"/>
        <v>2.2208292775304739</v>
      </c>
      <c r="AA141" s="19">
        <f t="shared" si="0"/>
        <v>2.6543956386638019</v>
      </c>
      <c r="AB141" s="19">
        <f t="shared" si="0"/>
        <v>26.63350256520247</v>
      </c>
      <c r="AC141" s="19">
        <f t="shared" si="0"/>
        <v>3.6359969344828516</v>
      </c>
      <c r="AD141" s="19">
        <f t="shared" si="0"/>
        <v>27.242515144502185</v>
      </c>
      <c r="AE141" s="55"/>
      <c r="AF141" s="19">
        <f t="shared" si="0"/>
        <v>135901.8556781979</v>
      </c>
      <c r="AG141" s="19">
        <f t="shared" si="0"/>
        <v>158190.47083187869</v>
      </c>
      <c r="AH141" s="19">
        <f t="shared" si="0"/>
        <v>136636.27648440053</v>
      </c>
      <c r="AI141" s="19">
        <f t="shared" si="0"/>
        <v>72275.880142593654</v>
      </c>
      <c r="AJ141" s="19">
        <f t="shared" si="0"/>
        <v>8046.2600119835897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67.232947257997949</v>
      </c>
      <c r="F152" s="13">
        <f t="shared" ref="F152:AD152" si="1">SUM(F$141, F$151, IF(AND(ISNUMBER(SEARCH($B$4,"AT|BE|CH|GB|IE|LT|LU|NL")),SUM(F$143:F$149)&gt;0),SUM(F$143:F$149)-SUM(F$27:F$33),0))</f>
        <v>104.7268416481744</v>
      </c>
      <c r="G152" s="13">
        <f t="shared" si="1"/>
        <v>20.365354046805166</v>
      </c>
      <c r="H152" s="13">
        <f t="shared" si="1"/>
        <v>30.390722511675371</v>
      </c>
      <c r="I152" s="13">
        <f t="shared" si="1"/>
        <v>17.713474763692751</v>
      </c>
      <c r="J152" s="13">
        <f t="shared" si="1"/>
        <v>23.261263423903351</v>
      </c>
      <c r="K152" s="13">
        <f t="shared" si="1"/>
        <v>30.783062184247513</v>
      </c>
      <c r="L152" s="13">
        <f t="shared" si="1"/>
        <v>2.5224336629804864</v>
      </c>
      <c r="M152" s="13">
        <f t="shared" si="1"/>
        <v>327.31624620189007</v>
      </c>
      <c r="N152" s="13">
        <f t="shared" si="1"/>
        <v>11.192561062460197</v>
      </c>
      <c r="O152" s="13">
        <f t="shared" si="1"/>
        <v>1.0063767611431411</v>
      </c>
      <c r="P152" s="13">
        <f t="shared" si="1"/>
        <v>0.90012196876236938</v>
      </c>
      <c r="Q152" s="13">
        <f t="shared" si="1"/>
        <v>1.6195599452712122</v>
      </c>
      <c r="R152" s="13">
        <f t="shared" si="1"/>
        <v>4.6212251910972935</v>
      </c>
      <c r="S152" s="13">
        <f t="shared" si="1"/>
        <v>9.6970948751375854</v>
      </c>
      <c r="T152" s="13">
        <f t="shared" si="1"/>
        <v>1.974281652664521</v>
      </c>
      <c r="U152" s="13">
        <f t="shared" si="1"/>
        <v>2.9999885392130938</v>
      </c>
      <c r="V152" s="13">
        <f t="shared" si="1"/>
        <v>46.577290840162121</v>
      </c>
      <c r="W152" s="13">
        <f t="shared" si="1"/>
        <v>77.40646207779497</v>
      </c>
      <c r="X152" s="13">
        <f t="shared" si="1"/>
        <v>4.9608219479090181</v>
      </c>
      <c r="Y152" s="13">
        <f t="shared" si="1"/>
        <v>4.6400758305535366</v>
      </c>
      <c r="Z152" s="13">
        <f t="shared" si="1"/>
        <v>2.2208292775304739</v>
      </c>
      <c r="AA152" s="13">
        <f t="shared" si="1"/>
        <v>2.6543956386638019</v>
      </c>
      <c r="AB152" s="13">
        <f t="shared" si="1"/>
        <v>26.63350256520247</v>
      </c>
      <c r="AC152" s="13">
        <f t="shared" si="1"/>
        <v>3.6359969344828516</v>
      </c>
      <c r="AD152" s="13">
        <f t="shared" si="1"/>
        <v>27.242515144502185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67.232947257997949</v>
      </c>
      <c r="F154" s="13">
        <f>SUM(F$141, F$153, -1 * IF(OR($B$6=2005,$B$6&gt;=2020),SUM(F$99:F$122),0), IF(AND(ISNUMBER(SEARCH($B$4,"AT|BE|CH|GB|IE|LT|LU|NL")),SUM(F$143:F$149)&gt;0),SUM(F$143:F$149)-SUM(F$27:F$33),0))</f>
        <v>104.7268416481744</v>
      </c>
      <c r="G154" s="13">
        <f>SUM(G$141, G$153, IF(AND(ISNUMBER(SEARCH($B$4,"AT|BE|CH|GB|IE|LT|LU|NL")),SUM(G$143:G$149)&gt;0),SUM(G$143:G$149)-SUM(G$27:G$33),0))</f>
        <v>20.365354046805166</v>
      </c>
      <c r="H154" s="13">
        <f>SUM(H$141, H$153, IF(AND(ISNUMBER(SEARCH($B$4,"AT|BE|CH|GB|IE|LT|LU|NL")),SUM(H$143:H$149)&gt;0),SUM(H$143:H$149)-SUM(H$27:H$33),0))</f>
        <v>30.390722511675371</v>
      </c>
      <c r="I154" s="13">
        <f t="shared" ref="I154:AD154" si="2">SUM(I$141, I$153, IF(AND(ISNUMBER(SEARCH($B$4,"AT|BE|CH|GB|IE|LT|LU|NL")),SUM(I$143:I$149)&gt;0),SUM(I$143:I$149)-SUM(I$27:I$33),0))</f>
        <v>17.713474763692751</v>
      </c>
      <c r="J154" s="13">
        <f t="shared" si="2"/>
        <v>23.261263423903351</v>
      </c>
      <c r="K154" s="13">
        <f t="shared" si="2"/>
        <v>30.783062184247513</v>
      </c>
      <c r="L154" s="13">
        <f t="shared" si="2"/>
        <v>2.5224336629804864</v>
      </c>
      <c r="M154" s="13">
        <f t="shared" si="2"/>
        <v>327.31624620189007</v>
      </c>
      <c r="N154" s="13">
        <f t="shared" si="2"/>
        <v>11.192561062460197</v>
      </c>
      <c r="O154" s="13">
        <f t="shared" si="2"/>
        <v>1.0063767611431411</v>
      </c>
      <c r="P154" s="13">
        <f t="shared" si="2"/>
        <v>0.90012196876236938</v>
      </c>
      <c r="Q154" s="13">
        <f t="shared" si="2"/>
        <v>1.6195599452712122</v>
      </c>
      <c r="R154" s="13">
        <f t="shared" si="2"/>
        <v>4.6212251910972935</v>
      </c>
      <c r="S154" s="13">
        <f t="shared" si="2"/>
        <v>9.6970948751375854</v>
      </c>
      <c r="T154" s="13">
        <f t="shared" si="2"/>
        <v>1.974281652664521</v>
      </c>
      <c r="U154" s="13">
        <f t="shared" si="2"/>
        <v>2.9999885392130938</v>
      </c>
      <c r="V154" s="13">
        <f t="shared" si="2"/>
        <v>46.577290840162121</v>
      </c>
      <c r="W154" s="13">
        <f t="shared" si="2"/>
        <v>77.40646207779497</v>
      </c>
      <c r="X154" s="13">
        <f t="shared" si="2"/>
        <v>4.9608219479090181</v>
      </c>
      <c r="Y154" s="13">
        <f t="shared" si="2"/>
        <v>4.6400758305535366</v>
      </c>
      <c r="Z154" s="13">
        <f t="shared" si="2"/>
        <v>2.2208292775304739</v>
      </c>
      <c r="AA154" s="13">
        <f t="shared" si="2"/>
        <v>2.6543956386638019</v>
      </c>
      <c r="AB154" s="13">
        <f t="shared" si="2"/>
        <v>26.63350256520247</v>
      </c>
      <c r="AC154" s="13">
        <f t="shared" si="2"/>
        <v>3.6359969344828516</v>
      </c>
      <c r="AD154" s="13">
        <f t="shared" si="2"/>
        <v>27.242515144502185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395</v>
      </c>
      <c r="I157" s="22">
        <v>9.268183270074587E-3</v>
      </c>
      <c r="J157" s="22">
        <v>9.268183270074587E-3</v>
      </c>
      <c r="K157" s="22">
        <v>9.268183270074587E-3</v>
      </c>
      <c r="L157" s="22">
        <v>1.5447508389202644E-6</v>
      </c>
      <c r="M157" s="22">
        <v>0.18438314361250768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395</v>
      </c>
      <c r="I158" s="22">
        <v>1.5661043787706797E-4</v>
      </c>
      <c r="J158" s="22">
        <v>1.5661043787706797E-4</v>
      </c>
      <c r="K158" s="22">
        <v>1.5661043787706797E-4</v>
      </c>
      <c r="L158" s="22">
        <v>7.5173010180992625E-5</v>
      </c>
      <c r="M158" s="22">
        <v>5.5256565858121207E-2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0.53386900783213653</v>
      </c>
      <c r="F163" s="23">
        <v>0.12418999999999999</v>
      </c>
      <c r="G163" s="23">
        <v>9.4384400000000011E-3</v>
      </c>
      <c r="H163" s="23">
        <v>1.068034E-2</v>
      </c>
      <c r="I163" s="23">
        <v>2.3489896829633676</v>
      </c>
      <c r="J163" s="23">
        <v>2.8709873902885601</v>
      </c>
      <c r="K163" s="23">
        <v>4.4369805122641379</v>
      </c>
      <c r="L163" s="23">
        <v>0.21140907146670307</v>
      </c>
      <c r="M163" s="23">
        <v>19.041327946012867</v>
      </c>
      <c r="N163" s="23" t="s">
        <v>395</v>
      </c>
      <c r="O163" s="23" t="s">
        <v>395</v>
      </c>
      <c r="P163" s="23" t="s">
        <v>395</v>
      </c>
      <c r="Q163" s="23" t="s">
        <v>395</v>
      </c>
      <c r="R163" s="23" t="s">
        <v>395</v>
      </c>
      <c r="S163" s="23" t="s">
        <v>395</v>
      </c>
      <c r="T163" s="23" t="s">
        <v>395</v>
      </c>
      <c r="U163" s="23" t="s">
        <v>395</v>
      </c>
      <c r="V163" s="23" t="s">
        <v>395</v>
      </c>
      <c r="W163" s="23">
        <v>1.3049942683129819E-3</v>
      </c>
      <c r="X163" s="23">
        <v>7.8299656098778911E-2</v>
      </c>
      <c r="Y163" s="23">
        <v>0.10439954146503855</v>
      </c>
      <c r="Z163" s="23">
        <v>4.4369805122641388E-2</v>
      </c>
      <c r="AA163" s="23">
        <v>3.0014868171198583E-2</v>
      </c>
      <c r="AB163" s="23">
        <v>0.25708387085765744</v>
      </c>
      <c r="AC163" s="23">
        <v>2.2967899122308479E-2</v>
      </c>
      <c r="AD163" s="23">
        <v>0.15659931219755782</v>
      </c>
      <c r="AE163" s="58"/>
      <c r="AF163" s="23" t="s">
        <v>392</v>
      </c>
      <c r="AG163" s="23" t="s">
        <v>392</v>
      </c>
      <c r="AH163" s="23" t="s">
        <v>392</v>
      </c>
      <c r="AI163" s="23" t="s">
        <v>392</v>
      </c>
      <c r="AJ163" s="23" t="s">
        <v>392</v>
      </c>
      <c r="AK163" s="23">
        <v>260.99885366259639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conditionalFormatting sqref="AL14:AL36 AL39:AL89 AL91:AL140">
    <cfRule type="cellIs" dxfId="700" priority="28" stopIfTrue="1" operator="equal">
      <formula>"NO"</formula>
    </cfRule>
    <cfRule type="cellIs" dxfId="699" priority="29" stopIfTrue="1" operator="equal">
      <formula>"NA"</formula>
    </cfRule>
    <cfRule type="cellIs" dxfId="698" priority="30" stopIfTrue="1" operator="equal">
      <formula>"IE"</formula>
    </cfRule>
    <cfRule type="cellIs" dxfId="697" priority="31" stopIfTrue="1" operator="equal">
      <formula>"NE"</formula>
    </cfRule>
  </conditionalFormatting>
  <conditionalFormatting sqref="AL37:AL38">
    <cfRule type="cellIs" dxfId="696" priority="22" stopIfTrue="1" operator="equal">
      <formula>"NO"</formula>
    </cfRule>
    <cfRule type="cellIs" dxfId="695" priority="23" stopIfTrue="1" operator="equal">
      <formula>"NA"</formula>
    </cfRule>
    <cfRule type="cellIs" dxfId="694" priority="24" stopIfTrue="1" operator="equal">
      <formula>"IE"</formula>
    </cfRule>
    <cfRule type="cellIs" dxfId="693" priority="25" stopIfTrue="1" operator="equal">
      <formula>"NE"</formula>
    </cfRule>
  </conditionalFormatting>
  <conditionalFormatting sqref="E14:AK89 E91:AK140">
    <cfRule type="cellIs" dxfId="692" priority="14" stopIfTrue="1" operator="equal">
      <formula>"NO"</formula>
    </cfRule>
    <cfRule type="cellIs" dxfId="691" priority="15" stopIfTrue="1" operator="equal">
      <formula>"NA"</formula>
    </cfRule>
    <cfRule type="cellIs" dxfId="690" priority="16" stopIfTrue="1" operator="equal">
      <formula>"IE"</formula>
    </cfRule>
    <cfRule type="cellIs" dxfId="689" priority="17" stopIfTrue="1" operator="equal">
      <formula>"NE"</formula>
    </cfRule>
  </conditionalFormatting>
  <conditionalFormatting sqref="E157:AD164 E143:AD149 E14:AD89 E91:AD141">
    <cfRule type="cellIs" dxfId="688" priority="13" operator="equal">
      <formula>0</formula>
    </cfRule>
  </conditionalFormatting>
  <conditionalFormatting sqref="AF14:AK89 AF91:AK140">
    <cfRule type="cellIs" dxfId="687" priority="12" operator="equal">
      <formula>0</formula>
    </cfRule>
  </conditionalFormatting>
  <conditionalFormatting sqref="E157:AD164 AF157:AK164 E143:AD149 AF143:AK149">
    <cfRule type="cellIs" dxfId="686" priority="11" operator="equal">
      <formula>0</formula>
    </cfRule>
  </conditionalFormatting>
  <conditionalFormatting sqref="AF37:AK38">
    <cfRule type="cellIs" dxfId="685" priority="10" operator="equal">
      <formula>0</formula>
    </cfRule>
  </conditionalFormatting>
  <conditionalFormatting sqref="AF14:AL89 AF143:AL149 AF151:AL154 AF157:AL164 AF91:AL141">
    <cfRule type="cellIs" dxfId="684" priority="9" operator="equal">
      <formula>0</formula>
    </cfRule>
  </conditionalFormatting>
  <conditionalFormatting sqref="E90:AL90">
    <cfRule type="cellIs" dxfId="683" priority="5" stopIfTrue="1" operator="equal">
      <formula>"NO"</formula>
    </cfRule>
    <cfRule type="cellIs" dxfId="682" priority="6" stopIfTrue="1" operator="equal">
      <formula>"NA"</formula>
    </cfRule>
    <cfRule type="cellIs" dxfId="681" priority="7" stopIfTrue="1" operator="equal">
      <formula>"IE"</formula>
    </cfRule>
    <cfRule type="cellIs" dxfId="680" priority="8" stopIfTrue="1" operator="equal">
      <formula>"NE"</formula>
    </cfRule>
  </conditionalFormatting>
  <conditionalFormatting sqref="E90:AD90">
    <cfRule type="cellIs" dxfId="679" priority="4" operator="equal">
      <formula>0</formula>
    </cfRule>
  </conditionalFormatting>
  <conditionalFormatting sqref="AF90:AK90">
    <cfRule type="cellIs" dxfId="678" priority="3" operator="equal">
      <formula>0</formula>
    </cfRule>
  </conditionalFormatting>
  <conditionalFormatting sqref="AL90">
    <cfRule type="cellIs" dxfId="677" priority="2" operator="equal">
      <formula>0</formula>
    </cfRule>
  </conditionalFormatting>
  <conditionalFormatting sqref="AF90:AL90">
    <cfRule type="cellIs" dxfId="676" priority="1" operator="equal">
      <formula>0</formula>
    </cfRule>
  </conditionalFormatting>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topLeftCell="A67"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20.89782780160558</v>
      </c>
      <c r="F14" s="136">
        <v>0.17019106956036559</v>
      </c>
      <c r="G14" s="136">
        <v>60.752058989109941</v>
      </c>
      <c r="H14" s="136" t="s">
        <v>392</v>
      </c>
      <c r="I14" s="136">
        <v>5.1060997518033178</v>
      </c>
      <c r="J14" s="136">
        <v>6.1292131620451675</v>
      </c>
      <c r="K14" s="136">
        <v>8.1301664250694365</v>
      </c>
      <c r="L14" s="136">
        <v>0.14332796387990268</v>
      </c>
      <c r="M14" s="136">
        <v>2.6657779863342008</v>
      </c>
      <c r="N14" s="136">
        <v>19.983703553760833</v>
      </c>
      <c r="O14" s="136">
        <v>0.77405208069511278</v>
      </c>
      <c r="P14" s="136">
        <v>0.7520254965982216</v>
      </c>
      <c r="Q14" s="136">
        <v>1.6354677490683531</v>
      </c>
      <c r="R14" s="136">
        <v>0.82693632774592452</v>
      </c>
      <c r="S14" s="136">
        <v>0.62309692887890955</v>
      </c>
      <c r="T14" s="136">
        <v>3.0346659022833187</v>
      </c>
      <c r="U14" s="136">
        <v>3.8810863068147405</v>
      </c>
      <c r="V14" s="136">
        <v>5.4164716074877886</v>
      </c>
      <c r="W14" s="136">
        <v>629.79616612972472</v>
      </c>
      <c r="X14" s="136">
        <v>8.8021728412385723E-4</v>
      </c>
      <c r="Y14" s="136">
        <v>4.8690858584629123E-3</v>
      </c>
      <c r="Z14" s="136">
        <v>3.9323051638365412E-3</v>
      </c>
      <c r="AA14" s="136">
        <v>3.1816700531274347E-4</v>
      </c>
      <c r="AB14" s="136">
        <v>9.9997753117360526E-3</v>
      </c>
      <c r="AC14" s="136">
        <v>1.1258660430814682</v>
      </c>
      <c r="AD14" s="136">
        <v>0.95229155176487856</v>
      </c>
      <c r="AE14" s="137"/>
      <c r="AF14" s="138">
        <v>383.8784637679957</v>
      </c>
      <c r="AG14" s="138">
        <v>67170.11454367722</v>
      </c>
      <c r="AH14" s="138">
        <v>36416.037206058827</v>
      </c>
      <c r="AI14" s="138" t="s">
        <v>392</v>
      </c>
      <c r="AJ14" s="138" t="s">
        <v>392</v>
      </c>
      <c r="AK14" s="138" t="s">
        <v>385</v>
      </c>
      <c r="AL14" s="147" t="s">
        <v>397</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394</v>
      </c>
      <c r="S15" s="136" t="s">
        <v>394</v>
      </c>
      <c r="T15" s="136">
        <v>1.8221166277271311E-3</v>
      </c>
      <c r="U15" s="136" t="s">
        <v>394</v>
      </c>
      <c r="V15" s="136" t="s">
        <v>394</v>
      </c>
      <c r="W15" s="136">
        <v>4.5552915693178271</v>
      </c>
      <c r="X15" s="136" t="s">
        <v>395</v>
      </c>
      <c r="Y15" s="136" t="s">
        <v>395</v>
      </c>
      <c r="Z15" s="136" t="s">
        <v>395</v>
      </c>
      <c r="AA15" s="136" t="s">
        <v>395</v>
      </c>
      <c r="AB15" s="136">
        <v>0.26030237538959011</v>
      </c>
      <c r="AC15" s="136">
        <v>2.6030237538959014E-2</v>
      </c>
      <c r="AD15" s="136" t="s">
        <v>385</v>
      </c>
      <c r="AE15" s="137"/>
      <c r="AF15" s="138">
        <v>29726.484864634316</v>
      </c>
      <c r="AG15" s="138">
        <v>1072.6772631525198</v>
      </c>
      <c r="AH15" s="138">
        <v>10466.350867406853</v>
      </c>
      <c r="AI15" s="138" t="s">
        <v>392</v>
      </c>
      <c r="AJ15" s="138" t="s">
        <v>392</v>
      </c>
      <c r="AK15" s="138">
        <v>13.015118769479507</v>
      </c>
      <c r="AL15" s="147" t="s">
        <v>398</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0.19834921180293016</v>
      </c>
      <c r="O16" s="136">
        <v>1.1334240674453154E-2</v>
      </c>
      <c r="P16" s="136">
        <v>0.21251701264599662</v>
      </c>
      <c r="Q16" s="136">
        <v>7.7922904636865423E-2</v>
      </c>
      <c r="R16" s="136">
        <v>4.0378232402739363E-2</v>
      </c>
      <c r="S16" s="136">
        <v>0.1770975105383305</v>
      </c>
      <c r="T16" s="136">
        <v>3.6836282191972748E-2</v>
      </c>
      <c r="U16" s="136">
        <v>2.0543311222446341E-2</v>
      </c>
      <c r="V16" s="136">
        <v>0.32585941939052815</v>
      </c>
      <c r="W16" s="136">
        <v>0.18418141095986373</v>
      </c>
      <c r="X16" s="136">
        <v>2.0543311222446336E-3</v>
      </c>
      <c r="Y16" s="136">
        <v>2.1251701264599663E-5</v>
      </c>
      <c r="Z16" s="136">
        <v>7.0839004215332206E-6</v>
      </c>
      <c r="AA16" s="136">
        <v>7.0839004215332206E-6</v>
      </c>
      <c r="AB16" s="136">
        <v>2.0897506243522999E-3</v>
      </c>
      <c r="AC16" s="136" t="s">
        <v>385</v>
      </c>
      <c r="AD16" s="136" t="s">
        <v>385</v>
      </c>
      <c r="AE16" s="137"/>
      <c r="AF16" s="138" t="s">
        <v>392</v>
      </c>
      <c r="AG16" s="138">
        <v>7094.7453125673983</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392</v>
      </c>
      <c r="I17" s="136">
        <v>3.6611321499959546</v>
      </c>
      <c r="J17" s="136">
        <v>3.9262254701876445</v>
      </c>
      <c r="K17" s="136">
        <v>4.5441497355785101</v>
      </c>
      <c r="L17" s="136">
        <v>0.23390651540098439</v>
      </c>
      <c r="M17" s="136">
        <v>0.42074002815856748</v>
      </c>
      <c r="N17" s="136">
        <v>1.3820205823303058</v>
      </c>
      <c r="O17" s="136">
        <v>1.8571846535014487E-2</v>
      </c>
      <c r="P17" s="136">
        <v>8.6756342779821319E-2</v>
      </c>
      <c r="Q17" s="136">
        <v>4.2229939165537779E-2</v>
      </c>
      <c r="R17" s="136">
        <v>0.13935093370120011</v>
      </c>
      <c r="S17" s="136">
        <v>0.18050039158546782</v>
      </c>
      <c r="T17" s="136">
        <v>0.13419340494742241</v>
      </c>
      <c r="U17" s="136">
        <v>1.913126868524773E-2</v>
      </c>
      <c r="V17" s="136">
        <v>2.0698720352316271</v>
      </c>
      <c r="W17" s="136">
        <v>2.0985914937155372</v>
      </c>
      <c r="X17" s="136">
        <v>0.47628897002296422</v>
      </c>
      <c r="Y17" s="136">
        <v>0.63589234709787779</v>
      </c>
      <c r="Z17" s="136">
        <v>0.25518803352267438</v>
      </c>
      <c r="AA17" s="136">
        <v>0.20136466490452687</v>
      </c>
      <c r="AB17" s="136">
        <v>1.5687340155480431</v>
      </c>
      <c r="AC17" s="136">
        <v>6.3939233085674981E-3</v>
      </c>
      <c r="AD17" s="136">
        <v>1.7531725200910879</v>
      </c>
      <c r="AE17" s="137"/>
      <c r="AF17" s="138">
        <v>5.9322333537893996</v>
      </c>
      <c r="AG17" s="138">
        <v>18654.348321253685</v>
      </c>
      <c r="AH17" s="138">
        <v>1444.8619961624177</v>
      </c>
      <c r="AI17" s="138" t="s">
        <v>392</v>
      </c>
      <c r="AJ17" s="138" t="s">
        <v>392</v>
      </c>
      <c r="AK17" s="138" t="s">
        <v>385</v>
      </c>
      <c r="AL17" s="147"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392</v>
      </c>
      <c r="I18" s="136">
        <v>2.2418591763660503E-4</v>
      </c>
      <c r="J18" s="136">
        <v>2.4300349973256137E-4</v>
      </c>
      <c r="K18" s="136">
        <v>2.8645905464081453E-4</v>
      </c>
      <c r="L18" s="136">
        <v>8.9674367054642007E-6</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395</v>
      </c>
      <c r="AD18" s="136" t="s">
        <v>395</v>
      </c>
      <c r="AE18" s="137"/>
      <c r="AF18" s="138" t="s">
        <v>392</v>
      </c>
      <c r="AG18" s="138" t="s">
        <v>392</v>
      </c>
      <c r="AH18" s="138">
        <v>84.065378437502162</v>
      </c>
      <c r="AI18" s="138" t="s">
        <v>392</v>
      </c>
      <c r="AJ18" s="138" t="s">
        <v>392</v>
      </c>
      <c r="AK18" s="138" t="s">
        <v>385</v>
      </c>
      <c r="AL18" s="147"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392</v>
      </c>
      <c r="I19" s="136">
        <v>3.0869899324409675E-2</v>
      </c>
      <c r="J19" s="136">
        <v>4.5873610914047423E-2</v>
      </c>
      <c r="K19" s="136">
        <v>6.8212967587618092E-2</v>
      </c>
      <c r="L19" s="136">
        <v>2.2851734960450593E-3</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392</v>
      </c>
      <c r="AJ19" s="138" t="s">
        <v>392</v>
      </c>
      <c r="AK19" s="138">
        <v>8.6381309015727066</v>
      </c>
      <c r="AL19" s="147" t="s">
        <v>398</v>
      </c>
    </row>
    <row r="20" spans="1:38" s="2" customFormat="1" ht="26.25" customHeight="1" thickBot="1" x14ac:dyDescent="0.25">
      <c r="A20" s="63" t="s">
        <v>53</v>
      </c>
      <c r="B20" s="63" t="s">
        <v>64</v>
      </c>
      <c r="C20" s="64" t="s">
        <v>65</v>
      </c>
      <c r="D20" s="65"/>
      <c r="E20" s="136">
        <v>3.3021865291447829</v>
      </c>
      <c r="F20" s="136">
        <v>3.2103764536321425E-2</v>
      </c>
      <c r="G20" s="136">
        <v>12.600355452645417</v>
      </c>
      <c r="H20" s="136" t="s">
        <v>392</v>
      </c>
      <c r="I20" s="136">
        <v>0.1981370289667472</v>
      </c>
      <c r="J20" s="136">
        <v>0.22379612647397881</v>
      </c>
      <c r="K20" s="136">
        <v>0.29826613884475667</v>
      </c>
      <c r="L20" s="136">
        <v>4.0282275088726505E-2</v>
      </c>
      <c r="M20" s="136">
        <v>5.5336760231206732</v>
      </c>
      <c r="N20" s="136">
        <v>1.0396248070051732</v>
      </c>
      <c r="O20" s="136">
        <v>0.11873580531976011</v>
      </c>
      <c r="P20" s="136">
        <v>5.4798211554902977E-2</v>
      </c>
      <c r="Q20" s="136">
        <v>2.6310562572226068E-2</v>
      </c>
      <c r="R20" s="136">
        <v>0.2729885278214525</v>
      </c>
      <c r="S20" s="136">
        <v>0.15637465618109611</v>
      </c>
      <c r="T20" s="136">
        <v>9.5768755360622376E-2</v>
      </c>
      <c r="U20" s="136">
        <v>1.5365721394060408E-2</v>
      </c>
      <c r="V20" s="136">
        <v>5.4771678855598607</v>
      </c>
      <c r="W20" s="136">
        <v>2.0673028567473604</v>
      </c>
      <c r="X20" s="136">
        <v>0.36337592775637617</v>
      </c>
      <c r="Y20" s="136">
        <v>0.50841160423147447</v>
      </c>
      <c r="Z20" s="136">
        <v>0.19055094240536005</v>
      </c>
      <c r="AA20" s="136">
        <v>0.15044618239648844</v>
      </c>
      <c r="AB20" s="136">
        <v>1.2127846567896992</v>
      </c>
      <c r="AC20" s="136">
        <v>4.5225173881917852E-2</v>
      </c>
      <c r="AD20" s="136">
        <v>1.0353589301712944</v>
      </c>
      <c r="AE20" s="137"/>
      <c r="AF20" s="138">
        <v>426.73299298281052</v>
      </c>
      <c r="AG20" s="138">
        <v>6087.4206970276346</v>
      </c>
      <c r="AH20" s="138">
        <v>3731.2548118029167</v>
      </c>
      <c r="AI20" s="138">
        <v>8288.503180771464</v>
      </c>
      <c r="AJ20" s="138" t="s">
        <v>392</v>
      </c>
      <c r="AK20" s="138" t="s">
        <v>385</v>
      </c>
      <c r="AL20" s="147" t="s">
        <v>49</v>
      </c>
    </row>
    <row r="21" spans="1:38" s="2" customFormat="1" ht="26.25" customHeight="1" thickBot="1" x14ac:dyDescent="0.25">
      <c r="A21" s="63" t="s">
        <v>53</v>
      </c>
      <c r="B21" s="63" t="s">
        <v>66</v>
      </c>
      <c r="C21" s="64" t="s">
        <v>67</v>
      </c>
      <c r="D21" s="65"/>
      <c r="E21" s="136">
        <v>0.77854261121076906</v>
      </c>
      <c r="F21" s="136">
        <v>5.1939526018438653E-2</v>
      </c>
      <c r="G21" s="136">
        <v>0.87265282913020059</v>
      </c>
      <c r="H21" s="136">
        <v>7.4994861743372014E-3</v>
      </c>
      <c r="I21" s="136">
        <v>6.5020291017922685E-2</v>
      </c>
      <c r="J21" s="136">
        <v>0.10380064758227608</v>
      </c>
      <c r="K21" s="136">
        <v>0.17328717027882443</v>
      </c>
      <c r="L21" s="136">
        <v>9.3482455824683147E-3</v>
      </c>
      <c r="M21" s="136">
        <v>0.41975440783071888</v>
      </c>
      <c r="N21" s="136">
        <v>6.1163450444445565E-2</v>
      </c>
      <c r="O21" s="136">
        <v>1.2177183702575922E-3</v>
      </c>
      <c r="P21" s="136">
        <v>8.6216791434232058E-3</v>
      </c>
      <c r="Q21" s="136">
        <v>2.7427265604405412E-3</v>
      </c>
      <c r="R21" s="136">
        <v>6.9857700954613512E-3</v>
      </c>
      <c r="S21" s="136">
        <v>8.1758376668737785E-3</v>
      </c>
      <c r="T21" s="136">
        <v>6.0253594469295403E-3</v>
      </c>
      <c r="U21" s="136">
        <v>1.4140060957437423E-3</v>
      </c>
      <c r="V21" s="136">
        <v>0.1263307612170918</v>
      </c>
      <c r="W21" s="136">
        <v>9.9744879113514623E-2</v>
      </c>
      <c r="X21" s="136">
        <v>2.8330335795275659E-2</v>
      </c>
      <c r="Y21" s="136">
        <v>6.1059539599847473E-2</v>
      </c>
      <c r="Z21" s="136">
        <v>2.1803916118762586E-2</v>
      </c>
      <c r="AA21" s="136">
        <v>1.9155273700314394E-2</v>
      </c>
      <c r="AB21" s="136">
        <v>0.13034906521420012</v>
      </c>
      <c r="AC21" s="136">
        <v>4.3154830893016446E-4</v>
      </c>
      <c r="AD21" s="136">
        <v>7.6370554902825752E-2</v>
      </c>
      <c r="AE21" s="137"/>
      <c r="AF21" s="138">
        <v>488.60311689413237</v>
      </c>
      <c r="AG21" s="138">
        <v>449.22775633897481</v>
      </c>
      <c r="AH21" s="138">
        <v>9239.8015772105209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392</v>
      </c>
      <c r="I22" s="136">
        <v>2.4518628046528528E-2</v>
      </c>
      <c r="J22" s="136">
        <v>3.4515885765286997E-2</v>
      </c>
      <c r="K22" s="136">
        <v>3.8651896778162824E-2</v>
      </c>
      <c r="L22" s="136">
        <v>1.9056992391256198E-3</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10822.458638262875</v>
      </c>
      <c r="AI22" s="138">
        <v>95.989571999999995</v>
      </c>
      <c r="AJ22" s="138">
        <v>17.236100098068036</v>
      </c>
      <c r="AK22" s="138" t="s">
        <v>385</v>
      </c>
      <c r="AL22" s="147" t="s">
        <v>49</v>
      </c>
    </row>
    <row r="23" spans="1:38" s="2" customFormat="1" ht="26.25" customHeight="1" thickBot="1" x14ac:dyDescent="0.25">
      <c r="A23" s="63" t="s">
        <v>70</v>
      </c>
      <c r="B23" s="67" t="s">
        <v>363</v>
      </c>
      <c r="C23" s="64" t="s">
        <v>359</v>
      </c>
      <c r="D23" s="110"/>
      <c r="E23" s="136">
        <v>0.49868888833333336</v>
      </c>
      <c r="F23" s="136">
        <v>8.5625761666666661E-2</v>
      </c>
      <c r="G23" s="136">
        <v>3.3496666666666671E-4</v>
      </c>
      <c r="H23" s="136">
        <v>1.2649333333333333E-4</v>
      </c>
      <c r="I23" s="136">
        <v>3.159111333333333E-2</v>
      </c>
      <c r="J23" s="136">
        <v>3.159111333333333E-2</v>
      </c>
      <c r="K23" s="136">
        <v>3.159111333333333E-2</v>
      </c>
      <c r="L23" s="136">
        <v>1.9441736666666667E-2</v>
      </c>
      <c r="M23" s="136">
        <v>1.6034193033333333</v>
      </c>
      <c r="N23" s="136" t="s">
        <v>395</v>
      </c>
      <c r="O23" s="136">
        <v>1.6748333333333333E-4</v>
      </c>
      <c r="P23" s="136" t="s">
        <v>395</v>
      </c>
      <c r="Q23" s="136" t="s">
        <v>395</v>
      </c>
      <c r="R23" s="136">
        <v>8.3741666666666676E-4</v>
      </c>
      <c r="S23" s="136">
        <v>2.8472166666666663E-2</v>
      </c>
      <c r="T23" s="136">
        <v>1.1723833333333335E-3</v>
      </c>
      <c r="U23" s="136">
        <v>1.6748333333333333E-4</v>
      </c>
      <c r="V23" s="136">
        <v>1.6748333333333334E-2</v>
      </c>
      <c r="W23" s="136" t="s">
        <v>395</v>
      </c>
      <c r="X23" s="136">
        <v>5.2118333333333331E-4</v>
      </c>
      <c r="Y23" s="136">
        <v>8.1868333333333344E-4</v>
      </c>
      <c r="Z23" s="136" t="s">
        <v>395</v>
      </c>
      <c r="AA23" s="136" t="s">
        <v>395</v>
      </c>
      <c r="AB23" s="136">
        <v>1.3398666666666669E-3</v>
      </c>
      <c r="AC23" s="136" t="s">
        <v>395</v>
      </c>
      <c r="AD23" s="136" t="s">
        <v>395</v>
      </c>
      <c r="AE23" s="137"/>
      <c r="AF23" s="136">
        <v>714.38349376227688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2.5788616564031379</v>
      </c>
      <c r="F24" s="136">
        <v>0.12266114516844007</v>
      </c>
      <c r="G24" s="136">
        <v>2.3682093252283019</v>
      </c>
      <c r="H24" s="136">
        <v>2.7030171911260739E-2</v>
      </c>
      <c r="I24" s="136">
        <v>0.70073520253573307</v>
      </c>
      <c r="J24" s="136">
        <v>0.95687388310797461</v>
      </c>
      <c r="K24" s="136">
        <v>1.47067390796333</v>
      </c>
      <c r="L24" s="136">
        <v>0.10587671511663505</v>
      </c>
      <c r="M24" s="136">
        <v>3.7153959966690864</v>
      </c>
      <c r="N24" s="136">
        <v>0.34502442819739521</v>
      </c>
      <c r="O24" s="136">
        <v>1.88316029665693E-2</v>
      </c>
      <c r="P24" s="136">
        <v>3.0115204033307568E-2</v>
      </c>
      <c r="Q24" s="136">
        <v>1.1631056778015408E-2</v>
      </c>
      <c r="R24" s="136">
        <v>5.7838586270098837E-2</v>
      </c>
      <c r="S24" s="136">
        <v>4.7949994179694609E-2</v>
      </c>
      <c r="T24" s="136">
        <v>3.301837432755074E-2</v>
      </c>
      <c r="U24" s="136">
        <v>6.0035045079885547E-3</v>
      </c>
      <c r="V24" s="136">
        <v>1.0712469430858247</v>
      </c>
      <c r="W24" s="136">
        <v>0.59970936898759009</v>
      </c>
      <c r="X24" s="136">
        <v>0.13335658097576283</v>
      </c>
      <c r="Y24" s="136">
        <v>0.22124189121068663</v>
      </c>
      <c r="Z24" s="136">
        <v>8.4165145452366086E-2</v>
      </c>
      <c r="AA24" s="136">
        <v>7.0348805857816984E-2</v>
      </c>
      <c r="AB24" s="136">
        <v>0.50911242349663244</v>
      </c>
      <c r="AC24" s="136">
        <v>7.0652398590135539E-3</v>
      </c>
      <c r="AD24" s="136">
        <v>0.39902480247618799</v>
      </c>
      <c r="AE24" s="137"/>
      <c r="AF24" s="138">
        <v>420.92210097379586</v>
      </c>
      <c r="AG24" s="138">
        <v>2328.4980964990468</v>
      </c>
      <c r="AH24" s="138">
        <v>20208.054741917145</v>
      </c>
      <c r="AI24" s="138">
        <v>1123.5631624323869</v>
      </c>
      <c r="AJ24" s="138" t="s">
        <v>392</v>
      </c>
      <c r="AK24" s="138" t="s">
        <v>392</v>
      </c>
      <c r="AL24" s="147" t="s">
        <v>398</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395</v>
      </c>
      <c r="I25" s="136">
        <v>6.3831682203584748E-4</v>
      </c>
      <c r="J25" s="136">
        <v>6.3831682203584748E-4</v>
      </c>
      <c r="K25" s="136">
        <v>6.3831682203584748E-4</v>
      </c>
      <c r="L25" s="136">
        <v>3.0639207457720683E-4</v>
      </c>
      <c r="M25" s="136">
        <v>6.3186560058735061E-2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116.56869143892796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395</v>
      </c>
      <c r="I26" s="136">
        <v>4.1776190154808093E-4</v>
      </c>
      <c r="J26" s="136">
        <v>4.1776190154808093E-4</v>
      </c>
      <c r="K26" s="136">
        <v>4.1776190154808093E-4</v>
      </c>
      <c r="L26" s="136">
        <v>2.0052571274307887E-4</v>
      </c>
      <c r="M26" s="136">
        <v>1.8437049095902061E-2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13.756536060035565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v>6.5020291017922692E-4</v>
      </c>
      <c r="M32" s="136" t="s">
        <v>395</v>
      </c>
      <c r="N32" s="136">
        <v>0.4048060427058876</v>
      </c>
      <c r="O32" s="136">
        <v>1.8440899369669161E-3</v>
      </c>
      <c r="P32" s="136">
        <v>1.2003113907561313E-6</v>
      </c>
      <c r="Q32" s="136">
        <v>1.2003113907561302E-12</v>
      </c>
      <c r="R32" s="136">
        <v>0.15032972464969352</v>
      </c>
      <c r="S32" s="136">
        <v>3.2943062686332083</v>
      </c>
      <c r="T32" s="136">
        <v>2.3568553395992453E-2</v>
      </c>
      <c r="U32" s="136">
        <v>3.0148701516203675E-3</v>
      </c>
      <c r="V32" s="136">
        <v>1.2003113907561302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11276.7978029104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11276.7978029104</v>
      </c>
      <c r="AL33" s="147" t="s">
        <v>382</v>
      </c>
    </row>
    <row r="34" spans="1:38" s="2" customFormat="1" ht="26.25" customHeight="1" thickBot="1" x14ac:dyDescent="0.25">
      <c r="A34" s="63" t="s">
        <v>70</v>
      </c>
      <c r="B34" s="63" t="s">
        <v>93</v>
      </c>
      <c r="C34" s="64" t="s">
        <v>94</v>
      </c>
      <c r="D34" s="65"/>
      <c r="E34" s="136">
        <v>4.6584125972396491</v>
      </c>
      <c r="F34" s="136">
        <v>0.41338966750313677</v>
      </c>
      <c r="G34" s="136">
        <v>1.7780200752823085E-3</v>
      </c>
      <c r="H34" s="136">
        <v>6.2230702634880801E-4</v>
      </c>
      <c r="I34" s="136">
        <v>0.12179437515683815</v>
      </c>
      <c r="J34" s="136">
        <v>0.12801744542032623</v>
      </c>
      <c r="K34" s="136">
        <v>0.13512952572145545</v>
      </c>
      <c r="L34" s="136">
        <v>7.9166343851944806E-2</v>
      </c>
      <c r="M34" s="136">
        <v>0.951240740276035</v>
      </c>
      <c r="N34" s="136" t="s">
        <v>395</v>
      </c>
      <c r="O34" s="136">
        <v>8.8901003764115427E-4</v>
      </c>
      <c r="P34" s="136" t="s">
        <v>395</v>
      </c>
      <c r="Q34" s="136" t="s">
        <v>395</v>
      </c>
      <c r="R34" s="136">
        <v>4.4450501882057711E-3</v>
      </c>
      <c r="S34" s="136">
        <v>0.15113170639899623</v>
      </c>
      <c r="T34" s="136">
        <v>6.223070263488081E-3</v>
      </c>
      <c r="U34" s="136">
        <v>8.8901003764115427E-4</v>
      </c>
      <c r="V34" s="136">
        <v>8.890100376411543E-2</v>
      </c>
      <c r="W34" s="136">
        <v>8.890100376411544E-3</v>
      </c>
      <c r="X34" s="136">
        <v>2.667030112923463E-3</v>
      </c>
      <c r="Y34" s="136">
        <v>4.4450501882057711E-3</v>
      </c>
      <c r="Z34" s="136">
        <v>3.3071173400250945E-6</v>
      </c>
      <c r="AA34" s="136">
        <v>7.6454863237139278E-7</v>
      </c>
      <c r="AB34" s="136">
        <v>7.1161519671016308E-3</v>
      </c>
      <c r="AC34" s="136">
        <v>7.112080301129234E-4</v>
      </c>
      <c r="AD34" s="136">
        <v>0.88901003764115438</v>
      </c>
      <c r="AE34" s="137"/>
      <c r="AF34" s="138">
        <v>3778.2930000000001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1.4278834346618214</v>
      </c>
      <c r="F36" s="136">
        <v>4.8616459944349537E-2</v>
      </c>
      <c r="G36" s="136">
        <v>0.36012192551370026</v>
      </c>
      <c r="H36" s="136">
        <v>1.2604267392979509E-4</v>
      </c>
      <c r="I36" s="136">
        <v>0.10083413914383607</v>
      </c>
      <c r="J36" s="136">
        <v>0.11163779690924709</v>
      </c>
      <c r="K36" s="136">
        <v>0.11163779690924709</v>
      </c>
      <c r="L36" s="136">
        <v>1.3396535629109651E-2</v>
      </c>
      <c r="M36" s="136">
        <v>0.13324511244006909</v>
      </c>
      <c r="N36" s="136">
        <v>3.2410973296233023E-3</v>
      </c>
      <c r="O36" s="136">
        <v>3.6012192551370027E-4</v>
      </c>
      <c r="P36" s="136">
        <v>3.6012192551370027E-4</v>
      </c>
      <c r="Q36" s="136">
        <v>1.2244145467465809E-2</v>
      </c>
      <c r="R36" s="136">
        <v>1.2964389318493209E-2</v>
      </c>
      <c r="S36" s="136">
        <v>2.2507620344606266E-2</v>
      </c>
      <c r="T36" s="136">
        <v>0.57619508082192039</v>
      </c>
      <c r="U36" s="136">
        <v>3.7812802178938528E-3</v>
      </c>
      <c r="V36" s="136">
        <v>2.1607315530822017E-2</v>
      </c>
      <c r="W36" s="136">
        <v>8.4628652495719557E-4</v>
      </c>
      <c r="X36" s="136">
        <v>5.4018288827055038E-4</v>
      </c>
      <c r="Y36" s="136">
        <v>9.003048137842507E-4</v>
      </c>
      <c r="Z36" s="136">
        <v>6.6982678145548263E-7</v>
      </c>
      <c r="AA36" s="136">
        <v>1.5485242797089114E-7</v>
      </c>
      <c r="AB36" s="136">
        <v>1.4413123812642274E-3</v>
      </c>
      <c r="AC36" s="136">
        <v>2.5208534785959025E-3</v>
      </c>
      <c r="AD36" s="136">
        <v>1.0263474877140457E-2</v>
      </c>
      <c r="AE36" s="137"/>
      <c r="AF36" s="138">
        <v>766.29984390801019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v>4.3319330574587377E-6</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17406.673820716733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2.7472221687285043</v>
      </c>
      <c r="F39" s="136">
        <v>0.22750386252042476</v>
      </c>
      <c r="G39" s="136">
        <v>2.1837491465067997</v>
      </c>
      <c r="H39" s="136" t="s">
        <v>392</v>
      </c>
      <c r="I39" s="136">
        <v>0.83450003468515166</v>
      </c>
      <c r="J39" s="136">
        <v>1.00835002214047</v>
      </c>
      <c r="K39" s="136">
        <v>1.4843016604329906</v>
      </c>
      <c r="L39" s="136">
        <v>7.1016348362848244E-2</v>
      </c>
      <c r="M39" s="136">
        <v>4.3322719388993063</v>
      </c>
      <c r="N39" s="136">
        <v>0.64378044771172871</v>
      </c>
      <c r="O39" s="136">
        <v>3.3529865444799724E-2</v>
      </c>
      <c r="P39" s="136">
        <v>3.3294581400254195E-2</v>
      </c>
      <c r="Q39" s="136">
        <v>2.092177757531433E-2</v>
      </c>
      <c r="R39" s="136">
        <v>0.10437927784965109</v>
      </c>
      <c r="S39" s="136">
        <v>9.3446151156914278E-2</v>
      </c>
      <c r="T39" s="136">
        <v>0.10947279685784843</v>
      </c>
      <c r="U39" s="136">
        <v>8.8178234928305236E-3</v>
      </c>
      <c r="V39" s="136">
        <v>1.8921280484662526</v>
      </c>
      <c r="W39" s="136">
        <v>1.2255737553770749</v>
      </c>
      <c r="X39" s="136">
        <v>0.27070738392178506</v>
      </c>
      <c r="Y39" s="136">
        <v>0.36308666564401171</v>
      </c>
      <c r="Z39" s="136">
        <v>0.15519128730921716</v>
      </c>
      <c r="AA39" s="136">
        <v>0.12659641516742418</v>
      </c>
      <c r="AB39" s="136">
        <v>0.91558175204243786</v>
      </c>
      <c r="AC39" s="136">
        <v>1.2136767066409893E-2</v>
      </c>
      <c r="AD39" s="136">
        <v>0.63652947691345796</v>
      </c>
      <c r="AE39" s="137"/>
      <c r="AF39" s="138">
        <v>372.59709444353649</v>
      </c>
      <c r="AG39" s="138">
        <v>3766.9538620841454</v>
      </c>
      <c r="AH39" s="138">
        <v>43101.713273471119</v>
      </c>
      <c r="AI39" s="138">
        <v>224.3399083760099</v>
      </c>
      <c r="AJ39" s="138" t="s">
        <v>392</v>
      </c>
      <c r="AK39" s="138" t="s">
        <v>385</v>
      </c>
      <c r="AL39" s="147" t="s">
        <v>49</v>
      </c>
    </row>
    <row r="40" spans="1:38" s="2" customFormat="1" ht="26.25" customHeight="1" thickBot="1" x14ac:dyDescent="0.25">
      <c r="A40" s="63" t="s">
        <v>70</v>
      </c>
      <c r="B40" s="63" t="s">
        <v>105</v>
      </c>
      <c r="C40" s="64" t="s">
        <v>361</v>
      </c>
      <c r="D40" s="65"/>
      <c r="E40" s="136">
        <v>0.1162408125</v>
      </c>
      <c r="F40" s="136">
        <v>1.20305625E-2</v>
      </c>
      <c r="G40" s="136">
        <v>7.1249999999999997E-5</v>
      </c>
      <c r="H40" s="136">
        <v>2.8500000000000002E-5</v>
      </c>
      <c r="I40" s="136">
        <v>7.4955000000000004E-3</v>
      </c>
      <c r="J40" s="136">
        <v>7.4955000000000004E-3</v>
      </c>
      <c r="K40" s="136">
        <v>7.4955000000000004E-3</v>
      </c>
      <c r="L40" s="136">
        <v>4.6526249999999996E-3</v>
      </c>
      <c r="M40" s="136">
        <v>3.8382375000000003E-2</v>
      </c>
      <c r="N40" s="136" t="s">
        <v>395</v>
      </c>
      <c r="O40" s="136">
        <v>3.5625000000000005E-5</v>
      </c>
      <c r="P40" s="136" t="s">
        <v>395</v>
      </c>
      <c r="Q40" s="136" t="s">
        <v>395</v>
      </c>
      <c r="R40" s="136">
        <v>1.7812500000000001E-4</v>
      </c>
      <c r="S40" s="136">
        <v>6.0562499999999991E-3</v>
      </c>
      <c r="T40" s="136">
        <v>2.4937500000000003E-4</v>
      </c>
      <c r="U40" s="136">
        <v>3.5625000000000005E-5</v>
      </c>
      <c r="V40" s="136">
        <v>3.5625000000000001E-3</v>
      </c>
      <c r="W40" s="136" t="s">
        <v>395</v>
      </c>
      <c r="X40" s="136">
        <v>1.06875E-4</v>
      </c>
      <c r="Y40" s="136">
        <v>1.7812500000000001E-4</v>
      </c>
      <c r="Z40" s="136" t="s">
        <v>395</v>
      </c>
      <c r="AA40" s="136" t="s">
        <v>395</v>
      </c>
      <c r="AB40" s="136">
        <v>2.8499999999999999E-4</v>
      </c>
      <c r="AC40" s="136" t="s">
        <v>395</v>
      </c>
      <c r="AD40" s="136" t="s">
        <v>395</v>
      </c>
      <c r="AE40" s="137"/>
      <c r="AF40" s="138">
        <v>151.61216246570524</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0.54698559078832532</v>
      </c>
      <c r="I41" s="136">
        <v>70.24728403634839</v>
      </c>
      <c r="J41" s="136">
        <v>71.369245519104609</v>
      </c>
      <c r="K41" s="136">
        <v>78.211558067538448</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9.3623017109071363</v>
      </c>
      <c r="AD41" s="136">
        <v>0.57613380114443313</v>
      </c>
      <c r="AE41" s="137"/>
      <c r="AF41" s="138">
        <v>1426</v>
      </c>
      <c r="AG41" s="138">
        <v>42799.472893404076</v>
      </c>
      <c r="AH41" s="138">
        <v>30503.560640602005</v>
      </c>
      <c r="AI41" s="138">
        <v>8059.006693631879</v>
      </c>
      <c r="AJ41" s="138" t="s">
        <v>392</v>
      </c>
      <c r="AK41" s="138" t="s">
        <v>385</v>
      </c>
      <c r="AL41" s="147" t="s">
        <v>49</v>
      </c>
    </row>
    <row r="42" spans="1:38" s="2" customFormat="1" ht="26.25" customHeight="1" thickBot="1" x14ac:dyDescent="0.25">
      <c r="A42" s="63" t="s">
        <v>70</v>
      </c>
      <c r="B42" s="63" t="s">
        <v>107</v>
      </c>
      <c r="C42" s="64" t="s">
        <v>108</v>
      </c>
      <c r="D42" s="65"/>
      <c r="E42" s="136">
        <v>5.9513020800000004E-2</v>
      </c>
      <c r="F42" s="136">
        <v>3.04599552E-2</v>
      </c>
      <c r="G42" s="136">
        <v>5.7408000000000003E-5</v>
      </c>
      <c r="H42" s="136">
        <v>1.7609600000000002E-5</v>
      </c>
      <c r="I42" s="136">
        <v>3.4334567999999999E-3</v>
      </c>
      <c r="J42" s="136">
        <v>3.4334567999999999E-3</v>
      </c>
      <c r="K42" s="136">
        <v>3.4334567999999999E-3</v>
      </c>
      <c r="L42" s="136">
        <v>2.0114992E-3</v>
      </c>
      <c r="M42" s="136">
        <v>1.0475662992000001</v>
      </c>
      <c r="N42" s="136" t="s">
        <v>395</v>
      </c>
      <c r="O42" s="136">
        <v>2.8703999999999998E-5</v>
      </c>
      <c r="P42" s="136" t="s">
        <v>395</v>
      </c>
      <c r="Q42" s="136" t="s">
        <v>395</v>
      </c>
      <c r="R42" s="136">
        <v>1.4352000000000001E-4</v>
      </c>
      <c r="S42" s="136">
        <v>4.8796800000000008E-3</v>
      </c>
      <c r="T42" s="136">
        <v>2.0092800000000001E-4</v>
      </c>
      <c r="U42" s="136">
        <v>2.8703999999999998E-5</v>
      </c>
      <c r="V42" s="136">
        <v>2.8703999999999999E-3</v>
      </c>
      <c r="W42" s="136" t="s">
        <v>395</v>
      </c>
      <c r="X42" s="136">
        <v>9.9495999999999997E-5</v>
      </c>
      <c r="Y42" s="136">
        <v>1.3013599999999999E-4</v>
      </c>
      <c r="Z42" s="136" t="s">
        <v>395</v>
      </c>
      <c r="AA42" s="136" t="s">
        <v>395</v>
      </c>
      <c r="AB42" s="136">
        <v>2.2963200000000001E-4</v>
      </c>
      <c r="AC42" s="136" t="s">
        <v>395</v>
      </c>
      <c r="AD42" s="136" t="s">
        <v>395</v>
      </c>
      <c r="AE42" s="137"/>
      <c r="AF42" s="138">
        <v>123.30908092853565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0.10974209864762043</v>
      </c>
      <c r="F43" s="136">
        <v>2.8409659164859481E-2</v>
      </c>
      <c r="G43" s="136">
        <v>0.14784828194929658</v>
      </c>
      <c r="H43" s="136" t="s">
        <v>395</v>
      </c>
      <c r="I43" s="136">
        <v>3.095722360375695E-2</v>
      </c>
      <c r="J43" s="136">
        <v>7.0674014994336135E-2</v>
      </c>
      <c r="K43" s="136">
        <v>0.15458044539215224</v>
      </c>
      <c r="L43" s="136">
        <v>4.4519366484592855E-3</v>
      </c>
      <c r="M43" s="136">
        <v>0.28033991212128201</v>
      </c>
      <c r="N43" s="136">
        <v>2.1566100080732488E-2</v>
      </c>
      <c r="O43" s="136">
        <v>3.1410891571453535E-4</v>
      </c>
      <c r="P43" s="136">
        <v>9.100716960829771E-4</v>
      </c>
      <c r="Q43" s="136">
        <v>6.3807002841983899E-4</v>
      </c>
      <c r="R43" s="136">
        <v>1.931753780446245E-3</v>
      </c>
      <c r="S43" s="136">
        <v>3.1989555825073538E-3</v>
      </c>
      <c r="T43" s="136">
        <v>4.8000553028445126E-3</v>
      </c>
      <c r="U43" s="136">
        <v>2.3999248410874882E-4</v>
      </c>
      <c r="V43" s="136">
        <v>3.2303980184537014E-2</v>
      </c>
      <c r="W43" s="136">
        <v>4.1218553874397955E-2</v>
      </c>
      <c r="X43" s="136">
        <v>1.0358568288519566E-2</v>
      </c>
      <c r="Y43" s="136">
        <v>1.354590205595446E-2</v>
      </c>
      <c r="Z43" s="136">
        <v>5.5504590972968561E-3</v>
      </c>
      <c r="AA43" s="136">
        <v>4.4938649247596657E-3</v>
      </c>
      <c r="AB43" s="136">
        <v>3.3948794366530539E-2</v>
      </c>
      <c r="AC43" s="136">
        <v>7.2776210151756425E-5</v>
      </c>
      <c r="AD43" s="136">
        <v>1.9819090867342251E-2</v>
      </c>
      <c r="AE43" s="137"/>
      <c r="AF43" s="138">
        <v>45.032950595133386</v>
      </c>
      <c r="AG43" s="138">
        <v>209.77459495688871</v>
      </c>
      <c r="AH43" s="138">
        <v>1025.4439224887733</v>
      </c>
      <c r="AI43" s="138">
        <v>73.679090144029061</v>
      </c>
      <c r="AJ43" s="138" t="s">
        <v>392</v>
      </c>
      <c r="AK43" s="138" t="s">
        <v>385</v>
      </c>
      <c r="AL43" s="147" t="s">
        <v>49</v>
      </c>
    </row>
    <row r="44" spans="1:38" s="2" customFormat="1" ht="26.25" customHeight="1" thickBot="1" x14ac:dyDescent="0.25">
      <c r="A44" s="63" t="s">
        <v>70</v>
      </c>
      <c r="B44" s="63" t="s">
        <v>111</v>
      </c>
      <c r="C44" s="64" t="s">
        <v>112</v>
      </c>
      <c r="D44" s="65"/>
      <c r="E44" s="136">
        <v>5.4551612919580528</v>
      </c>
      <c r="F44" s="136">
        <v>0.74188303068055161</v>
      </c>
      <c r="G44" s="136">
        <v>3.3246184037384031E-3</v>
      </c>
      <c r="H44" s="136">
        <v>1.2899559898899985E-3</v>
      </c>
      <c r="I44" s="136">
        <v>0.30048743818282403</v>
      </c>
      <c r="J44" s="136">
        <v>0.30048743818282403</v>
      </c>
      <c r="K44" s="136">
        <v>0.30048743818282403</v>
      </c>
      <c r="L44" s="136">
        <v>0.17368250660748949</v>
      </c>
      <c r="M44" s="136">
        <v>9.4748829286083147</v>
      </c>
      <c r="N44" s="136" t="s">
        <v>395</v>
      </c>
      <c r="O44" s="136">
        <v>1.6623092018692015E-3</v>
      </c>
      <c r="P44" s="136" t="s">
        <v>395</v>
      </c>
      <c r="Q44" s="136" t="s">
        <v>395</v>
      </c>
      <c r="R44" s="136">
        <v>8.3115460093460079E-3</v>
      </c>
      <c r="S44" s="136">
        <v>0.28259256431776419</v>
      </c>
      <c r="T44" s="136">
        <v>1.1636164413084411E-2</v>
      </c>
      <c r="U44" s="136">
        <v>1.6623092018692015E-3</v>
      </c>
      <c r="V44" s="136">
        <v>0.16623092018692015</v>
      </c>
      <c r="W44" s="136" t="s">
        <v>395</v>
      </c>
      <c r="X44" s="136">
        <v>5.0866560346210111E-3</v>
      </c>
      <c r="Y44" s="136">
        <v>8.2118175803326011E-3</v>
      </c>
      <c r="Z44" s="136" t="s">
        <v>395</v>
      </c>
      <c r="AA44" s="136" t="s">
        <v>395</v>
      </c>
      <c r="AB44" s="136">
        <v>1.3298473614953612E-2</v>
      </c>
      <c r="AC44" s="136" t="s">
        <v>395</v>
      </c>
      <c r="AD44" s="136" t="s">
        <v>395</v>
      </c>
      <c r="AE44" s="137"/>
      <c r="AF44" s="138">
        <v>7083</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0.18351829493605271</v>
      </c>
      <c r="F46" s="136">
        <v>6.7088839737125452E-3</v>
      </c>
      <c r="G46" s="136">
        <v>0.31875751636737792</v>
      </c>
      <c r="H46" s="136">
        <v>5.2397807344829418E-3</v>
      </c>
      <c r="I46" s="136">
        <v>3.7974775657288691E-2</v>
      </c>
      <c r="J46" s="136">
        <v>5.062182605806502E-2</v>
      </c>
      <c r="K46" s="136">
        <v>9.5910146692340242E-2</v>
      </c>
      <c r="L46" s="136">
        <v>2.5188036585355135E-3</v>
      </c>
      <c r="M46" s="136">
        <v>0.22180833518014598</v>
      </c>
      <c r="N46" s="136">
        <v>0.31192406447756216</v>
      </c>
      <c r="O46" s="136">
        <v>3.8316231103740629E-3</v>
      </c>
      <c r="P46" s="136">
        <v>2.060094835395021E-2</v>
      </c>
      <c r="Q46" s="136">
        <v>1.069099389381457E-2</v>
      </c>
      <c r="R46" s="136">
        <v>3.7101132083228024E-2</v>
      </c>
      <c r="S46" s="136">
        <v>3.8297437499411571E-2</v>
      </c>
      <c r="T46" s="136">
        <v>4.0196650662299306E-2</v>
      </c>
      <c r="U46" s="136">
        <v>4.890663831889369E-3</v>
      </c>
      <c r="V46" s="136">
        <v>0.46819238380385086</v>
      </c>
      <c r="W46" s="136">
        <v>0.45259908547602157</v>
      </c>
      <c r="X46" s="136">
        <v>9.3598143740930437E-2</v>
      </c>
      <c r="Y46" s="136">
        <v>0.1226786939168925</v>
      </c>
      <c r="Z46" s="136">
        <v>5.2516803659991028E-2</v>
      </c>
      <c r="AA46" s="136">
        <v>4.0367374734786528E-2</v>
      </c>
      <c r="AB46" s="136">
        <v>0.30916101605260038</v>
      </c>
      <c r="AC46" s="136">
        <v>1.5023051987418986E-3</v>
      </c>
      <c r="AD46" s="136">
        <v>0.41083085992171775</v>
      </c>
      <c r="AE46" s="137"/>
      <c r="AF46" s="138">
        <v>9.9590194287220708</v>
      </c>
      <c r="AG46" s="138">
        <v>318.47089704380892</v>
      </c>
      <c r="AH46" s="138">
        <v>1884.915583752191</v>
      </c>
      <c r="AI46" s="138">
        <v>201.74218913457361</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10.988999999999999</v>
      </c>
      <c r="G48" s="136" t="s">
        <v>385</v>
      </c>
      <c r="H48" s="136" t="s">
        <v>385</v>
      </c>
      <c r="I48" s="136">
        <v>0.14651999999999998</v>
      </c>
      <c r="J48" s="136">
        <v>1.0256400000000001</v>
      </c>
      <c r="K48" s="136">
        <v>2.1611699999999998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7" t="s">
        <v>399</v>
      </c>
    </row>
    <row r="49" spans="1:38" s="2" customFormat="1" ht="26.25" customHeight="1" thickBot="1" x14ac:dyDescent="0.25">
      <c r="A49" s="63" t="s">
        <v>119</v>
      </c>
      <c r="B49" s="63" t="s">
        <v>122</v>
      </c>
      <c r="C49" s="64" t="s">
        <v>123</v>
      </c>
      <c r="D49" s="65"/>
      <c r="E49" s="136">
        <v>2.0185200000000006E-3</v>
      </c>
      <c r="F49" s="136">
        <v>1.7269560000000003E-2</v>
      </c>
      <c r="G49" s="136">
        <v>1.7942400000000003E-3</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1.1886840000000003</v>
      </c>
      <c r="AC49" s="136" t="s">
        <v>395</v>
      </c>
      <c r="AD49" s="136" t="s">
        <v>395</v>
      </c>
      <c r="AE49" s="137"/>
      <c r="AF49" s="138" t="s">
        <v>385</v>
      </c>
      <c r="AG49" s="138" t="s">
        <v>385</v>
      </c>
      <c r="AH49" s="138" t="s">
        <v>385</v>
      </c>
      <c r="AI49" s="138" t="s">
        <v>385</v>
      </c>
      <c r="AJ49" s="138" t="s">
        <v>385</v>
      </c>
      <c r="AK49" s="138">
        <v>2.2428000000000003</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0.76412588000000004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2.58290316E-2</v>
      </c>
      <c r="O52" s="136">
        <v>2.58290316E-2</v>
      </c>
      <c r="P52" s="136">
        <v>2.58290316E-2</v>
      </c>
      <c r="Q52" s="136">
        <v>2.58290316E-2</v>
      </c>
      <c r="R52" s="136">
        <v>2.58290316E-2</v>
      </c>
      <c r="S52" s="136">
        <v>2.58290316E-2</v>
      </c>
      <c r="T52" s="136">
        <v>2.58290316E-2</v>
      </c>
      <c r="U52" s="136">
        <v>2.58290316E-2</v>
      </c>
      <c r="V52" s="136">
        <v>2.58290316E-2</v>
      </c>
      <c r="W52" s="136">
        <v>2.8867741199999998E-2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5.0645159999999994</v>
      </c>
      <c r="AL52" s="147" t="s">
        <v>403</v>
      </c>
    </row>
    <row r="53" spans="1:38" s="2" customFormat="1" ht="26.25" customHeight="1" thickBot="1" x14ac:dyDescent="0.25">
      <c r="A53" s="63" t="s">
        <v>119</v>
      </c>
      <c r="B53" s="67" t="s">
        <v>129</v>
      </c>
      <c r="C53" s="69" t="s">
        <v>130</v>
      </c>
      <c r="D53" s="66"/>
      <c r="E53" s="136" t="s">
        <v>385</v>
      </c>
      <c r="F53" s="136">
        <v>2.6872650505693292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7" t="s">
        <v>404</v>
      </c>
    </row>
    <row r="54" spans="1:38" s="2" customFormat="1" ht="37.5" customHeight="1" thickBot="1" x14ac:dyDescent="0.25">
      <c r="A54" s="63" t="s">
        <v>119</v>
      </c>
      <c r="B54" s="67" t="s">
        <v>131</v>
      </c>
      <c r="C54" s="69" t="s">
        <v>132</v>
      </c>
      <c r="D54" s="66"/>
      <c r="E54" s="136" t="s">
        <v>385</v>
      </c>
      <c r="F54" s="136">
        <v>8.0470660000000009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7" t="s">
        <v>405</v>
      </c>
    </row>
    <row r="55" spans="1:38" s="2" customFormat="1" ht="26.25" customHeight="1" thickBot="1" x14ac:dyDescent="0.25">
      <c r="A55" s="63" t="s">
        <v>119</v>
      </c>
      <c r="B55" s="67" t="s">
        <v>133</v>
      </c>
      <c r="C55" s="69" t="s">
        <v>134</v>
      </c>
      <c r="D55" s="66"/>
      <c r="E55" s="136">
        <v>0.37365999999999999</v>
      </c>
      <c r="F55" s="136">
        <v>0.48041999999999996</v>
      </c>
      <c r="G55" s="136">
        <v>3.4696999999999996E-3</v>
      </c>
      <c r="H55" s="136" t="s">
        <v>395</v>
      </c>
      <c r="I55" s="136">
        <v>0.69393999999999989</v>
      </c>
      <c r="J55" s="136">
        <v>0.69393999999999989</v>
      </c>
      <c r="K55" s="136">
        <v>0.69393999999999989</v>
      </c>
      <c r="L55" s="136">
        <v>0.16654559999999996</v>
      </c>
      <c r="M55" s="136">
        <v>1.6814699999999998</v>
      </c>
      <c r="N55" s="136">
        <v>1.30781E-3</v>
      </c>
      <c r="O55" s="136">
        <v>5.3379999999999999E-3</v>
      </c>
      <c r="P55" s="136">
        <v>1.2544299999999997E-3</v>
      </c>
      <c r="Q55" s="136">
        <v>1.0142199999999999E-3</v>
      </c>
      <c r="R55" s="136">
        <v>3.4696999999999999E-4</v>
      </c>
      <c r="S55" s="136">
        <v>4.2703999999999995E-4</v>
      </c>
      <c r="T55" s="136">
        <v>1.0142199999999999E-2</v>
      </c>
      <c r="U55" s="136">
        <v>1.1476699999999998E-4</v>
      </c>
      <c r="V55" s="136">
        <v>0.13878799999999999</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5.4795775163931006E-2</v>
      </c>
      <c r="J57" s="136">
        <v>0.12926430610871872</v>
      </c>
      <c r="K57" s="136">
        <v>0.31817747338974811</v>
      </c>
      <c r="L57" s="136">
        <v>1.6438732549179302E-3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2010</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6.3016834072177471E-3</v>
      </c>
      <c r="J58" s="136">
        <v>7.562018869425545E-2</v>
      </c>
      <c r="K58" s="136">
        <v>0.63016826004476012</v>
      </c>
      <c r="L58" s="136">
        <v>2.8987743673201635E-5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9.0234372819276487E-2</v>
      </c>
      <c r="J59" s="136">
        <v>9.4200718877266651E-2</v>
      </c>
      <c r="K59" s="136">
        <v>9.9158651449754373E-2</v>
      </c>
      <c r="L59" s="136">
        <v>5.5945311147951419E-5</v>
      </c>
      <c r="M59" s="136" t="s">
        <v>394</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245.87859999999989</v>
      </c>
      <c r="AL59" s="147" t="s">
        <v>409</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8.5279073400786873E-2</v>
      </c>
      <c r="J61" s="136">
        <v>0.85279073400786864</v>
      </c>
      <c r="K61" s="136">
        <v>2.8448902023551232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395</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392</v>
      </c>
      <c r="AJ63" s="138" t="s">
        <v>385</v>
      </c>
      <c r="AK63" s="138" t="s">
        <v>385</v>
      </c>
      <c r="AL63" s="147" t="s">
        <v>401</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3.5159999999999996E-3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5995.2246546685446</v>
      </c>
      <c r="AI64" s="138" t="s">
        <v>385</v>
      </c>
      <c r="AJ64" s="138" t="s">
        <v>385</v>
      </c>
      <c r="AK64" s="138">
        <v>351.6</v>
      </c>
      <c r="AL64" s="147" t="s">
        <v>413</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301.827</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174.48426814726949</v>
      </c>
      <c r="AG70" s="138" t="s">
        <v>392</v>
      </c>
      <c r="AH70" s="138">
        <v>1788.8439387429385</v>
      </c>
      <c r="AI70" s="138" t="s">
        <v>392</v>
      </c>
      <c r="AJ70" s="138" t="s">
        <v>392</v>
      </c>
      <c r="AK70" s="138" t="s">
        <v>385</v>
      </c>
      <c r="AL70" s="147" t="s">
        <v>401</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395</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2.9117957519258835</v>
      </c>
      <c r="F72" s="136">
        <v>0.20055484429268458</v>
      </c>
      <c r="G72" s="136">
        <v>6.9366833183260184</v>
      </c>
      <c r="H72" s="136">
        <v>9.745899413085541E-4</v>
      </c>
      <c r="I72" s="136">
        <v>1.0603878073109527</v>
      </c>
      <c r="J72" s="136">
        <v>1.677263845179229</v>
      </c>
      <c r="K72" s="136">
        <v>7.1646676844389425</v>
      </c>
      <c r="L72" s="136">
        <v>3.8173961063194296E-3</v>
      </c>
      <c r="M72" s="136">
        <v>57.080410072714216</v>
      </c>
      <c r="N72" s="136">
        <v>20.071453767809153</v>
      </c>
      <c r="O72" s="136">
        <v>8.3933147340376518E-2</v>
      </c>
      <c r="P72" s="136">
        <v>0.21602919944061766</v>
      </c>
      <c r="Q72" s="136">
        <v>0.48038742865806572</v>
      </c>
      <c r="R72" s="136">
        <v>0.7445228123679698</v>
      </c>
      <c r="S72" s="136">
        <v>1.4910811610618075</v>
      </c>
      <c r="T72" s="136">
        <v>0.90820607351857019</v>
      </c>
      <c r="U72" s="136">
        <v>9.4843533333333341E-2</v>
      </c>
      <c r="V72" s="136">
        <v>8.18263274444522</v>
      </c>
      <c r="W72" s="136">
        <v>37.29166166666667</v>
      </c>
      <c r="X72" s="136" t="s">
        <v>395</v>
      </c>
      <c r="Y72" s="136" t="s">
        <v>395</v>
      </c>
      <c r="Z72" s="136" t="s">
        <v>395</v>
      </c>
      <c r="AA72" s="136" t="s">
        <v>395</v>
      </c>
      <c r="AB72" s="136">
        <v>11.366888906666667</v>
      </c>
      <c r="AC72" s="136">
        <v>0.12803</v>
      </c>
      <c r="AD72" s="136">
        <v>18.709164166666667</v>
      </c>
      <c r="AE72" s="137"/>
      <c r="AF72" s="138">
        <v>4.9478472024906885</v>
      </c>
      <c r="AG72" s="138">
        <v>55990.98303060235</v>
      </c>
      <c r="AH72" s="138">
        <v>5862.3149714710335</v>
      </c>
      <c r="AI72" s="138" t="s">
        <v>392</v>
      </c>
      <c r="AJ72" s="138" t="s">
        <v>392</v>
      </c>
      <c r="AK72" s="138">
        <v>6646.7630000000008</v>
      </c>
      <c r="AL72" s="147" t="s">
        <v>419</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343.83729755043413</v>
      </c>
      <c r="AH73" s="138">
        <v>557.88433949037505</v>
      </c>
      <c r="AI73" s="138" t="s">
        <v>392</v>
      </c>
      <c r="AJ73" s="138" t="s">
        <v>392</v>
      </c>
      <c r="AK73" s="138">
        <v>165</v>
      </c>
      <c r="AL73" s="147" t="s">
        <v>420</v>
      </c>
    </row>
    <row r="74" spans="1:38" s="2" customFormat="1" ht="26.25" customHeight="1" thickBot="1" x14ac:dyDescent="0.25">
      <c r="A74" s="63" t="s">
        <v>53</v>
      </c>
      <c r="B74" s="63" t="s">
        <v>169</v>
      </c>
      <c r="C74" s="64" t="s">
        <v>170</v>
      </c>
      <c r="D74" s="65"/>
      <c r="E74" s="136">
        <v>0.22215586111679966</v>
      </c>
      <c r="F74" s="136">
        <v>1.5320638907034279E-3</v>
      </c>
      <c r="G74" s="136">
        <v>0.70472164450023289</v>
      </c>
      <c r="H74" s="136" t="s">
        <v>395</v>
      </c>
      <c r="I74" s="136">
        <v>4.7590031046703805E-2</v>
      </c>
      <c r="J74" s="136">
        <v>5.3587786994951925E-2</v>
      </c>
      <c r="K74" s="136">
        <v>5.810594284715289E-2</v>
      </c>
      <c r="L74" s="136">
        <v>1.0945707140741876E-3</v>
      </c>
      <c r="M74" s="136">
        <v>5.6079691537398793</v>
      </c>
      <c r="N74" s="136" t="s">
        <v>395</v>
      </c>
      <c r="O74" s="136" t="s">
        <v>395</v>
      </c>
      <c r="P74" s="136" t="s">
        <v>395</v>
      </c>
      <c r="Q74" s="136" t="s">
        <v>395</v>
      </c>
      <c r="R74" s="136" t="s">
        <v>395</v>
      </c>
      <c r="S74" s="136" t="s">
        <v>395</v>
      </c>
      <c r="T74" s="136" t="s">
        <v>395</v>
      </c>
      <c r="U74" s="136" t="s">
        <v>395</v>
      </c>
      <c r="V74" s="136" t="s">
        <v>395</v>
      </c>
      <c r="W74" s="136" t="s">
        <v>395</v>
      </c>
      <c r="X74" s="136">
        <v>0.5966999999999999</v>
      </c>
      <c r="Y74" s="136">
        <v>0.5966999999999999</v>
      </c>
      <c r="Z74" s="136">
        <v>0.5966999999999999</v>
      </c>
      <c r="AA74" s="136">
        <v>7.2930000000000009E-2</v>
      </c>
      <c r="AB74" s="136">
        <v>1.86303</v>
      </c>
      <c r="AC74" s="136" t="s">
        <v>395</v>
      </c>
      <c r="AD74" s="136" t="s">
        <v>385</v>
      </c>
      <c r="AE74" s="137"/>
      <c r="AF74" s="138">
        <v>1.9186942868992005E-2</v>
      </c>
      <c r="AG74" s="138" t="s">
        <v>392</v>
      </c>
      <c r="AH74" s="138">
        <v>10466.350867406853</v>
      </c>
      <c r="AI74" s="138" t="s">
        <v>392</v>
      </c>
      <c r="AJ74" s="138">
        <v>173.11770601547772</v>
      </c>
      <c r="AK74" s="138">
        <v>66.3</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2.3076939823886256E-2</v>
      </c>
      <c r="F78" s="136">
        <v>5.1144443452808995E-3</v>
      </c>
      <c r="G78" s="136">
        <v>1.4119920907381872E-2</v>
      </c>
      <c r="H78" s="136" t="s">
        <v>395</v>
      </c>
      <c r="I78" s="136">
        <v>6.893800896422525E-3</v>
      </c>
      <c r="J78" s="136">
        <v>8.7386204201211209E-3</v>
      </c>
      <c r="K78" s="136">
        <v>2.0838707311206794E-2</v>
      </c>
      <c r="L78" s="136">
        <v>6.8938008964225253E-6</v>
      </c>
      <c r="M78" s="136">
        <v>2.1248244416197828</v>
      </c>
      <c r="N78" s="136">
        <v>1.11537</v>
      </c>
      <c r="O78" s="136">
        <v>0.43822012499999996</v>
      </c>
      <c r="P78" s="136">
        <v>1.2575249999999996E-3</v>
      </c>
      <c r="Q78" s="136">
        <v>0.23236874999999996</v>
      </c>
      <c r="R78" s="136">
        <v>0.87479999999999991</v>
      </c>
      <c r="S78" s="136">
        <v>2.2444087499999998</v>
      </c>
      <c r="T78" s="136">
        <v>0.47138051250000002</v>
      </c>
      <c r="U78" s="136" t="s">
        <v>395</v>
      </c>
      <c r="V78" s="136" t="s">
        <v>395</v>
      </c>
      <c r="W78" s="136">
        <v>1.5038085375000001</v>
      </c>
      <c r="X78" s="136" t="s">
        <v>395</v>
      </c>
      <c r="Y78" s="136" t="s">
        <v>395</v>
      </c>
      <c r="Z78" s="136" t="s">
        <v>395</v>
      </c>
      <c r="AA78" s="136" t="s">
        <v>395</v>
      </c>
      <c r="AB78" s="136" t="s">
        <v>395</v>
      </c>
      <c r="AC78" s="136" t="s">
        <v>395</v>
      </c>
      <c r="AD78" s="136">
        <v>1.3340699999999999E-4</v>
      </c>
      <c r="AE78" s="137"/>
      <c r="AF78" s="138" t="s">
        <v>392</v>
      </c>
      <c r="AG78" s="138">
        <v>138.99489704228696</v>
      </c>
      <c r="AH78" s="138">
        <v>185.9728059189427</v>
      </c>
      <c r="AI78" s="138" t="s">
        <v>392</v>
      </c>
      <c r="AJ78" s="138" t="s">
        <v>392</v>
      </c>
      <c r="AK78" s="138">
        <v>54.674999999999997</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1.4240575909028912</v>
      </c>
      <c r="F80" s="136">
        <v>8.0955555376758526E-2</v>
      </c>
      <c r="G80" s="136">
        <v>0.71518884675967731</v>
      </c>
      <c r="H80" s="136">
        <v>6.5844274846620183E-3</v>
      </c>
      <c r="I80" s="136">
        <v>0.15607947864020502</v>
      </c>
      <c r="J80" s="136">
        <v>0.21412457508885049</v>
      </c>
      <c r="K80" s="136">
        <v>0.38073243688221764</v>
      </c>
      <c r="L80" s="136" t="s">
        <v>395</v>
      </c>
      <c r="M80" s="136">
        <v>4.7751771845537547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0.8473095124398361</v>
      </c>
      <c r="AG80" s="138">
        <v>-1.1816152973963498E-4</v>
      </c>
      <c r="AH80" s="138">
        <v>3.2746683240398982</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395</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7" t="s">
        <v>431</v>
      </c>
    </row>
    <row r="83" spans="1:38" s="2" customFormat="1" ht="26.25" customHeight="1" thickBot="1" x14ac:dyDescent="0.25">
      <c r="A83" s="63" t="s">
        <v>53</v>
      </c>
      <c r="B83" s="74" t="s">
        <v>188</v>
      </c>
      <c r="C83" s="75" t="s">
        <v>189</v>
      </c>
      <c r="D83" s="65"/>
      <c r="E83" s="136" t="s">
        <v>395</v>
      </c>
      <c r="F83" s="136">
        <v>3.1365288408973603E-2</v>
      </c>
      <c r="G83" s="136" t="s">
        <v>395</v>
      </c>
      <c r="H83" s="136" t="s">
        <v>385</v>
      </c>
      <c r="I83" s="136">
        <v>7.2620734672224083E-3</v>
      </c>
      <c r="J83" s="136">
        <v>9.717218683513407E-3</v>
      </c>
      <c r="K83" s="136">
        <v>8.3412983245515118E-2</v>
      </c>
      <c r="L83" s="136">
        <v>4.1393818763167726E-4</v>
      </c>
      <c r="M83" s="136" t="s">
        <v>395</v>
      </c>
      <c r="N83" s="136" t="s">
        <v>385</v>
      </c>
      <c r="O83" s="136" t="s">
        <v>385</v>
      </c>
      <c r="P83" s="136" t="s">
        <v>385</v>
      </c>
      <c r="Q83" s="136" t="s">
        <v>385</v>
      </c>
      <c r="R83" s="136" t="s">
        <v>385</v>
      </c>
      <c r="S83" s="136" t="s">
        <v>385</v>
      </c>
      <c r="T83" s="136" t="s">
        <v>385</v>
      </c>
      <c r="U83" s="136" t="s">
        <v>385</v>
      </c>
      <c r="V83" s="136" t="s">
        <v>385</v>
      </c>
      <c r="W83" s="136">
        <v>1.1430999999999998E-2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163300</v>
      </c>
      <c r="AL83" s="147" t="s">
        <v>432</v>
      </c>
    </row>
    <row r="84" spans="1:38" s="2" customFormat="1" ht="26.25" customHeight="1" thickBot="1" x14ac:dyDescent="0.25">
      <c r="A84" s="63" t="s">
        <v>53</v>
      </c>
      <c r="B84" s="74" t="s">
        <v>190</v>
      </c>
      <c r="C84" s="75" t="s">
        <v>191</v>
      </c>
      <c r="D84" s="65"/>
      <c r="E84" s="136" t="s">
        <v>395</v>
      </c>
      <c r="F84" s="136">
        <v>2.9848529647200708E-2</v>
      </c>
      <c r="G84" s="136" t="s">
        <v>385</v>
      </c>
      <c r="H84" s="136" t="s">
        <v>385</v>
      </c>
      <c r="I84" s="136">
        <v>5.2811859346148946E-2</v>
      </c>
      <c r="J84" s="136">
        <v>6.6181944914432855E-2</v>
      </c>
      <c r="K84" s="136">
        <v>6.6850461189375363E-2</v>
      </c>
      <c r="L84" s="136">
        <v>6.8655417149993624E-4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83.168999999999997</v>
      </c>
      <c r="AL84" s="147" t="s">
        <v>433</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7" t="s">
        <v>435</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7" t="s">
        <v>435</v>
      </c>
    </row>
    <row r="88" spans="1:38" s="2" customFormat="1" ht="26.25" customHeight="1" thickBot="1" x14ac:dyDescent="0.25">
      <c r="A88" s="63" t="s">
        <v>185</v>
      </c>
      <c r="B88" s="69" t="s">
        <v>197</v>
      </c>
      <c r="C88" s="73" t="s">
        <v>198</v>
      </c>
      <c r="D88" s="65"/>
      <c r="E88" s="136" t="s">
        <v>395</v>
      </c>
      <c r="F88" s="136">
        <v>4.0649331802479258</v>
      </c>
      <c r="G88" s="136" t="s">
        <v>395</v>
      </c>
      <c r="H88" s="136" t="s">
        <v>395</v>
      </c>
      <c r="I88" s="136" t="s">
        <v>395</v>
      </c>
      <c r="J88" s="136" t="s">
        <v>395</v>
      </c>
      <c r="K88" s="136" t="s">
        <v>395</v>
      </c>
      <c r="L88" s="136" t="s">
        <v>395</v>
      </c>
      <c r="M88" s="136" t="s">
        <v>395</v>
      </c>
      <c r="N88" s="136" t="s">
        <v>395</v>
      </c>
      <c r="O88" s="136">
        <v>8.3168999999999999E-6</v>
      </c>
      <c r="P88" s="136" t="s">
        <v>395</v>
      </c>
      <c r="Q88" s="136">
        <v>4.1584499999999995E-5</v>
      </c>
      <c r="R88" s="136">
        <v>4.9901399999999999E-4</v>
      </c>
      <c r="S88" s="136" t="s">
        <v>395</v>
      </c>
      <c r="T88" s="136">
        <v>4.1584500000000002E-3</v>
      </c>
      <c r="U88" s="136">
        <v>4.1584499999999995E-5</v>
      </c>
      <c r="V88" s="136" t="s">
        <v>395</v>
      </c>
      <c r="W88" s="136" t="s">
        <v>395</v>
      </c>
      <c r="X88" s="136" t="s">
        <v>395</v>
      </c>
      <c r="Y88" s="136" t="s">
        <v>395</v>
      </c>
      <c r="Z88" s="136" t="s">
        <v>395</v>
      </c>
      <c r="AA88" s="136" t="s">
        <v>395</v>
      </c>
      <c r="AB88" s="136">
        <v>0.21208094999999996</v>
      </c>
      <c r="AC88" s="136" t="s">
        <v>395</v>
      </c>
      <c r="AD88" s="136" t="s">
        <v>395</v>
      </c>
      <c r="AE88" s="137"/>
      <c r="AF88" s="138" t="s">
        <v>385</v>
      </c>
      <c r="AG88" s="138" t="s">
        <v>385</v>
      </c>
      <c r="AH88" s="138" t="s">
        <v>385</v>
      </c>
      <c r="AI88" s="138" t="s">
        <v>385</v>
      </c>
      <c r="AJ88" s="138" t="s">
        <v>385</v>
      </c>
      <c r="AK88" s="138">
        <v>7.4595091000000826</v>
      </c>
      <c r="AL88" s="147" t="s">
        <v>435</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7" t="s">
        <v>435</v>
      </c>
    </row>
    <row r="90" spans="1:38" s="7" customFormat="1" ht="26.25" customHeight="1" thickBot="1" x14ac:dyDescent="0.25">
      <c r="A90" s="63" t="s">
        <v>185</v>
      </c>
      <c r="B90" s="69" t="s">
        <v>201</v>
      </c>
      <c r="C90" s="73" t="s">
        <v>202</v>
      </c>
      <c r="D90" s="65"/>
      <c r="E90" s="136" t="s">
        <v>395</v>
      </c>
      <c r="F90" s="136">
        <v>0.41391830728787815</v>
      </c>
      <c r="G90" s="136">
        <v>1.2751869274388559E-2</v>
      </c>
      <c r="H90" s="136" t="s">
        <v>395</v>
      </c>
      <c r="I90" s="136" t="s">
        <v>395</v>
      </c>
      <c r="J90" s="136" t="s">
        <v>395</v>
      </c>
      <c r="K90" s="136" t="s">
        <v>395</v>
      </c>
      <c r="L90" s="136" t="s">
        <v>395</v>
      </c>
      <c r="M90" s="136" t="s">
        <v>395</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0.55863296616667135</v>
      </c>
      <c r="AL90" s="145" t="s">
        <v>435</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395</v>
      </c>
      <c r="V91" s="136">
        <v>9.2562508560000128E-3</v>
      </c>
      <c r="W91" s="136">
        <v>4.1890168000000007E-5</v>
      </c>
      <c r="X91" s="136">
        <v>4.6498086480000008E-5</v>
      </c>
      <c r="Y91" s="136">
        <v>1.8850575600000003E-5</v>
      </c>
      <c r="Z91" s="136">
        <v>1.8850575600000003E-5</v>
      </c>
      <c r="AA91" s="136">
        <v>1.8850575600000003E-5</v>
      </c>
      <c r="AB91" s="136">
        <v>1.0304981328000001E-4</v>
      </c>
      <c r="AC91" s="136" t="s">
        <v>395</v>
      </c>
      <c r="AD91" s="136" t="s">
        <v>395</v>
      </c>
      <c r="AE91" s="137"/>
      <c r="AF91" s="138" t="s">
        <v>392</v>
      </c>
      <c r="AG91" s="138" t="s">
        <v>392</v>
      </c>
      <c r="AH91" s="138" t="s">
        <v>392</v>
      </c>
      <c r="AI91" s="138" t="s">
        <v>392</v>
      </c>
      <c r="AJ91" s="138" t="s">
        <v>392</v>
      </c>
      <c r="AK91" s="138">
        <v>0.45015251200000012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1.9566915205036933E-2</v>
      </c>
      <c r="J92" s="136">
        <v>7.3090439483223094E-2</v>
      </c>
      <c r="K92" s="136">
        <v>0.17920702931409541</v>
      </c>
      <c r="L92" s="136">
        <v>5.0873979533096018E-4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200.21743146965309</v>
      </c>
      <c r="AL92" s="147" t="s">
        <v>427</v>
      </c>
    </row>
    <row r="93" spans="1:38" s="2" customFormat="1" ht="26.25" customHeight="1" thickBot="1" x14ac:dyDescent="0.25">
      <c r="A93" s="63" t="s">
        <v>53</v>
      </c>
      <c r="B93" s="67" t="s">
        <v>206</v>
      </c>
      <c r="C93" s="64" t="s">
        <v>375</v>
      </c>
      <c r="D93" s="70"/>
      <c r="E93" s="136" t="s">
        <v>385</v>
      </c>
      <c r="F93" s="136">
        <v>0.62695373769015672</v>
      </c>
      <c r="G93" s="136" t="s">
        <v>385</v>
      </c>
      <c r="H93" s="136" t="s">
        <v>385</v>
      </c>
      <c r="I93" s="136">
        <v>4.2682553991986086E-4</v>
      </c>
      <c r="J93" s="136">
        <v>1.7073016955314511E-3</v>
      </c>
      <c r="K93" s="136">
        <v>4.2682542093833362E-3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214.01053152722179</v>
      </c>
      <c r="AL93" s="147" t="s">
        <v>428</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395</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7"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395</v>
      </c>
      <c r="M95" s="136">
        <v>0.39417566269601212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392</v>
      </c>
      <c r="AH95" s="138">
        <v>0.11720058855144533</v>
      </c>
      <c r="AI95" s="138">
        <v>0.40430737416220275</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5.3067266666666668E-2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0.53067266666666679</v>
      </c>
      <c r="AE97" s="137"/>
      <c r="AF97" s="138" t="s">
        <v>385</v>
      </c>
      <c r="AG97" s="138" t="s">
        <v>385</v>
      </c>
      <c r="AH97" s="138" t="s">
        <v>385</v>
      </c>
      <c r="AI97" s="138" t="s">
        <v>385</v>
      </c>
      <c r="AJ97" s="138" t="s">
        <v>385</v>
      </c>
      <c r="AK97" s="138">
        <v>5306726.666666667</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7.97728988169044E-2</v>
      </c>
      <c r="F99" s="139">
        <v>6.6847662493665769</v>
      </c>
      <c r="G99" s="139" t="s">
        <v>385</v>
      </c>
      <c r="H99" s="139">
        <v>2.117515606379198</v>
      </c>
      <c r="I99" s="139">
        <v>8.7401811780821931E-2</v>
      </c>
      <c r="J99" s="139">
        <v>0.13430034493150686</v>
      </c>
      <c r="K99" s="139">
        <v>0.29418170794520543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8" t="s">
        <v>391</v>
      </c>
    </row>
    <row r="100" spans="1:38" s="2" customFormat="1" ht="26.25" customHeight="1" thickBot="1" x14ac:dyDescent="0.25">
      <c r="A100" s="63" t="s">
        <v>216</v>
      </c>
      <c r="B100" s="63" t="s">
        <v>218</v>
      </c>
      <c r="C100" s="64" t="s">
        <v>378</v>
      </c>
      <c r="D100" s="77"/>
      <c r="E100" s="139">
        <v>0.1342725493229254</v>
      </c>
      <c r="F100" s="139">
        <v>8.8595708603559302</v>
      </c>
      <c r="G100" s="139" t="s">
        <v>385</v>
      </c>
      <c r="H100" s="139">
        <v>3.7421981087554528</v>
      </c>
      <c r="I100" s="139">
        <v>0.13288637610958909</v>
      </c>
      <c r="J100" s="139">
        <v>0.20063547572602741</v>
      </c>
      <c r="K100" s="139">
        <v>0.43716812471232869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8" t="s">
        <v>391</v>
      </c>
    </row>
    <row r="101" spans="1:38" s="2" customFormat="1" ht="26.25" customHeight="1" thickBot="1" x14ac:dyDescent="0.25">
      <c r="A101" s="63" t="s">
        <v>216</v>
      </c>
      <c r="B101" s="63" t="s">
        <v>219</v>
      </c>
      <c r="C101" s="64" t="s">
        <v>220</v>
      </c>
      <c r="D101" s="77"/>
      <c r="E101" s="139">
        <v>1.7973064065304949E-2</v>
      </c>
      <c r="F101" s="139">
        <v>8.9783447000000002E-2</v>
      </c>
      <c r="G101" s="139" t="s">
        <v>385</v>
      </c>
      <c r="H101" s="139">
        <v>0.88453375678960833</v>
      </c>
      <c r="I101" s="139">
        <v>1.0625259999999999E-2</v>
      </c>
      <c r="J101" s="139">
        <v>1.5666149646000004E-2</v>
      </c>
      <c r="K101" s="139">
        <v>3.6554349174000009E-2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8" t="s">
        <v>391</v>
      </c>
    </row>
    <row r="102" spans="1:38" s="2" customFormat="1" ht="26.25" customHeight="1" thickBot="1" x14ac:dyDescent="0.25">
      <c r="A102" s="63" t="s">
        <v>216</v>
      </c>
      <c r="B102" s="63" t="s">
        <v>221</v>
      </c>
      <c r="C102" s="64" t="s">
        <v>356</v>
      </c>
      <c r="D102" s="77"/>
      <c r="E102" s="139">
        <v>2.1611253534996211E-2</v>
      </c>
      <c r="F102" s="139">
        <v>0.30736411199999997</v>
      </c>
      <c r="G102" s="139" t="s">
        <v>385</v>
      </c>
      <c r="H102" s="139">
        <v>6.2486535258579794</v>
      </c>
      <c r="I102" s="139">
        <v>1.4944558E-2</v>
      </c>
      <c r="J102" s="139">
        <v>0.33175310000000002</v>
      </c>
      <c r="K102" s="139">
        <v>2.28726713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5.9567562039508496E-4</v>
      </c>
      <c r="F104" s="139">
        <v>9.0383919999999993E-3</v>
      </c>
      <c r="G104" s="139" t="s">
        <v>385</v>
      </c>
      <c r="H104" s="139">
        <v>3.3033057696056273E-2</v>
      </c>
      <c r="I104" s="139">
        <v>1.6809407999999999E-4</v>
      </c>
      <c r="J104" s="139">
        <v>5.042822399999999E-4</v>
      </c>
      <c r="K104" s="139">
        <v>1.1766585600000001E-3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8" t="s">
        <v>391</v>
      </c>
    </row>
    <row r="105" spans="1:38" s="2" customFormat="1" ht="26.25" customHeight="1" thickBot="1" x14ac:dyDescent="0.25">
      <c r="A105" s="63" t="s">
        <v>216</v>
      </c>
      <c r="B105" s="63" t="s">
        <v>226</v>
      </c>
      <c r="C105" s="64" t="s">
        <v>227</v>
      </c>
      <c r="D105" s="77"/>
      <c r="E105" s="139">
        <v>1.745609946979371E-3</v>
      </c>
      <c r="F105" s="139">
        <v>5.4967950000000002E-2</v>
      </c>
      <c r="G105" s="139" t="s">
        <v>385</v>
      </c>
      <c r="H105" s="139">
        <v>9.5547922232004895E-2</v>
      </c>
      <c r="I105" s="139">
        <v>1.2600839999999999E-3</v>
      </c>
      <c r="J105" s="139">
        <v>1.9801319999999995E-3</v>
      </c>
      <c r="K105" s="139">
        <v>4.3202879999999994E-3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1.348052508707635E-2</v>
      </c>
      <c r="F107" s="139">
        <v>1.3733751900000002</v>
      </c>
      <c r="G107" s="139" t="s">
        <v>385</v>
      </c>
      <c r="H107" s="139">
        <v>1.5967095855855551</v>
      </c>
      <c r="I107" s="139">
        <v>2.4970457999999997E-2</v>
      </c>
      <c r="J107" s="139">
        <v>0.33293943999999998</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8" t="s">
        <v>391</v>
      </c>
    </row>
    <row r="108" spans="1:38" s="2" customFormat="1" ht="26.25" customHeight="1" thickBot="1" x14ac:dyDescent="0.25">
      <c r="A108" s="63" t="s">
        <v>216</v>
      </c>
      <c r="B108" s="63" t="s">
        <v>231</v>
      </c>
      <c r="C108" s="64" t="s">
        <v>350</v>
      </c>
      <c r="D108" s="77"/>
      <c r="E108" s="139">
        <v>2.229951101017201E-2</v>
      </c>
      <c r="F108" s="139">
        <v>0.55020859199999994</v>
      </c>
      <c r="G108" s="139" t="s">
        <v>385</v>
      </c>
      <c r="H108" s="139">
        <v>0.97745985382781997</v>
      </c>
      <c r="I108" s="139">
        <v>1.0189048000000001E-2</v>
      </c>
      <c r="J108" s="139">
        <v>0.10189047999999999</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8" t="s">
        <v>391</v>
      </c>
    </row>
    <row r="109" spans="1:38" s="2" customFormat="1" ht="26.25" customHeight="1" thickBot="1" x14ac:dyDescent="0.25">
      <c r="A109" s="63" t="s">
        <v>216</v>
      </c>
      <c r="B109" s="63" t="s">
        <v>232</v>
      </c>
      <c r="C109" s="64" t="s">
        <v>351</v>
      </c>
      <c r="D109" s="77"/>
      <c r="E109" s="139">
        <v>1.54955467347408E-3</v>
      </c>
      <c r="F109" s="139">
        <v>0.114981993</v>
      </c>
      <c r="G109" s="139" t="s">
        <v>385</v>
      </c>
      <c r="H109" s="139">
        <v>0.14222562521939189</v>
      </c>
      <c r="I109" s="139">
        <v>4.7027399999999995E-3</v>
      </c>
      <c r="J109" s="139">
        <v>2.586507E-2</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8" t="s">
        <v>391</v>
      </c>
    </row>
    <row r="110" spans="1:38" s="2" customFormat="1" ht="26.25" customHeight="1" thickBot="1" x14ac:dyDescent="0.25">
      <c r="A110" s="63" t="s">
        <v>216</v>
      </c>
      <c r="B110" s="63" t="s">
        <v>233</v>
      </c>
      <c r="C110" s="64" t="s">
        <v>352</v>
      </c>
      <c r="D110" s="77"/>
      <c r="E110" s="139">
        <v>8.7442747057008018E-4</v>
      </c>
      <c r="F110" s="139">
        <v>0.10423035</v>
      </c>
      <c r="G110" s="139" t="s">
        <v>385</v>
      </c>
      <c r="H110" s="139">
        <v>0.1196690193286207</v>
      </c>
      <c r="I110" s="139">
        <v>5.2105900000000002E-3</v>
      </c>
      <c r="J110" s="139">
        <v>3.9316900000000002E-2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5.8536400000000004</v>
      </c>
      <c r="F112" s="139" t="s">
        <v>385</v>
      </c>
      <c r="G112" s="139" t="s">
        <v>385</v>
      </c>
      <c r="H112" s="139">
        <v>5.0798334693146385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8" t="s">
        <v>393</v>
      </c>
    </row>
    <row r="113" spans="1:38" s="2" customFormat="1" ht="26.25" customHeight="1" thickBot="1" x14ac:dyDescent="0.25">
      <c r="A113" s="63" t="s">
        <v>235</v>
      </c>
      <c r="B113" s="78" t="s">
        <v>238</v>
      </c>
      <c r="C113" s="79" t="s">
        <v>239</v>
      </c>
      <c r="D113" s="65"/>
      <c r="E113" s="139">
        <v>2.4604519184252118</v>
      </c>
      <c r="F113" s="139" t="s">
        <v>394</v>
      </c>
      <c r="G113" s="139" t="s">
        <v>385</v>
      </c>
      <c r="H113" s="139">
        <v>24.96117872595849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101835515.69999412</v>
      </c>
      <c r="AL113" s="148" t="s">
        <v>393</v>
      </c>
    </row>
    <row r="114" spans="1:38" s="2" customFormat="1" ht="26.25" customHeight="1" thickBot="1" x14ac:dyDescent="0.25">
      <c r="A114" s="63" t="s">
        <v>235</v>
      </c>
      <c r="B114" s="78" t="s">
        <v>240</v>
      </c>
      <c r="C114" s="79" t="s">
        <v>357</v>
      </c>
      <c r="D114" s="65"/>
      <c r="E114" s="139">
        <v>1.2250177600000002E-2</v>
      </c>
      <c r="F114" s="139" t="s">
        <v>385</v>
      </c>
      <c r="G114" s="139" t="s">
        <v>385</v>
      </c>
      <c r="H114" s="139">
        <v>3.9813077200000005E-2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306254.44000000006</v>
      </c>
      <c r="AL114" s="148" t="s">
        <v>393</v>
      </c>
    </row>
    <row r="115" spans="1:38" s="2" customFormat="1" ht="26.25" customHeight="1" thickBot="1" x14ac:dyDescent="0.25">
      <c r="A115" s="63" t="s">
        <v>235</v>
      </c>
      <c r="B115" s="78" t="s">
        <v>241</v>
      </c>
      <c r="C115" s="79" t="s">
        <v>242</v>
      </c>
      <c r="D115" s="65"/>
      <c r="E115" s="139">
        <v>2.8748248000000001E-2</v>
      </c>
      <c r="F115" s="139" t="s">
        <v>385</v>
      </c>
      <c r="G115" s="139" t="s">
        <v>385</v>
      </c>
      <c r="H115" s="139">
        <v>5.7496496000000001E-2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718706.2</v>
      </c>
      <c r="AL115" s="148" t="s">
        <v>393</v>
      </c>
    </row>
    <row r="116" spans="1:38" s="2" customFormat="1" ht="26.25" customHeight="1" thickBot="1" x14ac:dyDescent="0.25">
      <c r="A116" s="63" t="s">
        <v>235</v>
      </c>
      <c r="B116" s="63" t="s">
        <v>243</v>
      </c>
      <c r="C116" s="69" t="s">
        <v>379</v>
      </c>
      <c r="D116" s="65"/>
      <c r="E116" s="139">
        <v>1.441614789691225</v>
      </c>
      <c r="F116" s="139" t="s">
        <v>394</v>
      </c>
      <c r="G116" s="139" t="s">
        <v>385</v>
      </c>
      <c r="H116" s="139">
        <v>2.0137705538564199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14003356.496981293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0.19344093050000002</v>
      </c>
      <c r="J119" s="139">
        <v>3.1348035800000003</v>
      </c>
      <c r="K119" s="139">
        <v>2.4133948800000002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1547048</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0.13833191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1547048</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5.5463050000000005E-7</v>
      </c>
      <c r="AD122" s="139" t="s">
        <v>385</v>
      </c>
      <c r="AE122" s="137"/>
      <c r="AF122" s="140" t="s">
        <v>385</v>
      </c>
      <c r="AG122" s="140" t="s">
        <v>385</v>
      </c>
      <c r="AH122" s="140" t="s">
        <v>385</v>
      </c>
      <c r="AI122" s="140" t="s">
        <v>385</v>
      </c>
      <c r="AJ122" s="140" t="s">
        <v>385</v>
      </c>
      <c r="AK122" s="140">
        <v>220611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0.45564801979657737</v>
      </c>
      <c r="G125" s="136" t="s">
        <v>385</v>
      </c>
      <c r="H125" s="136" t="s">
        <v>395</v>
      </c>
      <c r="I125" s="136">
        <v>1.8921530676786419E-4</v>
      </c>
      <c r="J125" s="136">
        <v>1.255701581277644E-3</v>
      </c>
      <c r="K125" s="136">
        <v>2.6547480919248824E-3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28.789171698574979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6.2304000000000005E-2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259.60000000000002</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5.2437102594972062E-3</v>
      </c>
      <c r="F129" s="136">
        <v>4.4601673471585439E-2</v>
      </c>
      <c r="G129" s="136">
        <v>2.8328089907628587E-4</v>
      </c>
      <c r="H129" s="136" t="s">
        <v>395</v>
      </c>
      <c r="I129" s="136">
        <v>2.4109012687343481E-5</v>
      </c>
      <c r="J129" s="136">
        <v>4.2190772202851088E-5</v>
      </c>
      <c r="K129" s="136">
        <v>6.0272531718358703E-5</v>
      </c>
      <c r="L129" s="136">
        <v>8.4381544405702193E-7</v>
      </c>
      <c r="M129" s="136">
        <v>4.2190772202851094E-4</v>
      </c>
      <c r="N129" s="136">
        <v>7.8354291233866304E-3</v>
      </c>
      <c r="O129" s="136">
        <v>6.0272531718358693E-4</v>
      </c>
      <c r="P129" s="136">
        <v>3.3752617762280871E-4</v>
      </c>
      <c r="Q129" s="136">
        <v>9.6436050749373924E-5</v>
      </c>
      <c r="R129" s="136" t="s">
        <v>395</v>
      </c>
      <c r="S129" s="136" t="s">
        <v>395</v>
      </c>
      <c r="T129" s="136">
        <v>8.4381544405702188E-4</v>
      </c>
      <c r="U129" s="136" t="s">
        <v>395</v>
      </c>
      <c r="V129" s="136" t="s">
        <v>395</v>
      </c>
      <c r="W129" s="136">
        <v>2.1095386101425539</v>
      </c>
      <c r="X129" s="136" t="s">
        <v>395</v>
      </c>
      <c r="Y129" s="136" t="s">
        <v>395</v>
      </c>
      <c r="Z129" s="136" t="s">
        <v>395</v>
      </c>
      <c r="AA129" s="136" t="s">
        <v>395</v>
      </c>
      <c r="AB129" s="136">
        <v>1.2054506343671741E-4</v>
      </c>
      <c r="AC129" s="136">
        <v>1.205450634367174E-2</v>
      </c>
      <c r="AD129" s="136" t="s">
        <v>385</v>
      </c>
      <c r="AE129" s="137"/>
      <c r="AF129" s="138" t="s">
        <v>385</v>
      </c>
      <c r="AG129" s="138" t="s">
        <v>385</v>
      </c>
      <c r="AH129" s="138" t="s">
        <v>385</v>
      </c>
      <c r="AI129" s="138" t="s">
        <v>385</v>
      </c>
      <c r="AJ129" s="138" t="s">
        <v>385</v>
      </c>
      <c r="AK129" s="138">
        <v>6.0272531718358699</v>
      </c>
      <c r="AL129" s="147" t="s">
        <v>398</v>
      </c>
    </row>
    <row r="130" spans="1:38" s="2" customFormat="1" ht="26.25" customHeight="1" thickBot="1" x14ac:dyDescent="0.25">
      <c r="A130" s="63" t="s">
        <v>260</v>
      </c>
      <c r="B130" s="67" t="s">
        <v>272</v>
      </c>
      <c r="C130" s="81" t="s">
        <v>273</v>
      </c>
      <c r="D130" s="65"/>
      <c r="E130" s="136">
        <v>3.3692904015393223E-4</v>
      </c>
      <c r="F130" s="136">
        <v>2.8658332151024124E-3</v>
      </c>
      <c r="G130" s="136">
        <v>1.8201913663488295E-5</v>
      </c>
      <c r="H130" s="136" t="s">
        <v>395</v>
      </c>
      <c r="I130" s="136">
        <v>1.5490990351904932E-6</v>
      </c>
      <c r="J130" s="136">
        <v>2.7109233115833632E-6</v>
      </c>
      <c r="K130" s="136">
        <v>3.8727475879762327E-6</v>
      </c>
      <c r="L130" s="136">
        <v>5.4218466231667269E-8</v>
      </c>
      <c r="M130" s="136">
        <v>2.7109233115833631E-5</v>
      </c>
      <c r="N130" s="136">
        <v>5.034571864369103E-4</v>
      </c>
      <c r="O130" s="136">
        <v>3.8727475879762331E-5</v>
      </c>
      <c r="P130" s="136">
        <v>2.1687386492666905E-5</v>
      </c>
      <c r="Q130" s="136">
        <v>6.1963961407619727E-6</v>
      </c>
      <c r="R130" s="136" t="s">
        <v>395</v>
      </c>
      <c r="S130" s="136" t="s">
        <v>395</v>
      </c>
      <c r="T130" s="136">
        <v>5.4218466231667261E-5</v>
      </c>
      <c r="U130" s="136" t="s">
        <v>395</v>
      </c>
      <c r="V130" s="136" t="s">
        <v>395</v>
      </c>
      <c r="W130" s="136">
        <v>0.13554616557916815</v>
      </c>
      <c r="X130" s="136" t="s">
        <v>395</v>
      </c>
      <c r="Y130" s="136" t="s">
        <v>395</v>
      </c>
      <c r="Z130" s="136" t="s">
        <v>395</v>
      </c>
      <c r="AA130" s="136" t="s">
        <v>395</v>
      </c>
      <c r="AB130" s="136">
        <v>7.7454951759524654E-6</v>
      </c>
      <c r="AC130" s="136">
        <v>7.7454951759524664E-4</v>
      </c>
      <c r="AD130" s="136" t="s">
        <v>385</v>
      </c>
      <c r="AE130" s="137"/>
      <c r="AF130" s="138" t="s">
        <v>385</v>
      </c>
      <c r="AG130" s="138" t="s">
        <v>385</v>
      </c>
      <c r="AH130" s="138" t="s">
        <v>385</v>
      </c>
      <c r="AI130" s="138" t="s">
        <v>385</v>
      </c>
      <c r="AJ130" s="138" t="s">
        <v>385</v>
      </c>
      <c r="AK130" s="138">
        <v>0.3872747587976233</v>
      </c>
      <c r="AL130" s="147" t="s">
        <v>398</v>
      </c>
    </row>
    <row r="131" spans="1:38" s="2" customFormat="1" ht="26.25" customHeight="1" thickBot="1" x14ac:dyDescent="0.25">
      <c r="A131" s="63" t="s">
        <v>260</v>
      </c>
      <c r="B131" s="67" t="s">
        <v>274</v>
      </c>
      <c r="C131" s="75" t="s">
        <v>275</v>
      </c>
      <c r="D131" s="65"/>
      <c r="E131" s="136">
        <v>3.9238297819820652E-3</v>
      </c>
      <c r="F131" s="136">
        <v>1.5259338041041365E-3</v>
      </c>
      <c r="G131" s="136">
        <v>1.9571224635519281E-3</v>
      </c>
      <c r="H131" s="136" t="s">
        <v>395</v>
      </c>
      <c r="I131" s="136" t="s">
        <v>395</v>
      </c>
      <c r="J131" s="136" t="s">
        <v>395</v>
      </c>
      <c r="K131" s="136">
        <v>4.112200310805213E-3</v>
      </c>
      <c r="L131" s="136">
        <v>9.4580607148519902E-5</v>
      </c>
      <c r="M131" s="136">
        <v>3.2698581516517216E-3</v>
      </c>
      <c r="N131" s="136">
        <v>6.2796905406700562E-2</v>
      </c>
      <c r="O131" s="136">
        <v>5.2853410846681837E-3</v>
      </c>
      <c r="P131" s="136">
        <v>9.4900944170533186E-2</v>
      </c>
      <c r="Q131" s="136">
        <v>1.7487139530286103E-4</v>
      </c>
      <c r="R131" s="136">
        <v>7.0471214462242441E-4</v>
      </c>
      <c r="S131" s="136">
        <v>1.1537596400367712E-2</v>
      </c>
      <c r="T131" s="136">
        <v>6.5397163033034417E-4</v>
      </c>
      <c r="U131" s="136" t="s">
        <v>395</v>
      </c>
      <c r="V131" s="136" t="s">
        <v>395</v>
      </c>
      <c r="W131" s="136">
        <v>70.993870803340457</v>
      </c>
      <c r="X131" s="136" t="s">
        <v>395</v>
      </c>
      <c r="Y131" s="136" t="s">
        <v>395</v>
      </c>
      <c r="Z131" s="136" t="s">
        <v>395</v>
      </c>
      <c r="AA131" s="136" t="s">
        <v>395</v>
      </c>
      <c r="AB131" s="136">
        <v>8.7196217377379239E-8</v>
      </c>
      <c r="AC131" s="136">
        <v>0.21799054344344809</v>
      </c>
      <c r="AD131" s="136">
        <v>4.3598108688689623E-2</v>
      </c>
      <c r="AE131" s="137"/>
      <c r="AF131" s="138" t="s">
        <v>385</v>
      </c>
      <c r="AG131" s="138" t="s">
        <v>385</v>
      </c>
      <c r="AH131" s="138" t="s">
        <v>385</v>
      </c>
      <c r="AI131" s="138" t="s">
        <v>385</v>
      </c>
      <c r="AJ131" s="138" t="s">
        <v>385</v>
      </c>
      <c r="AK131" s="138">
        <v>2.179905434434481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395</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3.7307439396264117E-3</v>
      </c>
      <c r="F136" s="136">
        <v>8.5613088021489092E-2</v>
      </c>
      <c r="G136" s="136">
        <v>3.6917169134360207E-3</v>
      </c>
      <c r="H136" s="136">
        <v>1.065592631739289</v>
      </c>
      <c r="I136" s="136">
        <v>8.095112493853101E-4</v>
      </c>
      <c r="J136" s="136">
        <v>8.095112493853101E-4</v>
      </c>
      <c r="K136" s="136">
        <v>8.095112493853101E-4</v>
      </c>
      <c r="L136" s="136" t="s">
        <v>395</v>
      </c>
      <c r="M136" s="136">
        <v>1.8888116655921719E-3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7" t="s">
        <v>445</v>
      </c>
    </row>
    <row r="137" spans="1:38" s="2" customFormat="1" ht="26.25" customHeight="1" thickBot="1" x14ac:dyDescent="0.25">
      <c r="A137" s="63" t="s">
        <v>260</v>
      </c>
      <c r="B137" s="63" t="s">
        <v>286</v>
      </c>
      <c r="C137" s="64" t="s">
        <v>287</v>
      </c>
      <c r="D137" s="65"/>
      <c r="E137" s="136">
        <v>2.6276546885861019E-3</v>
      </c>
      <c r="F137" s="136">
        <v>3.3699580094608654</v>
      </c>
      <c r="G137" s="136">
        <v>6.2787981468601968E-5</v>
      </c>
      <c r="H137" s="136">
        <v>3.0649238436159538E-3</v>
      </c>
      <c r="I137" s="136">
        <v>4.4888704290964396E-3</v>
      </c>
      <c r="J137" s="136">
        <v>4.4888704290964396E-3</v>
      </c>
      <c r="K137" s="136">
        <v>4.4888704290964396E-3</v>
      </c>
      <c r="L137" s="136" t="s">
        <v>395</v>
      </c>
      <c r="M137" s="136">
        <v>3.5294172912623753E-3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0.13981202046514954</v>
      </c>
      <c r="J139" s="136">
        <v>0.13981202046514954</v>
      </c>
      <c r="K139" s="136">
        <v>0.13981202046514954</v>
      </c>
      <c r="L139" s="136" t="s">
        <v>395</v>
      </c>
      <c r="M139" s="136" t="s">
        <v>395</v>
      </c>
      <c r="N139" s="136">
        <v>4.0487383410614959E-4</v>
      </c>
      <c r="O139" s="136">
        <v>8.1701219448284117E-4</v>
      </c>
      <c r="P139" s="136">
        <v>8.1701219448284117E-4</v>
      </c>
      <c r="Q139" s="136">
        <v>1.2947253330552399E-3</v>
      </c>
      <c r="R139" s="136">
        <v>1.2364150811300747E-3</v>
      </c>
      <c r="S139" s="136">
        <v>2.8731485486163917E-3</v>
      </c>
      <c r="T139" s="136" t="s">
        <v>395</v>
      </c>
      <c r="U139" s="136" t="s">
        <v>395</v>
      </c>
      <c r="V139" s="136" t="s">
        <v>395</v>
      </c>
      <c r="W139" s="136">
        <v>1.4181491239836528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2318.5490196078463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120.69424791021312</v>
      </c>
      <c r="F141" s="19">
        <f t="shared" ref="F141:AJ141" si="0">SUM(F14:F140)</f>
        <v>245.27569727888417</v>
      </c>
      <c r="G141" s="19">
        <f t="shared" si="0"/>
        <v>135.09857449394909</v>
      </c>
      <c r="H141" s="19">
        <f t="shared" si="0"/>
        <v>50.229705906326522</v>
      </c>
      <c r="I141" s="19">
        <f t="shared" si="0"/>
        <v>88.120023535302153</v>
      </c>
      <c r="J141" s="19">
        <f t="shared" si="0"/>
        <v>98.547660390784074</v>
      </c>
      <c r="K141" s="19">
        <f t="shared" si="0"/>
        <v>123.78181065083191</v>
      </c>
      <c r="L141" s="19">
        <f t="shared" si="0"/>
        <v>7.6468670861967496</v>
      </c>
      <c r="M141" s="19">
        <f t="shared" si="0"/>
        <v>953.74722519136469</v>
      </c>
      <c r="N141" s="19">
        <f t="shared" si="0"/>
        <v>56.444131455797738</v>
      </c>
      <c r="O141" s="19">
        <f t="shared" si="0"/>
        <v>1.6995854528083163</v>
      </c>
      <c r="P141" s="19">
        <f t="shared" si="0"/>
        <v>2.1267894800989717</v>
      </c>
      <c r="Q141" s="19">
        <f t="shared" si="0"/>
        <v>3.262848784906605</v>
      </c>
      <c r="R141" s="19">
        <f t="shared" si="0"/>
        <v>6.1566311127276458</v>
      </c>
      <c r="S141" s="19">
        <f t="shared" si="0"/>
        <v>11.489355072949337</v>
      </c>
      <c r="T141" s="19">
        <f t="shared" si="0"/>
        <v>6.3567002645352959</v>
      </c>
      <c r="U141" s="19">
        <f t="shared" si="0"/>
        <v>4.4062505104193255</v>
      </c>
      <c r="V141" s="19">
        <f t="shared" si="0"/>
        <v>37.80917059867987</v>
      </c>
      <c r="W141" s="19">
        <f t="shared" si="0"/>
        <v>773.01973131241198</v>
      </c>
      <c r="X141" s="19">
        <f t="shared" si="0"/>
        <v>14.420269292113659</v>
      </c>
      <c r="Y141" s="19">
        <f t="shared" si="0"/>
        <v>11.508761139423926</v>
      </c>
      <c r="Z141" s="19">
        <f t="shared" si="0"/>
        <v>6.7308577893774544</v>
      </c>
      <c r="AA141" s="19">
        <f t="shared" si="0"/>
        <v>7.2212801473232071</v>
      </c>
      <c r="AB141" s="19">
        <f t="shared" si="0"/>
        <v>51.893331596080799</v>
      </c>
      <c r="AC141" s="19">
        <f t="shared" si="0"/>
        <v>10.979536787297549</v>
      </c>
      <c r="AD141" s="19">
        <f t="shared" si="0"/>
        <v>27.012512054488564</v>
      </c>
      <c r="AE141" s="55"/>
      <c r="AF141" s="19">
        <f t="shared" si="0"/>
        <v>99347.561121437553</v>
      </c>
      <c r="AG141" s="19">
        <f t="shared" si="0"/>
        <v>217542.83192069927</v>
      </c>
      <c r="AH141" s="19">
        <f t="shared" si="0"/>
        <v>220987.60562803634</v>
      </c>
      <c r="AI141" s="19">
        <f t="shared" si="0"/>
        <v>18108.068648864504</v>
      </c>
      <c r="AJ141" s="19">
        <f t="shared" si="0"/>
        <v>190.35380611354577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120.69424791021312</v>
      </c>
      <c r="F152" s="13">
        <f t="shared" ref="F152:AD152" si="1">SUM(F$141, F$151, IF(AND(ISNUMBER(SEARCH($B$4,"AT|BE|CH|GB|IE|LT|LU|NL")),SUM(F$143:F$149)&gt;0),SUM(F$143:F$149)-SUM(F$27:F$33),0))</f>
        <v>245.27569727888417</v>
      </c>
      <c r="G152" s="13">
        <f t="shared" si="1"/>
        <v>135.09857449394909</v>
      </c>
      <c r="H152" s="13">
        <f t="shared" si="1"/>
        <v>50.229705906326522</v>
      </c>
      <c r="I152" s="13">
        <f t="shared" si="1"/>
        <v>88.120023535302153</v>
      </c>
      <c r="J152" s="13">
        <f t="shared" si="1"/>
        <v>98.547660390784074</v>
      </c>
      <c r="K152" s="13">
        <f t="shared" si="1"/>
        <v>123.78181065083191</v>
      </c>
      <c r="L152" s="13">
        <f t="shared" si="1"/>
        <v>7.6468670861967496</v>
      </c>
      <c r="M152" s="13">
        <f t="shared" si="1"/>
        <v>953.74722519136469</v>
      </c>
      <c r="N152" s="13">
        <f t="shared" si="1"/>
        <v>56.444131455797738</v>
      </c>
      <c r="O152" s="13">
        <f t="shared" si="1"/>
        <v>1.6995854528083163</v>
      </c>
      <c r="P152" s="13">
        <f t="shared" si="1"/>
        <v>2.1267894800989717</v>
      </c>
      <c r="Q152" s="13">
        <f t="shared" si="1"/>
        <v>3.262848784906605</v>
      </c>
      <c r="R152" s="13">
        <f t="shared" si="1"/>
        <v>6.1566311127276458</v>
      </c>
      <c r="S152" s="13">
        <f t="shared" si="1"/>
        <v>11.489355072949337</v>
      </c>
      <c r="T152" s="13">
        <f t="shared" si="1"/>
        <v>6.3567002645352959</v>
      </c>
      <c r="U152" s="13">
        <f t="shared" si="1"/>
        <v>4.4062505104193255</v>
      </c>
      <c r="V152" s="13">
        <f t="shared" si="1"/>
        <v>37.80917059867987</v>
      </c>
      <c r="W152" s="13">
        <f t="shared" si="1"/>
        <v>773.01973131241198</v>
      </c>
      <c r="X152" s="13">
        <f t="shared" si="1"/>
        <v>14.420269292113659</v>
      </c>
      <c r="Y152" s="13">
        <f t="shared" si="1"/>
        <v>11.508761139423926</v>
      </c>
      <c r="Z152" s="13">
        <f t="shared" si="1"/>
        <v>6.7308577893774544</v>
      </c>
      <c r="AA152" s="13">
        <f t="shared" si="1"/>
        <v>7.2212801473232071</v>
      </c>
      <c r="AB152" s="13">
        <f t="shared" si="1"/>
        <v>51.893331596080799</v>
      </c>
      <c r="AC152" s="13">
        <f t="shared" si="1"/>
        <v>10.979536787297549</v>
      </c>
      <c r="AD152" s="13">
        <f t="shared" si="1"/>
        <v>27.012512054488564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120.69424791021312</v>
      </c>
      <c r="F154" s="13">
        <f>SUM(F$141, F$153, -1 * IF(OR($B$6=2005,$B$6&gt;=2020),SUM(F$99:F$122),0), IF(AND(ISNUMBER(SEARCH($B$4,"AT|BE|CH|GB|IE|LT|LU|NL")),SUM(F$143:F$149)&gt;0),SUM(F$143:F$149)-SUM(F$27:F$33),0))</f>
        <v>245.27569727888417</v>
      </c>
      <c r="G154" s="13">
        <f>SUM(G$141, G$153, IF(AND(ISNUMBER(SEARCH($B$4,"AT|BE|CH|GB|IE|LT|LU|NL")),SUM(G$143:G$149)&gt;0),SUM(G$143:G$149)-SUM(G$27:G$33),0))</f>
        <v>135.09857449394909</v>
      </c>
      <c r="H154" s="13">
        <f>SUM(H$141, H$153, IF(AND(ISNUMBER(SEARCH($B$4,"AT|BE|CH|GB|IE|LT|LU|NL")),SUM(H$143:H$149)&gt;0),SUM(H$143:H$149)-SUM(H$27:H$33),0))</f>
        <v>50.229705906326522</v>
      </c>
      <c r="I154" s="13">
        <f t="shared" ref="I154:AD154" si="2">SUM(I$141, I$153, IF(AND(ISNUMBER(SEARCH($B$4,"AT|BE|CH|GB|IE|LT|LU|NL")),SUM(I$143:I$149)&gt;0),SUM(I$143:I$149)-SUM(I$27:I$33),0))</f>
        <v>88.120023535302153</v>
      </c>
      <c r="J154" s="13">
        <f t="shared" si="2"/>
        <v>98.547660390784074</v>
      </c>
      <c r="K154" s="13">
        <f t="shared" si="2"/>
        <v>123.78181065083191</v>
      </c>
      <c r="L154" s="13">
        <f t="shared" si="2"/>
        <v>7.6468670861967496</v>
      </c>
      <c r="M154" s="13">
        <f t="shared" si="2"/>
        <v>953.74722519136469</v>
      </c>
      <c r="N154" s="13">
        <f t="shared" si="2"/>
        <v>56.444131455797738</v>
      </c>
      <c r="O154" s="13">
        <f t="shared" si="2"/>
        <v>1.6995854528083163</v>
      </c>
      <c r="P154" s="13">
        <f t="shared" si="2"/>
        <v>2.1267894800989717</v>
      </c>
      <c r="Q154" s="13">
        <f t="shared" si="2"/>
        <v>3.262848784906605</v>
      </c>
      <c r="R154" s="13">
        <f t="shared" si="2"/>
        <v>6.1566311127276458</v>
      </c>
      <c r="S154" s="13">
        <f t="shared" si="2"/>
        <v>11.489355072949337</v>
      </c>
      <c r="T154" s="13">
        <f t="shared" si="2"/>
        <v>6.3567002645352959</v>
      </c>
      <c r="U154" s="13">
        <f t="shared" si="2"/>
        <v>4.4062505104193255</v>
      </c>
      <c r="V154" s="13">
        <f t="shared" si="2"/>
        <v>37.80917059867987</v>
      </c>
      <c r="W154" s="13">
        <f t="shared" si="2"/>
        <v>773.01973131241198</v>
      </c>
      <c r="X154" s="13">
        <f t="shared" si="2"/>
        <v>14.420269292113659</v>
      </c>
      <c r="Y154" s="13">
        <f t="shared" si="2"/>
        <v>11.508761139423926</v>
      </c>
      <c r="Z154" s="13">
        <f t="shared" si="2"/>
        <v>6.7308577893774544</v>
      </c>
      <c r="AA154" s="13">
        <f t="shared" si="2"/>
        <v>7.2212801473232071</v>
      </c>
      <c r="AB154" s="13">
        <f t="shared" si="2"/>
        <v>51.893331596080799</v>
      </c>
      <c r="AC154" s="13">
        <f t="shared" si="2"/>
        <v>10.979536787297549</v>
      </c>
      <c r="AD154" s="13">
        <f t="shared" si="2"/>
        <v>27.012512054488564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395</v>
      </c>
      <c r="I157" s="22">
        <v>7.4769167978312543E-3</v>
      </c>
      <c r="J157" s="22">
        <v>7.4769167978312543E-3</v>
      </c>
      <c r="K157" s="22">
        <v>7.4769167978312543E-3</v>
      </c>
      <c r="L157" s="22">
        <v>3.5889200629590015E-3</v>
      </c>
      <c r="M157" s="22">
        <v>0.19933778017857376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740.95437756107208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395</v>
      </c>
      <c r="I158" s="22">
        <v>1.8324375587950516E-3</v>
      </c>
      <c r="J158" s="22">
        <v>1.8324375587950516E-3</v>
      </c>
      <c r="K158" s="22">
        <v>1.8324375587950516E-3</v>
      </c>
      <c r="L158" s="22">
        <v>8.7957002822162467E-4</v>
      </c>
      <c r="M158" s="22">
        <v>7.4611155460204345E-2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34.106564939964429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0.21138110275727678</v>
      </c>
      <c r="F163" s="23">
        <v>0.104</v>
      </c>
      <c r="G163" s="23">
        <v>7.9039999999999996E-3</v>
      </c>
      <c r="H163" s="23">
        <v>8.9440000000000006E-3</v>
      </c>
      <c r="I163" s="23">
        <v>0.89449100344049637</v>
      </c>
      <c r="J163" s="23">
        <v>1.0932667819828288</v>
      </c>
      <c r="K163" s="23">
        <v>1.6895941176098264</v>
      </c>
      <c r="L163" s="23">
        <v>8.0504190309644674E-2</v>
      </c>
      <c r="M163" s="23">
        <v>7.5392593316762069</v>
      </c>
      <c r="N163" s="23" t="s">
        <v>395</v>
      </c>
      <c r="O163" s="23" t="s">
        <v>395</v>
      </c>
      <c r="P163" s="23" t="s">
        <v>395</v>
      </c>
      <c r="Q163" s="23" t="s">
        <v>395</v>
      </c>
      <c r="R163" s="23" t="s">
        <v>395</v>
      </c>
      <c r="S163" s="23" t="s">
        <v>395</v>
      </c>
      <c r="T163" s="23" t="s">
        <v>395</v>
      </c>
      <c r="U163" s="23" t="s">
        <v>395</v>
      </c>
      <c r="V163" s="23" t="s">
        <v>395</v>
      </c>
      <c r="W163" s="23">
        <v>0.49693944635583132</v>
      </c>
      <c r="X163" s="23">
        <v>2.9816366781349878E-2</v>
      </c>
      <c r="Y163" s="23">
        <v>3.9755155708466501E-2</v>
      </c>
      <c r="Z163" s="23">
        <v>1.6895941176098266E-2</v>
      </c>
      <c r="AA163" s="23">
        <v>1.1429607266184119E-2</v>
      </c>
      <c r="AB163" s="23">
        <v>9.7897070932098762E-2</v>
      </c>
      <c r="AC163" s="23">
        <v>8.7461342558626306E-3</v>
      </c>
      <c r="AD163" s="23">
        <v>5.9632733562699755E-2</v>
      </c>
      <c r="AE163" s="58"/>
      <c r="AF163" s="23" t="s">
        <v>392</v>
      </c>
      <c r="AG163" s="23" t="s">
        <v>392</v>
      </c>
      <c r="AH163" s="23" t="s">
        <v>392</v>
      </c>
      <c r="AI163" s="23" t="s">
        <v>392</v>
      </c>
      <c r="AJ163" s="23" t="s">
        <v>392</v>
      </c>
      <c r="AK163" s="23">
        <v>99.387889271166259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7" priority="23" stopIfTrue="1" operator="equal">
      <formula>"NO"</formula>
    </cfRule>
    <cfRule type="cellIs" dxfId="46" priority="24" stopIfTrue="1" operator="equal">
      <formula>"NA"</formula>
    </cfRule>
    <cfRule type="cellIs" dxfId="45" priority="25" stopIfTrue="1" operator="equal">
      <formula>"IE"</formula>
    </cfRule>
    <cfRule type="cellIs" dxfId="44" priority="26" stopIfTrue="1" operator="equal">
      <formula>"NE"</formula>
    </cfRule>
  </conditionalFormatting>
  <conditionalFormatting sqref="AL37:AL38">
    <cfRule type="cellIs" dxfId="43" priority="17" stopIfTrue="1" operator="equal">
      <formula>"NO"</formula>
    </cfRule>
    <cfRule type="cellIs" dxfId="42" priority="18" stopIfTrue="1" operator="equal">
      <formula>"NA"</formula>
    </cfRule>
    <cfRule type="cellIs" dxfId="41" priority="19" stopIfTrue="1" operator="equal">
      <formula>"IE"</formula>
    </cfRule>
    <cfRule type="cellIs" dxfId="40" priority="20" stopIfTrue="1" operator="equal">
      <formula>"NE"</formula>
    </cfRule>
  </conditionalFormatting>
  <conditionalFormatting sqref="E14:AK89 E91:AK140">
    <cfRule type="cellIs" dxfId="39" priority="13" stopIfTrue="1" operator="equal">
      <formula>"NO"</formula>
    </cfRule>
    <cfRule type="cellIs" dxfId="38" priority="14" stopIfTrue="1" operator="equal">
      <formula>"NA"</formula>
    </cfRule>
    <cfRule type="cellIs" dxfId="37" priority="15" stopIfTrue="1" operator="equal">
      <formula>"IE"</formula>
    </cfRule>
    <cfRule type="cellIs" dxfId="36" priority="16" stopIfTrue="1" operator="equal">
      <formula>"NE"</formula>
    </cfRule>
  </conditionalFormatting>
  <conditionalFormatting sqref="E157:AD164 E143:AD149 E14:AD89 E91:AD141">
    <cfRule type="cellIs" dxfId="35" priority="12" operator="equal">
      <formula>0</formula>
    </cfRule>
  </conditionalFormatting>
  <conditionalFormatting sqref="AF14:AK89 AF91:AK140">
    <cfRule type="cellIs" dxfId="34" priority="11" operator="equal">
      <formula>0</formula>
    </cfRule>
  </conditionalFormatting>
  <conditionalFormatting sqref="E157:AD164 AF157:AK164 E143:AD149 AF143:AK149">
    <cfRule type="cellIs" dxfId="33" priority="10" operator="equal">
      <formula>0</formula>
    </cfRule>
  </conditionalFormatting>
  <conditionalFormatting sqref="AF37:AK38">
    <cfRule type="cellIs" dxfId="32" priority="9" operator="equal">
      <formula>0</formula>
    </cfRule>
  </conditionalFormatting>
  <conditionalFormatting sqref="E90:AL90">
    <cfRule type="cellIs" dxfId="31" priority="5" stopIfTrue="1" operator="equal">
      <formula>"NO"</formula>
    </cfRule>
    <cfRule type="cellIs" dxfId="30" priority="6" stopIfTrue="1" operator="equal">
      <formula>"NA"</formula>
    </cfRule>
    <cfRule type="cellIs" dxfId="29" priority="7" stopIfTrue="1" operator="equal">
      <formula>"IE"</formula>
    </cfRule>
    <cfRule type="cellIs" dxfId="28" priority="8" stopIfTrue="1" operator="equal">
      <formula>"NE"</formula>
    </cfRule>
  </conditionalFormatting>
  <conditionalFormatting sqref="E90:AD90">
    <cfRule type="cellIs" dxfId="27" priority="4" operator="equal">
      <formula>0</formula>
    </cfRule>
  </conditionalFormatting>
  <conditionalFormatting sqref="AF90:AK90">
    <cfRule type="cellIs" dxfId="26" priority="3" operator="equal">
      <formula>0</formula>
    </cfRule>
  </conditionalFormatting>
  <conditionalFormatting sqref="AL90">
    <cfRule type="cellIs" dxfId="25" priority="2" operator="equal">
      <formula>0</formula>
    </cfRule>
  </conditionalFormatting>
  <conditionalFormatting sqref="AF90:AL90">
    <cfRule type="cellIs" dxfId="24" priority="1" operator="equal">
      <formula>0</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opLeftCell="A89" zoomScaleNormal="10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14" width="8.5703125" style="5" customWidth="1"/>
    <col min="15" max="15" width="9.28515625" style="5" customWidth="1"/>
    <col min="16"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1990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20.865193178698533</v>
      </c>
      <c r="F14" s="136">
        <v>0.16992529450326499</v>
      </c>
      <c r="G14" s="136">
        <v>60.657186902175425</v>
      </c>
      <c r="H14" s="136" t="s">
        <v>392</v>
      </c>
      <c r="I14" s="136">
        <v>5.0981259259345322</v>
      </c>
      <c r="J14" s="136">
        <v>6.1196416141235757</v>
      </c>
      <c r="K14" s="136">
        <v>8.1174701334752797</v>
      </c>
      <c r="L14" s="136">
        <v>0.14503966174700789</v>
      </c>
      <c r="M14" s="136">
        <v>2.661615034080798</v>
      </c>
      <c r="N14" s="136">
        <v>20.265926567777115</v>
      </c>
      <c r="O14" s="136">
        <v>0.80970491201199213</v>
      </c>
      <c r="P14" s="136">
        <v>0.80529445691788715</v>
      </c>
      <c r="Q14" s="136">
        <v>1.9055513598596785</v>
      </c>
      <c r="R14" s="136">
        <v>0.99855907498874885</v>
      </c>
      <c r="S14" s="136">
        <v>0.75569593610302355</v>
      </c>
      <c r="T14" s="136">
        <v>3.8036101784243845</v>
      </c>
      <c r="U14" s="136">
        <v>4.7152246583748649</v>
      </c>
      <c r="V14" s="136">
        <v>6.5855175015041718</v>
      </c>
      <c r="W14" s="136">
        <v>630.04776642612728</v>
      </c>
      <c r="X14" s="136">
        <v>9.0504309810012559E-4</v>
      </c>
      <c r="Y14" s="136">
        <v>5.7893294365976029E-3</v>
      </c>
      <c r="Z14" s="136">
        <v>4.655842210753546E-3</v>
      </c>
      <c r="AA14" s="136">
        <v>3.7556394730274702E-4</v>
      </c>
      <c r="AB14" s="136">
        <v>1.1725778692754022E-2</v>
      </c>
      <c r="AC14" s="136">
        <v>1.2904982094346158</v>
      </c>
      <c r="AD14" s="136">
        <v>0.95237263820373819</v>
      </c>
      <c r="AE14" s="137"/>
      <c r="AF14" s="138">
        <v>386.36906801929513</v>
      </c>
      <c r="AG14" s="138">
        <v>67039.834612929772</v>
      </c>
      <c r="AH14" s="138">
        <v>36381.464072596733</v>
      </c>
      <c r="AI14" s="138" t="s">
        <v>392</v>
      </c>
      <c r="AJ14" s="138" t="s">
        <v>392</v>
      </c>
      <c r="AK14" s="138" t="s">
        <v>385</v>
      </c>
      <c r="AL14" s="147" t="s">
        <v>397</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394</v>
      </c>
      <c r="S15" s="136" t="s">
        <v>394</v>
      </c>
      <c r="T15" s="136">
        <v>1.8204770641778759E-3</v>
      </c>
      <c r="U15" s="136" t="s">
        <v>394</v>
      </c>
      <c r="V15" s="136" t="s">
        <v>394</v>
      </c>
      <c r="W15" s="136">
        <v>4.5511926604446886</v>
      </c>
      <c r="X15" s="136" t="s">
        <v>395</v>
      </c>
      <c r="Y15" s="136" t="s">
        <v>395</v>
      </c>
      <c r="Z15" s="136" t="s">
        <v>395</v>
      </c>
      <c r="AA15" s="136" t="s">
        <v>395</v>
      </c>
      <c r="AB15" s="136">
        <v>0.26006815202541084</v>
      </c>
      <c r="AC15" s="136">
        <v>2.6006815202541084E-2</v>
      </c>
      <c r="AD15" s="136" t="s">
        <v>385</v>
      </c>
      <c r="AE15" s="137"/>
      <c r="AF15" s="138">
        <v>29694.167297576325</v>
      </c>
      <c r="AG15" s="138">
        <v>1069.0645266918366</v>
      </c>
      <c r="AH15" s="138">
        <v>10467.166616614086</v>
      </c>
      <c r="AI15" s="138" t="s">
        <v>392</v>
      </c>
      <c r="AJ15" s="138" t="s">
        <v>392</v>
      </c>
      <c r="AK15" s="138">
        <v>13.00340760127054</v>
      </c>
      <c r="AL15" s="147" t="s">
        <v>398</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0.19875698991848223</v>
      </c>
      <c r="O16" s="136">
        <v>1.1357542281056128E-2</v>
      </c>
      <c r="P16" s="136">
        <v>0.21295391776980238</v>
      </c>
      <c r="Q16" s="136">
        <v>7.8083103182260874E-2</v>
      </c>
      <c r="R16" s="136">
        <v>4.0461244376262452E-2</v>
      </c>
      <c r="S16" s="136">
        <v>0.17746159814150197</v>
      </c>
      <c r="T16" s="136">
        <v>3.6912012413432414E-2</v>
      </c>
      <c r="U16" s="136">
        <v>2.058554538441423E-2</v>
      </c>
      <c r="V16" s="136">
        <v>0.32652934058036365</v>
      </c>
      <c r="W16" s="136">
        <v>0.18456006206716208</v>
      </c>
      <c r="X16" s="136">
        <v>2.0585545384414232E-3</v>
      </c>
      <c r="Y16" s="136">
        <v>2.1295391776980237E-5</v>
      </c>
      <c r="Z16" s="136">
        <v>7.0984639256600803E-6</v>
      </c>
      <c r="AA16" s="136">
        <v>7.0984639256600803E-6</v>
      </c>
      <c r="AB16" s="136">
        <v>2.0940468580697234E-3</v>
      </c>
      <c r="AC16" s="136" t="s">
        <v>385</v>
      </c>
      <c r="AD16" s="136" t="s">
        <v>385</v>
      </c>
      <c r="AE16" s="137"/>
      <c r="AF16" s="138" t="s">
        <v>392</v>
      </c>
      <c r="AG16" s="138">
        <v>7109.2962876205856</v>
      </c>
      <c r="AH16" s="138" t="s">
        <v>392</v>
      </c>
      <c r="AI16" s="138" t="s">
        <v>392</v>
      </c>
      <c r="AJ16" s="138" t="s">
        <v>392</v>
      </c>
      <c r="AK16" s="138" t="s">
        <v>385</v>
      </c>
      <c r="AL16" s="147" t="s">
        <v>49</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392</v>
      </c>
      <c r="I17" s="136">
        <v>3.6566422434548054</v>
      </c>
      <c r="J17" s="136">
        <v>3.9214104608685623</v>
      </c>
      <c r="K17" s="136">
        <v>4.538576921818767</v>
      </c>
      <c r="L17" s="136">
        <v>0.23361836280474862</v>
      </c>
      <c r="M17" s="136">
        <v>0.42022404476131303</v>
      </c>
      <c r="N17" s="136">
        <v>1.3784239420083333</v>
      </c>
      <c r="O17" s="136">
        <v>1.8523535084788354E-2</v>
      </c>
      <c r="P17" s="136">
        <v>8.6545481680987441E-2</v>
      </c>
      <c r="Q17" s="136">
        <v>4.2122794741703405E-2</v>
      </c>
      <c r="R17" s="136">
        <v>0.13898861096117132</v>
      </c>
      <c r="S17" s="136">
        <v>0.18003068291432353</v>
      </c>
      <c r="T17" s="136">
        <v>0.13384450326177813</v>
      </c>
      <c r="U17" s="136">
        <v>1.9083081802274575E-2</v>
      </c>
      <c r="V17" s="136">
        <v>2.0645053764141257</v>
      </c>
      <c r="W17" s="136">
        <v>2.0931439488369148</v>
      </c>
      <c r="X17" s="136">
        <v>0.47506928335572052</v>
      </c>
      <c r="Y17" s="136">
        <v>0.63431771816367255</v>
      </c>
      <c r="Z17" s="136">
        <v>0.25455430788102029</v>
      </c>
      <c r="AA17" s="136">
        <v>0.20087046823906252</v>
      </c>
      <c r="AB17" s="136">
        <v>1.5648117776394759</v>
      </c>
      <c r="AC17" s="136">
        <v>6.3772820268589991E-3</v>
      </c>
      <c r="AD17" s="136">
        <v>1.7486095880097259</v>
      </c>
      <c r="AE17" s="137"/>
      <c r="AF17" s="138">
        <v>5.9287650730079262</v>
      </c>
      <c r="AG17" s="138">
        <v>18622.597128168527</v>
      </c>
      <c r="AH17" s="138">
        <v>1451.9602924065666</v>
      </c>
      <c r="AI17" s="138" t="s">
        <v>392</v>
      </c>
      <c r="AJ17" s="138" t="s">
        <v>392</v>
      </c>
      <c r="AK17" s="138" t="s">
        <v>385</v>
      </c>
      <c r="AL17" s="147"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392</v>
      </c>
      <c r="I18" s="136">
        <v>2.1939664063535871E-4</v>
      </c>
      <c r="J18" s="136">
        <v>2.3781222329218298E-4</v>
      </c>
      <c r="K18" s="136">
        <v>2.8033943849073211E-4</v>
      </c>
      <c r="L18" s="136">
        <v>8.7758656254143484E-6</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395</v>
      </c>
      <c r="AD18" s="136" t="s">
        <v>395</v>
      </c>
      <c r="AE18" s="137"/>
      <c r="AF18" s="138" t="s">
        <v>392</v>
      </c>
      <c r="AG18" s="138" t="s">
        <v>392</v>
      </c>
      <c r="AH18" s="138">
        <v>82.269492291770149</v>
      </c>
      <c r="AI18" s="138" t="s">
        <v>392</v>
      </c>
      <c r="AJ18" s="138" t="s">
        <v>392</v>
      </c>
      <c r="AK18" s="138" t="s">
        <v>385</v>
      </c>
      <c r="AL18" s="147" t="s">
        <v>49</v>
      </c>
    </row>
    <row r="19" spans="1:38" s="2" customFormat="1" ht="26.25" customHeight="1" thickBot="1" x14ac:dyDescent="0.25">
      <c r="A19" s="63" t="s">
        <v>53</v>
      </c>
      <c r="B19" s="63" t="s">
        <v>62</v>
      </c>
      <c r="C19" s="64" t="s">
        <v>63</v>
      </c>
      <c r="D19" s="65"/>
      <c r="E19" s="136">
        <v>0.72082179301781524</v>
      </c>
      <c r="F19" s="136">
        <v>3.7522061499795617E-2</v>
      </c>
      <c r="G19" s="136">
        <v>0.4394124711523158</v>
      </c>
      <c r="H19" s="136" t="s">
        <v>392</v>
      </c>
      <c r="I19" s="136">
        <v>3.1093731660668967E-2</v>
      </c>
      <c r="J19" s="136">
        <v>4.620623258526297E-2</v>
      </c>
      <c r="K19" s="136">
        <v>6.8707568095959973E-2</v>
      </c>
      <c r="L19" s="136">
        <v>2.298454320995293E-3</v>
      </c>
      <c r="M19" s="136">
        <v>0.18798521046394454</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392</v>
      </c>
      <c r="AJ19" s="138" t="s">
        <v>392</v>
      </c>
      <c r="AK19" s="138">
        <v>8.7807992382168134</v>
      </c>
      <c r="AL19" s="147" t="s">
        <v>398</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392</v>
      </c>
      <c r="I20" s="136">
        <v>0.19829196739538993</v>
      </c>
      <c r="J20" s="136">
        <v>0.2239711297045866</v>
      </c>
      <c r="K20" s="136">
        <v>0.29849937584801112</v>
      </c>
      <c r="L20" s="136">
        <v>4.0257343821333544E-2</v>
      </c>
      <c r="M20" s="136">
        <v>5.5380032257244043</v>
      </c>
      <c r="N20" s="136">
        <v>1.0410340699527401</v>
      </c>
      <c r="O20" s="136">
        <v>0.11842325584136962</v>
      </c>
      <c r="P20" s="136">
        <v>5.4921661169579972E-2</v>
      </c>
      <c r="Q20" s="136">
        <v>2.6371248184221756E-2</v>
      </c>
      <c r="R20" s="136">
        <v>0.27259888494672463</v>
      </c>
      <c r="S20" s="136">
        <v>0.15649390642241365</v>
      </c>
      <c r="T20" s="136">
        <v>9.5922016468305407E-2</v>
      </c>
      <c r="U20" s="136">
        <v>1.5382508953591357E-2</v>
      </c>
      <c r="V20" s="136">
        <v>5.4669249320698183</v>
      </c>
      <c r="W20" s="136">
        <v>2.0679003678731553</v>
      </c>
      <c r="X20" s="136">
        <v>0.36385086099421493</v>
      </c>
      <c r="Y20" s="136">
        <v>0.50899888127551651</v>
      </c>
      <c r="Z20" s="136">
        <v>0.1908218668717156</v>
      </c>
      <c r="AA20" s="136">
        <v>0.15066061862879199</v>
      </c>
      <c r="AB20" s="136">
        <v>1.2143322277702391</v>
      </c>
      <c r="AC20" s="136">
        <v>4.5103810780691318E-2</v>
      </c>
      <c r="AD20" s="136">
        <v>1.0380433883890883</v>
      </c>
      <c r="AE20" s="137"/>
      <c r="AF20" s="138">
        <v>427.0704825960687</v>
      </c>
      <c r="AG20" s="138">
        <v>6103.2208860183082</v>
      </c>
      <c r="AH20" s="138">
        <v>3755.8496407971479</v>
      </c>
      <c r="AI20" s="138">
        <v>8262.2637498469467</v>
      </c>
      <c r="AJ20" s="138" t="s">
        <v>392</v>
      </c>
      <c r="AK20" s="138" t="s">
        <v>385</v>
      </c>
      <c r="AL20" s="147" t="s">
        <v>49</v>
      </c>
    </row>
    <row r="21" spans="1:38" s="2" customFormat="1" ht="26.25" customHeight="1" thickBot="1" x14ac:dyDescent="0.25">
      <c r="A21" s="63" t="s">
        <v>53</v>
      </c>
      <c r="B21" s="63" t="s">
        <v>66</v>
      </c>
      <c r="C21" s="64" t="s">
        <v>67</v>
      </c>
      <c r="D21" s="65"/>
      <c r="E21" s="136">
        <v>0.77898609266035201</v>
      </c>
      <c r="F21" s="136">
        <v>5.1969112345452255E-2</v>
      </c>
      <c r="G21" s="136">
        <v>0.87314991861004743</v>
      </c>
      <c r="H21" s="136">
        <v>7.5037581087847582E-3</v>
      </c>
      <c r="I21" s="136">
        <v>6.5057328544832219E-2</v>
      </c>
      <c r="J21" s="136">
        <v>0.10385977557475148</v>
      </c>
      <c r="K21" s="136">
        <v>0.17338587989903376</v>
      </c>
      <c r="L21" s="136">
        <v>9.343919553353076E-3</v>
      </c>
      <c r="M21" s="136">
        <v>0.41999351265372153</v>
      </c>
      <c r="N21" s="136">
        <v>6.1050221035579846E-2</v>
      </c>
      <c r="O21" s="136">
        <v>1.2161939224547759E-3</v>
      </c>
      <c r="P21" s="136">
        <v>8.6194595154205824E-3</v>
      </c>
      <c r="Q21" s="136">
        <v>2.7401572103652664E-3</v>
      </c>
      <c r="R21" s="136">
        <v>6.9740764899968374E-3</v>
      </c>
      <c r="S21" s="136">
        <v>8.1606350471114964E-3</v>
      </c>
      <c r="T21" s="136">
        <v>6.0144777791127273E-3</v>
      </c>
      <c r="U21" s="136">
        <v>1.4127670678157603E-3</v>
      </c>
      <c r="V21" s="136">
        <v>0.12610935000128246</v>
      </c>
      <c r="W21" s="136">
        <v>9.9575126160238794E-2</v>
      </c>
      <c r="X21" s="136">
        <v>2.8294315468109871E-2</v>
      </c>
      <c r="Y21" s="136">
        <v>6.100457060285075E-2</v>
      </c>
      <c r="Z21" s="136">
        <v>2.1790015978405866E-2</v>
      </c>
      <c r="AA21" s="136">
        <v>1.9145996967762393E-2</v>
      </c>
      <c r="AB21" s="136">
        <v>0.13023489901712887</v>
      </c>
      <c r="AC21" s="136">
        <v>4.3102472037945955E-4</v>
      </c>
      <c r="AD21" s="136">
        <v>7.6226990300213113E-2</v>
      </c>
      <c r="AE21" s="137"/>
      <c r="AF21" s="138">
        <v>486.57530159753276</v>
      </c>
      <c r="AG21" s="138">
        <v>448.3832586765476</v>
      </c>
      <c r="AH21" s="138">
        <v>9248.5116003822459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5.673796424334407</v>
      </c>
      <c r="F22" s="136">
        <v>7.4113283695772664E-2</v>
      </c>
      <c r="G22" s="136">
        <v>0.65936710071820248</v>
      </c>
      <c r="H22" s="136" t="s">
        <v>392</v>
      </c>
      <c r="I22" s="136">
        <v>2.4500271492294515E-2</v>
      </c>
      <c r="J22" s="136">
        <v>3.4490044485433032E-2</v>
      </c>
      <c r="K22" s="136">
        <v>3.8622958958391282E-2</v>
      </c>
      <c r="L22" s="136">
        <v>1.9088827521305354E-3</v>
      </c>
      <c r="M22" s="136">
        <v>11.376578725830241</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10817.04920102699</v>
      </c>
      <c r="AI22" s="138">
        <v>95.989571999999995</v>
      </c>
      <c r="AJ22" s="138">
        <v>17.095603680968139</v>
      </c>
      <c r="AK22" s="138" t="s">
        <v>385</v>
      </c>
      <c r="AL22" s="147" t="s">
        <v>49</v>
      </c>
    </row>
    <row r="23" spans="1:38" s="2" customFormat="1" ht="26.25" customHeight="1" thickBot="1" x14ac:dyDescent="0.25">
      <c r="A23" s="63" t="s">
        <v>70</v>
      </c>
      <c r="B23" s="67" t="s">
        <v>363</v>
      </c>
      <c r="C23" s="64" t="s">
        <v>359</v>
      </c>
      <c r="D23" s="110"/>
      <c r="E23" s="136">
        <v>0.50245910999999999</v>
      </c>
      <c r="F23" s="136">
        <v>8.522919000000001E-2</v>
      </c>
      <c r="G23" s="136">
        <v>3.366E-4</v>
      </c>
      <c r="H23" s="136">
        <v>1.2731999999999999E-4</v>
      </c>
      <c r="I23" s="136">
        <v>3.1847309999999997E-2</v>
      </c>
      <c r="J23" s="136">
        <v>3.1847309999999997E-2</v>
      </c>
      <c r="K23" s="136">
        <v>3.1847309999999997E-2</v>
      </c>
      <c r="L23" s="136">
        <v>1.960464E-2</v>
      </c>
      <c r="M23" s="136">
        <v>1.57138344</v>
      </c>
      <c r="N23" s="136" t="s">
        <v>395</v>
      </c>
      <c r="O23" s="136">
        <v>1.683E-4</v>
      </c>
      <c r="P23" s="136" t="s">
        <v>395</v>
      </c>
      <c r="Q23" s="136" t="s">
        <v>395</v>
      </c>
      <c r="R23" s="136">
        <v>8.4150000000000002E-4</v>
      </c>
      <c r="S23" s="136">
        <v>2.8610999999999998E-2</v>
      </c>
      <c r="T23" s="136">
        <v>1.1781000000000001E-3</v>
      </c>
      <c r="U23" s="136">
        <v>1.683E-4</v>
      </c>
      <c r="V23" s="136">
        <v>1.6829999999999998E-2</v>
      </c>
      <c r="W23" s="136" t="s">
        <v>395</v>
      </c>
      <c r="X23" s="136">
        <v>5.2320000000000003E-4</v>
      </c>
      <c r="Y23" s="136">
        <v>8.2320000000000006E-4</v>
      </c>
      <c r="Z23" s="136" t="s">
        <v>395</v>
      </c>
      <c r="AA23" s="136" t="s">
        <v>395</v>
      </c>
      <c r="AB23" s="136">
        <v>1.3464000000000002E-3</v>
      </c>
      <c r="AC23" s="136" t="s">
        <v>395</v>
      </c>
      <c r="AD23" s="136" t="s">
        <v>395</v>
      </c>
      <c r="AE23" s="137"/>
      <c r="AF23" s="136">
        <v>716.73487396136704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2.5796592480572613</v>
      </c>
      <c r="F24" s="136">
        <v>0.12269908187025136</v>
      </c>
      <c r="G24" s="136">
        <v>2.368941766221532</v>
      </c>
      <c r="H24" s="136">
        <v>2.7038531816675756E-2</v>
      </c>
      <c r="I24" s="136">
        <v>0.70095192627812752</v>
      </c>
      <c r="J24" s="136">
        <v>0.95716982555270436</v>
      </c>
      <c r="K24" s="136">
        <v>1.4711287587429429</v>
      </c>
      <c r="L24" s="136">
        <v>0.10596979371678196</v>
      </c>
      <c r="M24" s="136">
        <v>3.7165450962461613</v>
      </c>
      <c r="N24" s="136">
        <v>0.34360953919003595</v>
      </c>
      <c r="O24" s="136">
        <v>1.8764039212211037E-2</v>
      </c>
      <c r="P24" s="136">
        <v>3.0046280121826256E-2</v>
      </c>
      <c r="Q24" s="136">
        <v>1.1593146779740687E-2</v>
      </c>
      <c r="R24" s="136">
        <v>5.7618688320258481E-2</v>
      </c>
      <c r="S24" s="136">
        <v>4.775614297377552E-2</v>
      </c>
      <c r="T24" s="136">
        <v>3.2883718411218732E-2</v>
      </c>
      <c r="U24" s="136">
        <v>5.9852918337659385E-3</v>
      </c>
      <c r="V24" s="136">
        <v>1.0673929234480708</v>
      </c>
      <c r="W24" s="136">
        <v>0.59735088359871424</v>
      </c>
      <c r="X24" s="136">
        <v>0.13289035469423449</v>
      </c>
      <c r="Y24" s="136">
        <v>0.22068914978112011</v>
      </c>
      <c r="Z24" s="136">
        <v>8.3938353118529915E-2</v>
      </c>
      <c r="AA24" s="136">
        <v>7.0175970377394259E-2</v>
      </c>
      <c r="AB24" s="136">
        <v>0.50769382797127882</v>
      </c>
      <c r="AC24" s="136">
        <v>7.0399502743726493E-3</v>
      </c>
      <c r="AD24" s="136">
        <v>0.39736077740187237</v>
      </c>
      <c r="AE24" s="137"/>
      <c r="AF24" s="138">
        <v>422.68298144538846</v>
      </c>
      <c r="AG24" s="138">
        <v>2318.6289346277804</v>
      </c>
      <c r="AH24" s="138">
        <v>20227.445221227772</v>
      </c>
      <c r="AI24" s="138">
        <v>1119.7287603211698</v>
      </c>
      <c r="AJ24" s="138" t="s">
        <v>392</v>
      </c>
      <c r="AK24" s="138" t="s">
        <v>392</v>
      </c>
      <c r="AL24" s="147" t="s">
        <v>398</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395</v>
      </c>
      <c r="I25" s="136">
        <v>6.8706824437199713E-4</v>
      </c>
      <c r="J25" s="136">
        <v>6.8706824437199713E-4</v>
      </c>
      <c r="K25" s="136">
        <v>6.8706824437199713E-4</v>
      </c>
      <c r="L25" s="136">
        <v>3.2979275729855869E-4</v>
      </c>
      <c r="M25" s="136">
        <v>6.8025928695950144E-2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125.36776140973971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395</v>
      </c>
      <c r="I26" s="136">
        <v>4.4987434016354502E-4</v>
      </c>
      <c r="J26" s="136">
        <v>4.4987434016354502E-4</v>
      </c>
      <c r="K26" s="136">
        <v>4.4987434016354502E-4</v>
      </c>
      <c r="L26" s="136">
        <v>2.159396832785016E-4</v>
      </c>
      <c r="M26" s="136">
        <v>1.9853423491859784E-2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14.796063587690124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v>6.5057328544832231E-4</v>
      </c>
      <c r="M32" s="136" t="s">
        <v>395</v>
      </c>
      <c r="N32" s="136">
        <v>0.4808901869895959</v>
      </c>
      <c r="O32" s="136">
        <v>2.1838688286020852E-3</v>
      </c>
      <c r="P32" s="136">
        <v>1.4138166098723746E-6</v>
      </c>
      <c r="Q32" s="136">
        <v>1.4138166098723747E-12</v>
      </c>
      <c r="R32" s="136">
        <v>0.17865723865733343</v>
      </c>
      <c r="S32" s="136">
        <v>3.9156799626317462</v>
      </c>
      <c r="T32" s="136">
        <v>2.7963920905345576E-2</v>
      </c>
      <c r="U32" s="136">
        <v>3.5488163146219233E-3</v>
      </c>
      <c r="V32" s="136">
        <v>1.4138166098723757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12816.9838857984</v>
      </c>
      <c r="AL32" s="147" t="s">
        <v>438</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12816.9838857984</v>
      </c>
      <c r="AL33" s="147" t="s">
        <v>438</v>
      </c>
    </row>
    <row r="34" spans="1:38" s="2" customFormat="1" ht="26.25" customHeight="1" thickBot="1" x14ac:dyDescent="0.25">
      <c r="A34" s="63" t="s">
        <v>70</v>
      </c>
      <c r="B34" s="63" t="s">
        <v>93</v>
      </c>
      <c r="C34" s="64" t="s">
        <v>94</v>
      </c>
      <c r="D34" s="65"/>
      <c r="E34" s="136">
        <v>6.1928417314930986</v>
      </c>
      <c r="F34" s="136">
        <v>0.54955561166875788</v>
      </c>
      <c r="G34" s="136">
        <v>2.363680050188206E-3</v>
      </c>
      <c r="H34" s="136">
        <v>8.2728801756587196E-4</v>
      </c>
      <c r="I34" s="136">
        <v>0.1619120834378921</v>
      </c>
      <c r="J34" s="136">
        <v>0.17018496361355079</v>
      </c>
      <c r="K34" s="136">
        <v>0.17963968381430362</v>
      </c>
      <c r="L34" s="136">
        <v>0.10524285423462987</v>
      </c>
      <c r="M34" s="136">
        <v>1.2645688268506901</v>
      </c>
      <c r="N34" s="136" t="s">
        <v>395</v>
      </c>
      <c r="O34" s="136">
        <v>1.181840025094103E-3</v>
      </c>
      <c r="P34" s="136" t="s">
        <v>395</v>
      </c>
      <c r="Q34" s="136" t="s">
        <v>395</v>
      </c>
      <c r="R34" s="136">
        <v>5.9092001254705141E-3</v>
      </c>
      <c r="S34" s="136">
        <v>0.20091280426599745</v>
      </c>
      <c r="T34" s="136">
        <v>8.27288017565872E-3</v>
      </c>
      <c r="U34" s="136">
        <v>1.181840025094103E-3</v>
      </c>
      <c r="V34" s="136">
        <v>0.11818400250941027</v>
      </c>
      <c r="W34" s="136">
        <v>1.1818400250941028E-2</v>
      </c>
      <c r="X34" s="136">
        <v>3.5455200752823081E-3</v>
      </c>
      <c r="Y34" s="136">
        <v>5.9092001254705141E-3</v>
      </c>
      <c r="Z34" s="136">
        <v>4.3964448933500618E-6</v>
      </c>
      <c r="AA34" s="136">
        <v>1.0163824215809284E-6</v>
      </c>
      <c r="AB34" s="136">
        <v>9.4601330280677538E-3</v>
      </c>
      <c r="AC34" s="136">
        <v>9.4547202007528219E-4</v>
      </c>
      <c r="AD34" s="136">
        <v>1.1818400250941028</v>
      </c>
      <c r="AE34" s="137"/>
      <c r="AF34" s="138">
        <v>5022.82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1.6262159124478044</v>
      </c>
      <c r="F36" s="136">
        <v>5.5369268141350216E-2</v>
      </c>
      <c r="G36" s="136">
        <v>0.41014272697296456</v>
      </c>
      <c r="H36" s="136">
        <v>1.4354995444053759E-4</v>
      </c>
      <c r="I36" s="136">
        <v>0.11483996355242999</v>
      </c>
      <c r="J36" s="136">
        <v>0.127144245361619</v>
      </c>
      <c r="K36" s="136">
        <v>0.127144245361619</v>
      </c>
      <c r="L36" s="136">
        <v>1.525730944339428E-2</v>
      </c>
      <c r="M36" s="136">
        <v>0.15175280897999699</v>
      </c>
      <c r="N36" s="136">
        <v>3.6912845427566803E-3</v>
      </c>
      <c r="O36" s="136">
        <v>4.1014272697296452E-4</v>
      </c>
      <c r="P36" s="136">
        <v>4.1014272697296452E-4</v>
      </c>
      <c r="Q36" s="136">
        <v>1.3944852717080793E-2</v>
      </c>
      <c r="R36" s="136">
        <v>1.4765138171026721E-2</v>
      </c>
      <c r="S36" s="136">
        <v>2.5633920435810285E-2</v>
      </c>
      <c r="T36" s="136">
        <v>0.65622836315674327</v>
      </c>
      <c r="U36" s="136">
        <v>4.3064986332161269E-3</v>
      </c>
      <c r="V36" s="136">
        <v>2.460856361837787E-2</v>
      </c>
      <c r="W36" s="136">
        <v>9.6383540838646648E-4</v>
      </c>
      <c r="X36" s="136">
        <v>6.1521409045944679E-4</v>
      </c>
      <c r="Y36" s="136">
        <v>1.0253568174324113E-3</v>
      </c>
      <c r="Z36" s="136">
        <v>7.628654721697141E-7</v>
      </c>
      <c r="AA36" s="136">
        <v>1.7636137259837475E-7</v>
      </c>
      <c r="AB36" s="136">
        <v>1.6415101347366299E-3</v>
      </c>
      <c r="AC36" s="136">
        <v>2.8709990888107517E-3</v>
      </c>
      <c r="AD36" s="136">
        <v>1.1689067718729488E-2</v>
      </c>
      <c r="AE36" s="137"/>
      <c r="AF36" s="138">
        <v>871.781829026487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v>4.3397501344458723E-6</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17438.084580657309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2.7453516307492842</v>
      </c>
      <c r="F39" s="136">
        <v>0.22734895891630139</v>
      </c>
      <c r="G39" s="136">
        <v>2.182262267956486</v>
      </c>
      <c r="H39" s="136" t="s">
        <v>392</v>
      </c>
      <c r="I39" s="136">
        <v>0.83393183746167732</v>
      </c>
      <c r="J39" s="136">
        <v>1.0076634533459141</v>
      </c>
      <c r="K39" s="136">
        <v>1.4832910240672599</v>
      </c>
      <c r="L39" s="136">
        <v>7.1041967494256841E-2</v>
      </c>
      <c r="M39" s="136">
        <v>4.3293221668385451</v>
      </c>
      <c r="N39" s="136">
        <v>0.75238160581586178</v>
      </c>
      <c r="O39" s="136">
        <v>4.1855565863385513E-2</v>
      </c>
      <c r="P39" s="136">
        <v>3.8478691431641239E-2</v>
      </c>
      <c r="Q39" s="136">
        <v>2.4015916608333566E-2</v>
      </c>
      <c r="R39" s="136">
        <v>0.12640065664835859</v>
      </c>
      <c r="S39" s="136">
        <v>0.10974124771766182</v>
      </c>
      <c r="T39" s="136">
        <v>0.12942123623904817</v>
      </c>
      <c r="U39" s="136">
        <v>1.0306415068339897E-2</v>
      </c>
      <c r="V39" s="136">
        <v>2.3110226497844999</v>
      </c>
      <c r="W39" s="136">
        <v>1.4421778807262264</v>
      </c>
      <c r="X39" s="136">
        <v>0.31475237929378957</v>
      </c>
      <c r="Y39" s="136">
        <v>0.42250320518879736</v>
      </c>
      <c r="Z39" s="136">
        <v>0.17906665805326205</v>
      </c>
      <c r="AA39" s="136">
        <v>0.14567694370413745</v>
      </c>
      <c r="AB39" s="136">
        <v>1.0619991862399865</v>
      </c>
      <c r="AC39" s="136">
        <v>1.5218745304269424E-2</v>
      </c>
      <c r="AD39" s="136">
        <v>0.73761552129998076</v>
      </c>
      <c r="AE39" s="137"/>
      <c r="AF39" s="138">
        <v>375.15407109785377</v>
      </c>
      <c r="AG39" s="138">
        <v>3778.7256174661038</v>
      </c>
      <c r="AH39" s="138">
        <v>43053.562653835492</v>
      </c>
      <c r="AI39" s="138">
        <v>225.84325390106693</v>
      </c>
      <c r="AJ39" s="138" t="s">
        <v>392</v>
      </c>
      <c r="AK39" s="138" t="s">
        <v>385</v>
      </c>
      <c r="AL39" s="147" t="s">
        <v>49</v>
      </c>
    </row>
    <row r="40" spans="1:38" s="2" customFormat="1" ht="26.25" customHeight="1" thickBot="1" x14ac:dyDescent="0.25">
      <c r="A40" s="63" t="s">
        <v>70</v>
      </c>
      <c r="B40" s="63" t="s">
        <v>105</v>
      </c>
      <c r="C40" s="64" t="s">
        <v>361</v>
      </c>
      <c r="D40" s="65"/>
      <c r="E40" s="136">
        <v>0.1142015</v>
      </c>
      <c r="F40" s="136">
        <v>1.18195E-2</v>
      </c>
      <c r="G40" s="136">
        <v>6.9999999999999994E-5</v>
      </c>
      <c r="H40" s="136">
        <v>2.8E-5</v>
      </c>
      <c r="I40" s="136">
        <v>7.3639999999999999E-3</v>
      </c>
      <c r="J40" s="136">
        <v>7.3639999999999999E-3</v>
      </c>
      <c r="K40" s="136">
        <v>7.3639999999999999E-3</v>
      </c>
      <c r="L40" s="136">
        <v>4.5710000000000004E-3</v>
      </c>
      <c r="M40" s="136">
        <v>3.7708999999999999E-2</v>
      </c>
      <c r="N40" s="136" t="s">
        <v>395</v>
      </c>
      <c r="O40" s="136">
        <v>3.5000000000000004E-5</v>
      </c>
      <c r="P40" s="136" t="s">
        <v>395</v>
      </c>
      <c r="Q40" s="136" t="s">
        <v>395</v>
      </c>
      <c r="R40" s="136">
        <v>1.7500000000000003E-4</v>
      </c>
      <c r="S40" s="136">
        <v>5.9500000000000004E-3</v>
      </c>
      <c r="T40" s="136">
        <v>2.4500000000000005E-4</v>
      </c>
      <c r="U40" s="136">
        <v>3.5000000000000004E-5</v>
      </c>
      <c r="V40" s="136">
        <v>3.5000000000000001E-3</v>
      </c>
      <c r="W40" s="136" t="s">
        <v>395</v>
      </c>
      <c r="X40" s="136">
        <v>1.05E-4</v>
      </c>
      <c r="Y40" s="136">
        <v>1.75E-4</v>
      </c>
      <c r="Z40" s="136" t="s">
        <v>395</v>
      </c>
      <c r="AA40" s="136" t="s">
        <v>395</v>
      </c>
      <c r="AB40" s="136">
        <v>2.7999999999999998E-4</v>
      </c>
      <c r="AC40" s="136" t="s">
        <v>395</v>
      </c>
      <c r="AD40" s="136" t="s">
        <v>395</v>
      </c>
      <c r="AE40" s="137"/>
      <c r="AF40" s="138">
        <v>148.78900445765231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5.1970625563524999</v>
      </c>
      <c r="F41" s="136">
        <v>136.86483495688546</v>
      </c>
      <c r="G41" s="136">
        <v>28.862048799735174</v>
      </c>
      <c r="H41" s="136">
        <v>0.32587345367904214</v>
      </c>
      <c r="I41" s="136">
        <v>78.172872232982314</v>
      </c>
      <c r="J41" s="136">
        <v>79.397902724589926</v>
      </c>
      <c r="K41" s="136">
        <v>87.123093497876866</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v>
      </c>
      <c r="AD41" s="136">
        <v>0.65815230071215969</v>
      </c>
      <c r="AE41" s="137"/>
      <c r="AF41" s="138">
        <v>1472</v>
      </c>
      <c r="AG41" s="138">
        <v>49017.871554615493</v>
      </c>
      <c r="AH41" s="138">
        <v>28588.634999999995</v>
      </c>
      <c r="AI41" s="138">
        <v>4786.8180199999997</v>
      </c>
      <c r="AJ41" s="138" t="s">
        <v>392</v>
      </c>
      <c r="AK41" s="138" t="s">
        <v>385</v>
      </c>
      <c r="AL41" s="147" t="s">
        <v>49</v>
      </c>
    </row>
    <row r="42" spans="1:38" s="2" customFormat="1" ht="26.25" customHeight="1" thickBot="1" x14ac:dyDescent="0.25">
      <c r="A42" s="63" t="s">
        <v>70</v>
      </c>
      <c r="B42" s="63" t="s">
        <v>107</v>
      </c>
      <c r="C42" s="64" t="s">
        <v>108</v>
      </c>
      <c r="D42" s="65"/>
      <c r="E42" s="136">
        <v>5.6107569999999996E-2</v>
      </c>
      <c r="F42" s="136">
        <v>2.7413090000000001E-2</v>
      </c>
      <c r="G42" s="136">
        <v>5.2999999999999994E-5</v>
      </c>
      <c r="H42" s="136">
        <v>1.6439999999999998E-5</v>
      </c>
      <c r="I42" s="136">
        <v>3.25867E-3</v>
      </c>
      <c r="J42" s="136">
        <v>3.25867E-3</v>
      </c>
      <c r="K42" s="136">
        <v>3.25867E-3</v>
      </c>
      <c r="L42" s="136">
        <v>1.91628E-3</v>
      </c>
      <c r="M42" s="136">
        <v>0.93246795999999987</v>
      </c>
      <c r="N42" s="136" t="s">
        <v>395</v>
      </c>
      <c r="O42" s="136">
        <v>2.65E-5</v>
      </c>
      <c r="P42" s="136" t="s">
        <v>395</v>
      </c>
      <c r="Q42" s="136" t="s">
        <v>395</v>
      </c>
      <c r="R42" s="136">
        <v>1.325E-4</v>
      </c>
      <c r="S42" s="136">
        <v>4.5049999999999995E-3</v>
      </c>
      <c r="T42" s="136">
        <v>1.8550000000000001E-4</v>
      </c>
      <c r="U42" s="136">
        <v>2.65E-5</v>
      </c>
      <c r="V42" s="136">
        <v>2.6499999999999996E-3</v>
      </c>
      <c r="W42" s="136" t="s">
        <v>395</v>
      </c>
      <c r="X42" s="136">
        <v>9.1399999999999985E-5</v>
      </c>
      <c r="Y42" s="136">
        <v>1.2059999999999999E-4</v>
      </c>
      <c r="Z42" s="136" t="s">
        <v>395</v>
      </c>
      <c r="AA42" s="136" t="s">
        <v>395</v>
      </c>
      <c r="AB42" s="136">
        <v>2.1199999999999998E-4</v>
      </c>
      <c r="AC42" s="136" t="s">
        <v>395</v>
      </c>
      <c r="AD42" s="136" t="s">
        <v>395</v>
      </c>
      <c r="AE42" s="137"/>
      <c r="AF42" s="138">
        <v>113.48188643090639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0.1088133680597535</v>
      </c>
      <c r="F43" s="136">
        <v>2.8169232566658542E-2</v>
      </c>
      <c r="G43" s="136">
        <v>0.14659706456324323</v>
      </c>
      <c r="H43" s="136" t="s">
        <v>395</v>
      </c>
      <c r="I43" s="136">
        <v>3.069523735754378E-2</v>
      </c>
      <c r="J43" s="136">
        <v>7.0075911620139097E-2</v>
      </c>
      <c r="K43" s="136">
        <v>0.15327225473705308</v>
      </c>
      <c r="L43" s="136">
        <v>4.3901534340911059E-3</v>
      </c>
      <c r="M43" s="136">
        <v>0.27796743834325655</v>
      </c>
      <c r="N43" s="136">
        <v>3.546716830138625E-3</v>
      </c>
      <c r="O43" s="136">
        <v>5.2030002321957122E-5</v>
      </c>
      <c r="P43" s="136">
        <v>2.0636565027487469E-4</v>
      </c>
      <c r="Q43" s="136">
        <v>1.8598766011972774E-4</v>
      </c>
      <c r="R43" s="136">
        <v>5.0598882842789678E-4</v>
      </c>
      <c r="S43" s="136">
        <v>5.9436034504267027E-4</v>
      </c>
      <c r="T43" s="136">
        <v>3.7407895779002515E-3</v>
      </c>
      <c r="U43" s="136">
        <v>4.523800594495681E-5</v>
      </c>
      <c r="V43" s="136">
        <v>5.262195418032624E-3</v>
      </c>
      <c r="W43" s="136">
        <v>6.8235315048609368E-3</v>
      </c>
      <c r="X43" s="136">
        <v>2.0465458694330094E-3</v>
      </c>
      <c r="Y43" s="136">
        <v>2.7634428407902405E-3</v>
      </c>
      <c r="Z43" s="136">
        <v>1.4591642937641755E-3</v>
      </c>
      <c r="AA43" s="136">
        <v>1.2662732884848101E-3</v>
      </c>
      <c r="AB43" s="136">
        <v>7.535426292472237E-3</v>
      </c>
      <c r="AC43" s="136">
        <v>1.1857597010330178E-5</v>
      </c>
      <c r="AD43" s="136">
        <v>3.0774825290750883E-3</v>
      </c>
      <c r="AE43" s="137"/>
      <c r="AF43" s="138">
        <v>42.654187852815227</v>
      </c>
      <c r="AG43" s="138">
        <v>210.52292749263808</v>
      </c>
      <c r="AH43" s="138">
        <v>1015.8382834498861</v>
      </c>
      <c r="AI43" s="138">
        <v>73.457052257129391</v>
      </c>
      <c r="AJ43" s="138" t="s">
        <v>392</v>
      </c>
      <c r="AK43" s="138" t="s">
        <v>385</v>
      </c>
      <c r="AL43" s="147" t="s">
        <v>49</v>
      </c>
    </row>
    <row r="44" spans="1:38" s="2" customFormat="1" ht="26.25" customHeight="1" thickBot="1" x14ac:dyDescent="0.25">
      <c r="A44" s="63" t="s">
        <v>70</v>
      </c>
      <c r="B44" s="63" t="s">
        <v>111</v>
      </c>
      <c r="C44" s="64" t="s">
        <v>112</v>
      </c>
      <c r="D44" s="65"/>
      <c r="E44" s="136">
        <v>8.5505958454676581</v>
      </c>
      <c r="F44" s="136">
        <v>1.2248971012828034</v>
      </c>
      <c r="G44" s="136">
        <v>5.2653283851794887E-3</v>
      </c>
      <c r="H44" s="136">
        <v>2.0299389381334162E-3</v>
      </c>
      <c r="I44" s="136">
        <v>0.47018018944546952</v>
      </c>
      <c r="J44" s="136">
        <v>0.47018018944546952</v>
      </c>
      <c r="K44" s="136">
        <v>0.47018018944546952</v>
      </c>
      <c r="L44" s="136">
        <v>0.27147893310171245</v>
      </c>
      <c r="M44" s="136">
        <v>17.474989628286245</v>
      </c>
      <c r="N44" s="136" t="s">
        <v>395</v>
      </c>
      <c r="O44" s="136">
        <v>2.6326641925897448E-3</v>
      </c>
      <c r="P44" s="136" t="s">
        <v>395</v>
      </c>
      <c r="Q44" s="136" t="s">
        <v>395</v>
      </c>
      <c r="R44" s="136">
        <v>1.3163320962948723E-2</v>
      </c>
      <c r="S44" s="136">
        <v>0.4475529127402566</v>
      </c>
      <c r="T44" s="136">
        <v>1.8428649348128212E-2</v>
      </c>
      <c r="U44" s="136">
        <v>2.6326641925897448E-3</v>
      </c>
      <c r="V44" s="136">
        <v>0.26326641925897448</v>
      </c>
      <c r="W44" s="136" t="s">
        <v>395</v>
      </c>
      <c r="X44" s="136">
        <v>8.0884736176151835E-3</v>
      </c>
      <c r="Y44" s="136">
        <v>1.2972839923102775E-2</v>
      </c>
      <c r="Z44" s="136" t="s">
        <v>395</v>
      </c>
      <c r="AA44" s="136" t="s">
        <v>395</v>
      </c>
      <c r="AB44" s="136">
        <v>2.1061313540717958E-2</v>
      </c>
      <c r="AC44" s="136" t="s">
        <v>395</v>
      </c>
      <c r="AD44" s="136" t="s">
        <v>395</v>
      </c>
      <c r="AE44" s="137"/>
      <c r="AF44" s="138">
        <v>11205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0.18224289360903401</v>
      </c>
      <c r="F46" s="136">
        <v>6.6622590880254335E-3</v>
      </c>
      <c r="G46" s="136">
        <v>0.31654223990399433</v>
      </c>
      <c r="H46" s="136">
        <v>5.2033657094611857E-3</v>
      </c>
      <c r="I46" s="136">
        <v>3.7710861483045637E-2</v>
      </c>
      <c r="J46" s="136">
        <v>5.0270018385957661E-2</v>
      </c>
      <c r="K46" s="136">
        <v>9.5243597733782243E-2</v>
      </c>
      <c r="L46" s="136">
        <v>2.5022930933403359E-3</v>
      </c>
      <c r="M46" s="136">
        <v>0.22026682867731404</v>
      </c>
      <c r="N46" s="136">
        <v>0.36887158537108417</v>
      </c>
      <c r="O46" s="136">
        <v>4.5229231278718059E-3</v>
      </c>
      <c r="P46" s="136">
        <v>2.4355223371554234E-2</v>
      </c>
      <c r="Q46" s="136">
        <v>1.2629354216326855E-2</v>
      </c>
      <c r="R46" s="136">
        <v>4.3795340139410471E-2</v>
      </c>
      <c r="S46" s="136">
        <v>4.5277603510984372E-2</v>
      </c>
      <c r="T46" s="136">
        <v>4.675853174498739E-2</v>
      </c>
      <c r="U46" s="136">
        <v>5.780964642394637E-3</v>
      </c>
      <c r="V46" s="136">
        <v>0.55338770127803316</v>
      </c>
      <c r="W46" s="136">
        <v>0.53516806736224842</v>
      </c>
      <c r="X46" s="136">
        <v>0.1106315333706983</v>
      </c>
      <c r="Y46" s="136">
        <v>0.14496477773700539</v>
      </c>
      <c r="Z46" s="136">
        <v>6.2018251992027894E-2</v>
      </c>
      <c r="AA46" s="136">
        <v>4.7650739145040179E-2</v>
      </c>
      <c r="AB46" s="136">
        <v>0.36526530224477172</v>
      </c>
      <c r="AC46" s="136">
        <v>1.773723712334811E-3</v>
      </c>
      <c r="AD46" s="136">
        <v>0.48591308402218664</v>
      </c>
      <c r="AE46" s="137"/>
      <c r="AF46" s="138">
        <v>10.03727623288002</v>
      </c>
      <c r="AG46" s="138">
        <v>318.73543207703761</v>
      </c>
      <c r="AH46" s="138">
        <v>1867.5499640835551</v>
      </c>
      <c r="AI46" s="138">
        <v>201.9627376593624</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10.368</v>
      </c>
      <c r="G48" s="136" t="s">
        <v>385</v>
      </c>
      <c r="H48" s="136" t="s">
        <v>385</v>
      </c>
      <c r="I48" s="136">
        <v>0.13824</v>
      </c>
      <c r="J48" s="136">
        <v>0.9676800000000001</v>
      </c>
      <c r="K48" s="136">
        <v>2.03904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7" t="s">
        <v>399</v>
      </c>
    </row>
    <row r="49" spans="1:38" s="2" customFormat="1" ht="26.25" customHeight="1" thickBot="1" x14ac:dyDescent="0.25">
      <c r="A49" s="63" t="s">
        <v>119</v>
      </c>
      <c r="B49" s="63" t="s">
        <v>122</v>
      </c>
      <c r="C49" s="64" t="s">
        <v>123</v>
      </c>
      <c r="D49" s="65"/>
      <c r="E49" s="136">
        <v>2.1059999999999998E-3</v>
      </c>
      <c r="F49" s="136">
        <v>1.8017999999999999E-2</v>
      </c>
      <c r="G49" s="136">
        <v>1.872E-3</v>
      </c>
      <c r="H49" s="136">
        <v>8.657999999999999E-3</v>
      </c>
      <c r="I49" s="136">
        <v>0.14273999999999998</v>
      </c>
      <c r="J49" s="136">
        <v>0.34164</v>
      </c>
      <c r="K49" s="136">
        <v>0.81197999999999992</v>
      </c>
      <c r="L49" s="136">
        <v>6.9942599999999994E-2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1.2402</v>
      </c>
      <c r="AC49" s="136" t="s">
        <v>395</v>
      </c>
      <c r="AD49" s="136" t="s">
        <v>395</v>
      </c>
      <c r="AE49" s="137"/>
      <c r="AF49" s="138" t="s">
        <v>385</v>
      </c>
      <c r="AG49" s="138" t="s">
        <v>385</v>
      </c>
      <c r="AH49" s="138" t="s">
        <v>385</v>
      </c>
      <c r="AI49" s="138" t="s">
        <v>385</v>
      </c>
      <c r="AJ49" s="138" t="s">
        <v>385</v>
      </c>
      <c r="AK49" s="138">
        <v>2.34</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0.76482291000000002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3.1727798700000004E-2</v>
      </c>
      <c r="O52" s="136">
        <v>3.1727798700000004E-2</v>
      </c>
      <c r="P52" s="136">
        <v>3.1727798700000004E-2</v>
      </c>
      <c r="Q52" s="136">
        <v>3.1727798700000004E-2</v>
      </c>
      <c r="R52" s="136">
        <v>3.1727798700000004E-2</v>
      </c>
      <c r="S52" s="136">
        <v>3.1727798700000004E-2</v>
      </c>
      <c r="T52" s="136">
        <v>3.1727798700000004E-2</v>
      </c>
      <c r="U52" s="136">
        <v>3.1727798700000004E-2</v>
      </c>
      <c r="V52" s="136">
        <v>3.1727798700000004E-2</v>
      </c>
      <c r="W52" s="136">
        <v>3.5460480900000001E-2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6.2211369999999997</v>
      </c>
      <c r="AL52" s="147" t="s">
        <v>403</v>
      </c>
    </row>
    <row r="53" spans="1:38" s="2" customFormat="1" ht="26.25" customHeight="1" thickBot="1" x14ac:dyDescent="0.25">
      <c r="A53" s="63" t="s">
        <v>119</v>
      </c>
      <c r="B53" s="67" t="s">
        <v>129</v>
      </c>
      <c r="C53" s="69" t="s">
        <v>130</v>
      </c>
      <c r="D53" s="66"/>
      <c r="E53" s="136" t="s">
        <v>385</v>
      </c>
      <c r="F53" s="136">
        <v>3.1840578665528092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7" t="s">
        <v>404</v>
      </c>
    </row>
    <row r="54" spans="1:38" s="2" customFormat="1" ht="37.5" customHeight="1" thickBot="1" x14ac:dyDescent="0.25">
      <c r="A54" s="63" t="s">
        <v>119</v>
      </c>
      <c r="B54" s="67" t="s">
        <v>131</v>
      </c>
      <c r="C54" s="69" t="s">
        <v>132</v>
      </c>
      <c r="D54" s="66"/>
      <c r="E54" s="136" t="s">
        <v>385</v>
      </c>
      <c r="F54" s="136">
        <v>8.1155000000000008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7" t="s">
        <v>405</v>
      </c>
    </row>
    <row r="55" spans="1:38" s="2" customFormat="1" ht="26.25" customHeight="1" thickBot="1" x14ac:dyDescent="0.25">
      <c r="A55" s="63" t="s">
        <v>119</v>
      </c>
      <c r="B55" s="67" t="s">
        <v>133</v>
      </c>
      <c r="C55" s="69" t="s">
        <v>134</v>
      </c>
      <c r="D55" s="66"/>
      <c r="E55" s="136">
        <v>0.52835999999999994</v>
      </c>
      <c r="F55" s="136">
        <v>0.67931999999999992</v>
      </c>
      <c r="G55" s="136">
        <v>4.9061999999999995E-3</v>
      </c>
      <c r="H55" s="136" t="s">
        <v>395</v>
      </c>
      <c r="I55" s="136">
        <v>0.98124</v>
      </c>
      <c r="J55" s="136">
        <v>0.98124</v>
      </c>
      <c r="K55" s="136">
        <v>0.98124</v>
      </c>
      <c r="L55" s="136">
        <v>0.2354976</v>
      </c>
      <c r="M55" s="136">
        <v>2.3776199999999998</v>
      </c>
      <c r="N55" s="136">
        <v>1.8492599999999999E-3</v>
      </c>
      <c r="O55" s="136">
        <v>7.548E-3</v>
      </c>
      <c r="P55" s="136">
        <v>1.77378E-3</v>
      </c>
      <c r="Q55" s="136">
        <v>1.4341199999999999E-3</v>
      </c>
      <c r="R55" s="136">
        <v>4.9061999999999999E-4</v>
      </c>
      <c r="S55" s="136">
        <v>6.0384000000000002E-4</v>
      </c>
      <c r="T55" s="136">
        <v>1.4341199999999998E-2</v>
      </c>
      <c r="U55" s="136">
        <v>1.6228199999999998E-4</v>
      </c>
      <c r="V55" s="136">
        <v>0.19624800000000001</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7.7307024587620579E-2</v>
      </c>
      <c r="J57" s="136">
        <v>0.18236878410338267</v>
      </c>
      <c r="K57" s="136">
        <v>0.44889142794277526</v>
      </c>
      <c r="L57" s="136">
        <v>2.3192107376286174E-3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2835.75</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8.27913473280378E-3</v>
      </c>
      <c r="J58" s="136">
        <v>9.9349600775358801E-2</v>
      </c>
      <c r="K58" s="136">
        <v>0.82791336728713294</v>
      </c>
      <c r="L58" s="136">
        <v>3.8084019770897386E-5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8.5611578071562375E-2</v>
      </c>
      <c r="J59" s="136">
        <v>8.937472436042225E-2</v>
      </c>
      <c r="K59" s="136">
        <v>9.4078657221497108E-2</v>
      </c>
      <c r="L59" s="136">
        <v>5.3079178404368675E-5</v>
      </c>
      <c r="M59" s="136" t="s">
        <v>394</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233.28199999999993</v>
      </c>
      <c r="AL59" s="147" t="s">
        <v>409</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395</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392</v>
      </c>
      <c r="AJ63" s="138" t="s">
        <v>385</v>
      </c>
      <c r="AK63" s="138" t="s">
        <v>385</v>
      </c>
      <c r="AL63" s="147" t="s">
        <v>401</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3.5999999999999995E-3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5996.5858687770624</v>
      </c>
      <c r="AI64" s="138" t="s">
        <v>385</v>
      </c>
      <c r="AJ64" s="138" t="s">
        <v>385</v>
      </c>
      <c r="AK64" s="138">
        <v>360</v>
      </c>
      <c r="AL64" s="147" t="s">
        <v>413</v>
      </c>
    </row>
    <row r="65" spans="1:38" s="2" customFormat="1" ht="26.25" customHeight="1" thickBot="1" x14ac:dyDescent="0.25">
      <c r="A65" s="63" t="s">
        <v>53</v>
      </c>
      <c r="B65" s="67" t="s">
        <v>152</v>
      </c>
      <c r="C65" s="64" t="s">
        <v>153</v>
      </c>
      <c r="D65" s="65"/>
      <c r="E65" s="136">
        <v>0.17407513229980398</v>
      </c>
      <c r="F65" s="136" t="s">
        <v>385</v>
      </c>
      <c r="G65" s="136" t="s">
        <v>385</v>
      </c>
      <c r="H65" s="136">
        <v>3.9029395578774636E-3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400.54</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175.57542961378303</v>
      </c>
      <c r="AG70" s="138" t="s">
        <v>392</v>
      </c>
      <c r="AH70" s="138">
        <v>1798.6118752488171</v>
      </c>
      <c r="AI70" s="138" t="s">
        <v>392</v>
      </c>
      <c r="AJ70" s="138" t="s">
        <v>392</v>
      </c>
      <c r="AK70" s="138" t="s">
        <v>385</v>
      </c>
      <c r="AL70" s="147" t="s">
        <v>401</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395</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401</v>
      </c>
    </row>
    <row r="72" spans="1:38" s="2" customFormat="1" ht="26.25" customHeight="1" thickBot="1" x14ac:dyDescent="0.25">
      <c r="A72" s="63" t="s">
        <v>53</v>
      </c>
      <c r="B72" s="63" t="s">
        <v>165</v>
      </c>
      <c r="C72" s="64" t="s">
        <v>166</v>
      </c>
      <c r="D72" s="65"/>
      <c r="E72" s="136">
        <v>3.2565476643545503</v>
      </c>
      <c r="F72" s="136">
        <v>0.22430021381972154</v>
      </c>
      <c r="G72" s="136">
        <v>7.7579754155904697</v>
      </c>
      <c r="H72" s="136">
        <v>1.08997981571085E-3</v>
      </c>
      <c r="I72" s="136">
        <v>1.1859360104239975</v>
      </c>
      <c r="J72" s="136">
        <v>1.8758491744869414</v>
      </c>
      <c r="K72" s="136">
        <v>8.0129527622959653</v>
      </c>
      <c r="L72" s="136">
        <v>4.2693696375263913E-3</v>
      </c>
      <c r="M72" s="136">
        <v>63.838638400290144</v>
      </c>
      <c r="N72" s="136">
        <v>19.701529422188656</v>
      </c>
      <c r="O72" s="136">
        <v>9.0197977493263887E-2</v>
      </c>
      <c r="P72" s="136">
        <v>0.20274691501649023</v>
      </c>
      <c r="Q72" s="136">
        <v>0.52584598980509256</v>
      </c>
      <c r="R72" s="136">
        <v>0.82387161387532304</v>
      </c>
      <c r="S72" s="136">
        <v>1.5349070303081622</v>
      </c>
      <c r="T72" s="136">
        <v>0.94459975128793183</v>
      </c>
      <c r="U72" s="136">
        <v>9.0324500000000002E-2</v>
      </c>
      <c r="V72" s="136">
        <v>9.0824271943189778</v>
      </c>
      <c r="W72" s="136">
        <v>35.252744</v>
      </c>
      <c r="X72" s="136" t="s">
        <v>395</v>
      </c>
      <c r="Y72" s="136" t="s">
        <v>395</v>
      </c>
      <c r="Z72" s="136" t="s">
        <v>395</v>
      </c>
      <c r="AA72" s="136" t="s">
        <v>395</v>
      </c>
      <c r="AB72" s="136">
        <v>10.60239992</v>
      </c>
      <c r="AC72" s="136">
        <v>0.11946</v>
      </c>
      <c r="AD72" s="136">
        <v>18.9414525</v>
      </c>
      <c r="AE72" s="137"/>
      <c r="AF72" s="138">
        <v>4.9484781371583546</v>
      </c>
      <c r="AG72" s="138">
        <v>55928.993105754795</v>
      </c>
      <c r="AH72" s="138">
        <v>5845.8628612029706</v>
      </c>
      <c r="AI72" s="138" t="s">
        <v>392</v>
      </c>
      <c r="AJ72" s="138" t="s">
        <v>392</v>
      </c>
      <c r="AK72" s="138">
        <v>7433.7290000000003</v>
      </c>
      <c r="AL72" s="147" t="s">
        <v>430</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346.64663769316888</v>
      </c>
      <c r="AH73" s="138">
        <v>557.73485493091187</v>
      </c>
      <c r="AI73" s="138" t="s">
        <v>392</v>
      </c>
      <c r="AJ73" s="138" t="s">
        <v>392</v>
      </c>
      <c r="AK73" s="138">
        <v>169</v>
      </c>
      <c r="AL73" s="147" t="s">
        <v>420</v>
      </c>
    </row>
    <row r="74" spans="1:38" s="2" customFormat="1" ht="26.25" customHeight="1" thickBot="1" x14ac:dyDescent="0.25">
      <c r="A74" s="63" t="s">
        <v>53</v>
      </c>
      <c r="B74" s="63" t="s">
        <v>169</v>
      </c>
      <c r="C74" s="64" t="s">
        <v>170</v>
      </c>
      <c r="D74" s="65"/>
      <c r="E74" s="136">
        <v>0.22584170496639971</v>
      </c>
      <c r="F74" s="136">
        <v>1.557482748618568E-3</v>
      </c>
      <c r="G74" s="136">
        <v>0.71641385881320818</v>
      </c>
      <c r="H74" s="136" t="s">
        <v>395</v>
      </c>
      <c r="I74" s="136">
        <v>4.8379609239032229E-2</v>
      </c>
      <c r="J74" s="136">
        <v>5.4476875466964711E-2</v>
      </c>
      <c r="K74" s="136">
        <v>5.9069993180966895E-2</v>
      </c>
      <c r="L74" s="136">
        <v>1.1127310124977412E-3</v>
      </c>
      <c r="M74" s="136">
        <v>5.7010123825349606</v>
      </c>
      <c r="N74" s="136" t="s">
        <v>395</v>
      </c>
      <c r="O74" s="136" t="s">
        <v>395</v>
      </c>
      <c r="P74" s="136" t="s">
        <v>395</v>
      </c>
      <c r="Q74" s="136" t="s">
        <v>395</v>
      </c>
      <c r="R74" s="136" t="s">
        <v>395</v>
      </c>
      <c r="S74" s="136" t="s">
        <v>395</v>
      </c>
      <c r="T74" s="136" t="s">
        <v>395</v>
      </c>
      <c r="U74" s="136" t="s">
        <v>395</v>
      </c>
      <c r="V74" s="136" t="s">
        <v>395</v>
      </c>
      <c r="W74" s="136" t="s">
        <v>395</v>
      </c>
      <c r="X74" s="136">
        <v>0.60660000000000003</v>
      </c>
      <c r="Y74" s="136">
        <v>0.60660000000000003</v>
      </c>
      <c r="Z74" s="136">
        <v>0.60660000000000003</v>
      </c>
      <c r="AA74" s="136">
        <v>7.4140000000000011E-2</v>
      </c>
      <c r="AB74" s="136">
        <v>1.8939400000000002</v>
      </c>
      <c r="AC74" s="136" t="s">
        <v>395</v>
      </c>
      <c r="AD74" s="136" t="s">
        <v>385</v>
      </c>
      <c r="AE74" s="137"/>
      <c r="AF74" s="138">
        <v>1.9156810037043202E-2</v>
      </c>
      <c r="AG74" s="138" t="s">
        <v>392</v>
      </c>
      <c r="AH74" s="138">
        <v>10467.166616614086</v>
      </c>
      <c r="AI74" s="138" t="s">
        <v>392</v>
      </c>
      <c r="AJ74" s="138">
        <v>174.1882989527081</v>
      </c>
      <c r="AK74" s="138">
        <v>67.400000000000006</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1.6073874701656339E-2</v>
      </c>
      <c r="F78" s="136">
        <v>3.5623847096722902E-3</v>
      </c>
      <c r="G78" s="136">
        <v>9.8350059060964591E-3</v>
      </c>
      <c r="H78" s="136" t="s">
        <v>395</v>
      </c>
      <c r="I78" s="136">
        <v>4.8017671611972389E-3</v>
      </c>
      <c r="J78" s="136">
        <v>6.0867468030996377E-3</v>
      </c>
      <c r="K78" s="136">
        <v>1.4514869511343181E-2</v>
      </c>
      <c r="L78" s="136">
        <v>4.8017671611972394E-6</v>
      </c>
      <c r="M78" s="136">
        <v>1.4800126055821889</v>
      </c>
      <c r="N78" s="136">
        <v>0.76165999999999978</v>
      </c>
      <c r="O78" s="136">
        <v>0.32941794999999996</v>
      </c>
      <c r="P78" s="136">
        <v>8.7590899999999991E-4</v>
      </c>
      <c r="Q78" s="136">
        <v>0.17137349999999998</v>
      </c>
      <c r="R78" s="136">
        <v>0.60932799999999987</v>
      </c>
      <c r="S78" s="136">
        <v>1.6185274999999995</v>
      </c>
      <c r="T78" s="136">
        <v>0.36426389499999995</v>
      </c>
      <c r="U78" s="136" t="s">
        <v>395</v>
      </c>
      <c r="V78" s="136" t="s">
        <v>395</v>
      </c>
      <c r="W78" s="136">
        <v>0.95226541499999984</v>
      </c>
      <c r="X78" s="136" t="s">
        <v>395</v>
      </c>
      <c r="Y78" s="136" t="s">
        <v>395</v>
      </c>
      <c r="Z78" s="136" t="s">
        <v>395</v>
      </c>
      <c r="AA78" s="136" t="s">
        <v>395</v>
      </c>
      <c r="AB78" s="136" t="s">
        <v>395</v>
      </c>
      <c r="AC78" s="136" t="s">
        <v>395</v>
      </c>
      <c r="AD78" s="136">
        <v>8.7590899999999988E-5</v>
      </c>
      <c r="AE78" s="137"/>
      <c r="AF78" s="138" t="s">
        <v>392</v>
      </c>
      <c r="AG78" s="138">
        <v>126.69989537263226</v>
      </c>
      <c r="AH78" s="138">
        <v>138.15256617291911</v>
      </c>
      <c r="AI78" s="138" t="s">
        <v>392</v>
      </c>
      <c r="AJ78" s="138" t="s">
        <v>392</v>
      </c>
      <c r="AK78" s="138">
        <v>38.082999999999998</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1.4147219510150906</v>
      </c>
      <c r="F80" s="136">
        <v>8.0424838138395183E-2</v>
      </c>
      <c r="G80" s="136">
        <v>0.71050031058826679</v>
      </c>
      <c r="H80" s="136">
        <v>6.5412622052120695E-3</v>
      </c>
      <c r="I80" s="136">
        <v>0.15505627437110181</v>
      </c>
      <c r="J80" s="136">
        <v>0.21272084680080389</v>
      </c>
      <c r="K80" s="136">
        <v>0.37823648380627239</v>
      </c>
      <c r="L80" s="136" t="s">
        <v>395</v>
      </c>
      <c r="M80" s="136">
        <v>4.7438727381042458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0.85669080298538403</v>
      </c>
      <c r="AG80" s="138">
        <v>-1.1806264109810751E-4</v>
      </c>
      <c r="AH80" s="138">
        <v>3.2583433555750023</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395</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7" t="s">
        <v>431</v>
      </c>
    </row>
    <row r="83" spans="1:38" s="2" customFormat="1" ht="26.25" customHeight="1" thickBot="1" x14ac:dyDescent="0.25">
      <c r="A83" s="63" t="s">
        <v>53</v>
      </c>
      <c r="B83" s="74" t="s">
        <v>188</v>
      </c>
      <c r="C83" s="75" t="s">
        <v>189</v>
      </c>
      <c r="D83" s="65"/>
      <c r="E83" s="136" t="s">
        <v>395</v>
      </c>
      <c r="F83" s="136">
        <v>7.0451854185006227E-2</v>
      </c>
      <c r="G83" s="136" t="s">
        <v>395</v>
      </c>
      <c r="H83" s="136" t="s">
        <v>385</v>
      </c>
      <c r="I83" s="136">
        <v>1.6311871082530186E-2</v>
      </c>
      <c r="J83" s="136">
        <v>2.1826551213182593E-2</v>
      </c>
      <c r="K83" s="136">
        <v>0.18735996481601314</v>
      </c>
      <c r="L83" s="136">
        <v>9.2977665170422064E-4</v>
      </c>
      <c r="M83" s="136" t="s">
        <v>395</v>
      </c>
      <c r="N83" s="136" t="s">
        <v>385</v>
      </c>
      <c r="O83" s="136" t="s">
        <v>385</v>
      </c>
      <c r="P83" s="136" t="s">
        <v>385</v>
      </c>
      <c r="Q83" s="136" t="s">
        <v>385</v>
      </c>
      <c r="R83" s="136" t="s">
        <v>385</v>
      </c>
      <c r="S83" s="136" t="s">
        <v>385</v>
      </c>
      <c r="T83" s="136" t="s">
        <v>385</v>
      </c>
      <c r="U83" s="136" t="s">
        <v>385</v>
      </c>
      <c r="V83" s="136" t="s">
        <v>385</v>
      </c>
      <c r="W83" s="136">
        <v>2.5675999999999997E-2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366800</v>
      </c>
      <c r="AL83" s="147" t="s">
        <v>432</v>
      </c>
    </row>
    <row r="84" spans="1:38" s="2" customFormat="1" ht="26.25" customHeight="1" thickBot="1" x14ac:dyDescent="0.25">
      <c r="A84" s="63" t="s">
        <v>53</v>
      </c>
      <c r="B84" s="74" t="s">
        <v>190</v>
      </c>
      <c r="C84" s="75" t="s">
        <v>191</v>
      </c>
      <c r="D84" s="65"/>
      <c r="E84" s="136" t="s">
        <v>395</v>
      </c>
      <c r="F84" s="136">
        <v>4.6716722627134097E-2</v>
      </c>
      <c r="G84" s="136" t="s">
        <v>385</v>
      </c>
      <c r="H84" s="136" t="s">
        <v>385</v>
      </c>
      <c r="I84" s="136">
        <v>8.2657236844115092E-2</v>
      </c>
      <c r="J84" s="136">
        <v>0.10358311112928766</v>
      </c>
      <c r="K84" s="136">
        <v>0.1046294236196298</v>
      </c>
      <c r="L84" s="136">
        <v>1.0745440789734961E-3</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130.16999999999999</v>
      </c>
      <c r="AL84" s="147" t="s">
        <v>433</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7" t="s">
        <v>435</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7" t="s">
        <v>435</v>
      </c>
    </row>
    <row r="88" spans="1:38" s="2" customFormat="1" ht="26.25" customHeight="1" thickBot="1" x14ac:dyDescent="0.25">
      <c r="A88" s="63" t="s">
        <v>185</v>
      </c>
      <c r="B88" s="69" t="s">
        <v>197</v>
      </c>
      <c r="C88" s="73" t="s">
        <v>198</v>
      </c>
      <c r="D88" s="65"/>
      <c r="E88" s="136" t="s">
        <v>395</v>
      </c>
      <c r="F88" s="136">
        <v>4.2144420793590713</v>
      </c>
      <c r="G88" s="136" t="s">
        <v>395</v>
      </c>
      <c r="H88" s="136" t="s">
        <v>395</v>
      </c>
      <c r="I88" s="136" t="s">
        <v>395</v>
      </c>
      <c r="J88" s="136" t="s">
        <v>395</v>
      </c>
      <c r="K88" s="136" t="s">
        <v>395</v>
      </c>
      <c r="L88" s="136" t="s">
        <v>395</v>
      </c>
      <c r="M88" s="136" t="s">
        <v>395</v>
      </c>
      <c r="N88" s="136" t="s">
        <v>395</v>
      </c>
      <c r="O88" s="136">
        <v>1.3016999999999999E-5</v>
      </c>
      <c r="P88" s="136" t="s">
        <v>395</v>
      </c>
      <c r="Q88" s="136">
        <v>6.5084999999999991E-5</v>
      </c>
      <c r="R88" s="136">
        <v>7.8101999999999989E-4</v>
      </c>
      <c r="S88" s="136" t="s">
        <v>395</v>
      </c>
      <c r="T88" s="136">
        <v>6.5084999999999995E-3</v>
      </c>
      <c r="U88" s="136">
        <v>6.5084999999999991E-5</v>
      </c>
      <c r="V88" s="136" t="s">
        <v>395</v>
      </c>
      <c r="W88" s="136" t="s">
        <v>395</v>
      </c>
      <c r="X88" s="136" t="s">
        <v>395</v>
      </c>
      <c r="Y88" s="136" t="s">
        <v>395</v>
      </c>
      <c r="Z88" s="136" t="s">
        <v>395</v>
      </c>
      <c r="AA88" s="136" t="s">
        <v>395</v>
      </c>
      <c r="AB88" s="136">
        <v>0.33193349999999994</v>
      </c>
      <c r="AC88" s="136" t="s">
        <v>395</v>
      </c>
      <c r="AD88" s="136" t="s">
        <v>395</v>
      </c>
      <c r="AE88" s="137"/>
      <c r="AF88" s="138" t="s">
        <v>385</v>
      </c>
      <c r="AG88" s="138" t="s">
        <v>385</v>
      </c>
      <c r="AH88" s="138" t="s">
        <v>385</v>
      </c>
      <c r="AI88" s="138" t="s">
        <v>385</v>
      </c>
      <c r="AJ88" s="138" t="s">
        <v>385</v>
      </c>
      <c r="AK88" s="138">
        <v>7.2725508000001424</v>
      </c>
      <c r="AL88" s="147" t="s">
        <v>435</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7" t="s">
        <v>435</v>
      </c>
    </row>
    <row r="90" spans="1:38" s="7" customFormat="1" ht="26.25" customHeight="1" thickBot="1" x14ac:dyDescent="0.25">
      <c r="A90" s="63" t="s">
        <v>185</v>
      </c>
      <c r="B90" s="69" t="s">
        <v>201</v>
      </c>
      <c r="C90" s="73" t="s">
        <v>202</v>
      </c>
      <c r="D90" s="65"/>
      <c r="E90" s="136" t="s">
        <v>395</v>
      </c>
      <c r="F90" s="136">
        <v>0.42388118406760167</v>
      </c>
      <c r="G90" s="136">
        <v>1.4720146206075367E-2</v>
      </c>
      <c r="H90" s="136" t="s">
        <v>395</v>
      </c>
      <c r="I90" s="136" t="s">
        <v>395</v>
      </c>
      <c r="J90" s="136" t="s">
        <v>395</v>
      </c>
      <c r="K90" s="136" t="s">
        <v>395</v>
      </c>
      <c r="L90" s="136" t="s">
        <v>395</v>
      </c>
      <c r="M90" s="136" t="s">
        <v>395</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0.56441365539744215</v>
      </c>
      <c r="AL90" s="145" t="s">
        <v>435</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395</v>
      </c>
      <c r="V91" s="136">
        <v>1.0696670357600007E-2</v>
      </c>
      <c r="W91" s="136">
        <v>6.6884832799999974E-5</v>
      </c>
      <c r="X91" s="136">
        <v>7.4242164407999962E-5</v>
      </c>
      <c r="Y91" s="136">
        <v>3.0098174759999985E-5</v>
      </c>
      <c r="Z91" s="136">
        <v>3.0098174759999985E-5</v>
      </c>
      <c r="AA91" s="136">
        <v>3.0098174759999985E-5</v>
      </c>
      <c r="AB91" s="136">
        <v>1.6453668868799992E-4</v>
      </c>
      <c r="AC91" s="136" t="s">
        <v>395</v>
      </c>
      <c r="AD91" s="136" t="s">
        <v>395</v>
      </c>
      <c r="AE91" s="137"/>
      <c r="AF91" s="138" t="s">
        <v>392</v>
      </c>
      <c r="AG91" s="138" t="s">
        <v>392</v>
      </c>
      <c r="AH91" s="138" t="s">
        <v>392</v>
      </c>
      <c r="AI91" s="138" t="s">
        <v>392</v>
      </c>
      <c r="AJ91" s="138" t="s">
        <v>392</v>
      </c>
      <c r="AK91" s="138">
        <v>0.70304363519999979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1.7515993313295855E-2</v>
      </c>
      <c r="J92" s="136">
        <v>6.542940651802015E-2</v>
      </c>
      <c r="K92" s="136">
        <v>0.16042330097864727</v>
      </c>
      <c r="L92" s="136">
        <v>4.554158261456922E-4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179.23148100140679</v>
      </c>
      <c r="AL92" s="147" t="s">
        <v>427</v>
      </c>
    </row>
    <row r="93" spans="1:38" s="2" customFormat="1" ht="26.25" customHeight="1" thickBot="1" x14ac:dyDescent="0.25">
      <c r="A93" s="63" t="s">
        <v>53</v>
      </c>
      <c r="B93" s="67" t="s">
        <v>206</v>
      </c>
      <c r="C93" s="64" t="s">
        <v>375</v>
      </c>
      <c r="D93" s="70"/>
      <c r="E93" s="136" t="s">
        <v>385</v>
      </c>
      <c r="F93" s="136">
        <v>0.51877190252868022</v>
      </c>
      <c r="G93" s="136" t="s">
        <v>385</v>
      </c>
      <c r="H93" s="136" t="s">
        <v>385</v>
      </c>
      <c r="I93" s="136">
        <v>3.5317613418788907E-4</v>
      </c>
      <c r="J93" s="136">
        <v>1.4127041526930163E-3</v>
      </c>
      <c r="K93" s="136">
        <v>3.5317603573680797E-3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177.08268398013578</v>
      </c>
      <c r="AL93" s="147" t="s">
        <v>428</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395</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7"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395</v>
      </c>
      <c r="M95" s="136">
        <v>0.39664795130409242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392</v>
      </c>
      <c r="AH95" s="138">
        <v>0.11525332084472643</v>
      </c>
      <c r="AI95" s="138">
        <v>0.40987598163315808</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5.2977739999999995E-2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0.52977740000000006</v>
      </c>
      <c r="AE97" s="137"/>
      <c r="AF97" s="138" t="s">
        <v>385</v>
      </c>
      <c r="AG97" s="138" t="s">
        <v>385</v>
      </c>
      <c r="AH97" s="138" t="s">
        <v>385</v>
      </c>
      <c r="AI97" s="138" t="s">
        <v>385</v>
      </c>
      <c r="AJ97" s="138" t="s">
        <v>385</v>
      </c>
      <c r="AK97" s="138">
        <v>5297774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8.6300511577599423E-2</v>
      </c>
      <c r="F99" s="139">
        <v>7.8073097829760751</v>
      </c>
      <c r="G99" s="139" t="s">
        <v>385</v>
      </c>
      <c r="H99" s="139">
        <v>2.347279942492225</v>
      </c>
      <c r="I99" s="139">
        <v>9.6873951917808232E-2</v>
      </c>
      <c r="J99" s="139">
        <v>0.14885509684931508</v>
      </c>
      <c r="K99" s="139">
        <v>0.32606354547945204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8" t="s">
        <v>391</v>
      </c>
    </row>
    <row r="100" spans="1:38" s="2" customFormat="1" ht="26.25" customHeight="1" thickBot="1" x14ac:dyDescent="0.25">
      <c r="A100" s="63" t="s">
        <v>216</v>
      </c>
      <c r="B100" s="63" t="s">
        <v>218</v>
      </c>
      <c r="C100" s="64" t="s">
        <v>378</v>
      </c>
      <c r="D100" s="77"/>
      <c r="E100" s="139">
        <v>0.15629407199240641</v>
      </c>
      <c r="F100" s="139">
        <v>10.528163019109931</v>
      </c>
      <c r="G100" s="139" t="s">
        <v>385</v>
      </c>
      <c r="H100" s="139">
        <v>4.3362042258116746</v>
      </c>
      <c r="I100" s="139">
        <v>0.15107110591780823</v>
      </c>
      <c r="J100" s="139">
        <v>0.22814907539726029</v>
      </c>
      <c r="K100" s="139">
        <v>0.4970626895890411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8" t="s">
        <v>391</v>
      </c>
    </row>
    <row r="101" spans="1:38" s="2" customFormat="1" ht="26.25" customHeight="1" thickBot="1" x14ac:dyDescent="0.25">
      <c r="A101" s="63" t="s">
        <v>216</v>
      </c>
      <c r="B101" s="63" t="s">
        <v>219</v>
      </c>
      <c r="C101" s="64" t="s">
        <v>220</v>
      </c>
      <c r="D101" s="77"/>
      <c r="E101" s="139">
        <v>1.991595240693728E-2</v>
      </c>
      <c r="F101" s="139">
        <v>0.10147199400000001</v>
      </c>
      <c r="G101" s="139" t="s">
        <v>385</v>
      </c>
      <c r="H101" s="139">
        <v>0.98211335117128273</v>
      </c>
      <c r="I101" s="139">
        <v>1.2008520000000002E-2</v>
      </c>
      <c r="J101" s="139">
        <v>1.7690727018000001E-2</v>
      </c>
      <c r="K101" s="139">
        <v>4.1278363042000006E-2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600426</v>
      </c>
      <c r="AL101" s="148" t="s">
        <v>391</v>
      </c>
    </row>
    <row r="102" spans="1:38" s="2" customFormat="1" ht="26.25" customHeight="1" thickBot="1" x14ac:dyDescent="0.25">
      <c r="A102" s="63" t="s">
        <v>216</v>
      </c>
      <c r="B102" s="63" t="s">
        <v>221</v>
      </c>
      <c r="C102" s="64" t="s">
        <v>356</v>
      </c>
      <c r="D102" s="77"/>
      <c r="E102" s="139">
        <v>2.2636988595589401E-2</v>
      </c>
      <c r="F102" s="139">
        <v>0.8008033200000001</v>
      </c>
      <c r="G102" s="139" t="s">
        <v>385</v>
      </c>
      <c r="H102" s="139">
        <v>6.5268159736901694</v>
      </c>
      <c r="I102" s="139">
        <v>1.556306E-2</v>
      </c>
      <c r="J102" s="139">
        <v>0.34537345000000003</v>
      </c>
      <c r="K102" s="139">
        <v>2.3814737500000001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3.687056573569409E-4</v>
      </c>
      <c r="F104" s="139">
        <v>5.594524E-3</v>
      </c>
      <c r="G104" s="139" t="s">
        <v>385</v>
      </c>
      <c r="H104" s="139">
        <v>2.0446502720534609E-2</v>
      </c>
      <c r="I104" s="139">
        <v>1.0404576000000001E-4</v>
      </c>
      <c r="J104" s="139">
        <v>3.1213728000000006E-4</v>
      </c>
      <c r="K104" s="139">
        <v>7.283203200000002E-4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8" t="s">
        <v>391</v>
      </c>
    </row>
    <row r="105" spans="1:38" s="2" customFormat="1" ht="26.25" customHeight="1" thickBot="1" x14ac:dyDescent="0.25">
      <c r="A105" s="63" t="s">
        <v>216</v>
      </c>
      <c r="B105" s="63" t="s">
        <v>226</v>
      </c>
      <c r="C105" s="64" t="s">
        <v>227</v>
      </c>
      <c r="D105" s="77"/>
      <c r="E105" s="139">
        <v>1.860658970610327E-3</v>
      </c>
      <c r="F105" s="139">
        <v>5.8118625000000007E-2</v>
      </c>
      <c r="G105" s="139" t="s">
        <v>385</v>
      </c>
      <c r="H105" s="139">
        <v>0.101665045599764</v>
      </c>
      <c r="I105" s="139">
        <v>1.3323100000000002E-3</v>
      </c>
      <c r="J105" s="139">
        <v>2.09363E-3</v>
      </c>
      <c r="K105" s="139">
        <v>4.5679200000000005E-3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1.3475450952861699E-2</v>
      </c>
      <c r="F107" s="139">
        <v>1.3728582450000002</v>
      </c>
      <c r="G107" s="139" t="s">
        <v>385</v>
      </c>
      <c r="H107" s="139">
        <v>1.5961085764492819</v>
      </c>
      <c r="I107" s="139">
        <v>2.4961059000000001E-2</v>
      </c>
      <c r="J107" s="139">
        <v>0.33281411999999999</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8" t="s">
        <v>391</v>
      </c>
    </row>
    <row r="108" spans="1:38" s="2" customFormat="1" ht="26.25" customHeight="1" thickBot="1" x14ac:dyDescent="0.25">
      <c r="A108" s="63" t="s">
        <v>216</v>
      </c>
      <c r="B108" s="63" t="s">
        <v>231</v>
      </c>
      <c r="C108" s="64" t="s">
        <v>350</v>
      </c>
      <c r="D108" s="77"/>
      <c r="E108" s="139">
        <v>3.3117959804688013E-2</v>
      </c>
      <c r="F108" s="139">
        <v>0.81713836800000006</v>
      </c>
      <c r="G108" s="139" t="s">
        <v>385</v>
      </c>
      <c r="H108" s="139">
        <v>1.4516675336512801</v>
      </c>
      <c r="I108" s="139">
        <v>1.5132192000000001E-2</v>
      </c>
      <c r="J108" s="139">
        <v>0.15132192000000003</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8" t="s">
        <v>391</v>
      </c>
    </row>
    <row r="109" spans="1:38" s="2" customFormat="1" ht="26.25" customHeight="1" thickBot="1" x14ac:dyDescent="0.25">
      <c r="A109" s="63" t="s">
        <v>216</v>
      </c>
      <c r="B109" s="63" t="s">
        <v>232</v>
      </c>
      <c r="C109" s="64" t="s">
        <v>351</v>
      </c>
      <c r="D109" s="77"/>
      <c r="E109" s="139">
        <v>2.4921959849155211E-3</v>
      </c>
      <c r="F109" s="139">
        <v>0.18492904199999999</v>
      </c>
      <c r="G109" s="139" t="s">
        <v>385</v>
      </c>
      <c r="H109" s="139">
        <v>0.2287458056121289</v>
      </c>
      <c r="I109" s="139">
        <v>7.5635600000000004E-3</v>
      </c>
      <c r="J109" s="139">
        <v>4.1599580000000004E-2</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8" t="s">
        <v>391</v>
      </c>
    </row>
    <row r="110" spans="1:38" s="2" customFormat="1" ht="26.25" customHeight="1" thickBot="1" x14ac:dyDescent="0.25">
      <c r="A110" s="63" t="s">
        <v>216</v>
      </c>
      <c r="B110" s="63" t="s">
        <v>233</v>
      </c>
      <c r="C110" s="64" t="s">
        <v>352</v>
      </c>
      <c r="D110" s="77"/>
      <c r="E110" s="139">
        <v>8.6907836918496007E-4</v>
      </c>
      <c r="F110" s="139">
        <v>0.10422350399999999</v>
      </c>
      <c r="G110" s="139" t="s">
        <v>385</v>
      </c>
      <c r="H110" s="139">
        <v>0.1211124043970981</v>
      </c>
      <c r="I110" s="139">
        <v>5.2342200000000004E-3</v>
      </c>
      <c r="J110" s="139">
        <v>3.9554039999999999E-2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7.7149834135513986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8" t="s">
        <v>393</v>
      </c>
    </row>
    <row r="113" spans="1:38" s="2" customFormat="1" ht="26.25" customHeight="1" thickBot="1" x14ac:dyDescent="0.25">
      <c r="A113" s="63" t="s">
        <v>235</v>
      </c>
      <c r="B113" s="78" t="s">
        <v>238</v>
      </c>
      <c r="C113" s="79" t="s">
        <v>239</v>
      </c>
      <c r="D113" s="65"/>
      <c r="E113" s="139">
        <v>2.727922477560794</v>
      </c>
      <c r="F113" s="139" t="s">
        <v>394</v>
      </c>
      <c r="G113" s="139" t="s">
        <v>385</v>
      </c>
      <c r="H113" s="139">
        <v>27.793597301090681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113655157.04333742</v>
      </c>
      <c r="AL113" s="148" t="s">
        <v>393</v>
      </c>
    </row>
    <row r="114" spans="1:38" s="2" customFormat="1" ht="26.25" customHeight="1" thickBot="1" x14ac:dyDescent="0.25">
      <c r="A114" s="63" t="s">
        <v>235</v>
      </c>
      <c r="B114" s="78" t="s">
        <v>240</v>
      </c>
      <c r="C114" s="79" t="s">
        <v>357</v>
      </c>
      <c r="D114" s="65"/>
      <c r="E114" s="139">
        <v>1.32292756E-2</v>
      </c>
      <c r="F114" s="139" t="s">
        <v>385</v>
      </c>
      <c r="G114" s="139" t="s">
        <v>385</v>
      </c>
      <c r="H114" s="139">
        <v>4.2995145699999994E-2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330731.88999999996</v>
      </c>
      <c r="AL114" s="148" t="s">
        <v>393</v>
      </c>
    </row>
    <row r="115" spans="1:38" s="2" customFormat="1" ht="26.25" customHeight="1" thickBot="1" x14ac:dyDescent="0.25">
      <c r="A115" s="63" t="s">
        <v>235</v>
      </c>
      <c r="B115" s="78" t="s">
        <v>241</v>
      </c>
      <c r="C115" s="79" t="s">
        <v>242</v>
      </c>
      <c r="D115" s="65"/>
      <c r="E115" s="139">
        <v>2.5481396E-2</v>
      </c>
      <c r="F115" s="139" t="s">
        <v>385</v>
      </c>
      <c r="G115" s="139" t="s">
        <v>385</v>
      </c>
      <c r="H115" s="139">
        <v>5.0962792E-2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637034.9</v>
      </c>
      <c r="AL115" s="148" t="s">
        <v>393</v>
      </c>
    </row>
    <row r="116" spans="1:38" s="2" customFormat="1" ht="26.25" customHeight="1" thickBot="1" x14ac:dyDescent="0.25">
      <c r="A116" s="63" t="s">
        <v>235</v>
      </c>
      <c r="B116" s="63" t="s">
        <v>243</v>
      </c>
      <c r="C116" s="69" t="s">
        <v>379</v>
      </c>
      <c r="D116" s="65"/>
      <c r="E116" s="139">
        <v>1.5587366457047891</v>
      </c>
      <c r="F116" s="139" t="s">
        <v>394</v>
      </c>
      <c r="G116" s="139" t="s">
        <v>385</v>
      </c>
      <c r="H116" s="139">
        <v>2.1735367175074121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14709368.118570887</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0.19313639949999997</v>
      </c>
      <c r="J119" s="139">
        <v>3.5086620900000005</v>
      </c>
      <c r="K119" s="139">
        <v>2.4136226400000003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1547194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0.13741154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1547194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3.9714433152709395E-7</v>
      </c>
      <c r="AD122" s="139" t="s">
        <v>385</v>
      </c>
      <c r="AE122" s="137"/>
      <c r="AF122" s="140" t="s">
        <v>385</v>
      </c>
      <c r="AG122" s="140" t="s">
        <v>385</v>
      </c>
      <c r="AH122" s="140" t="s">
        <v>385</v>
      </c>
      <c r="AI122" s="140" t="s">
        <v>385</v>
      </c>
      <c r="AJ122" s="140" t="s">
        <v>385</v>
      </c>
      <c r="AK122" s="140">
        <v>158288.12315270933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0.44190365997166164</v>
      </c>
      <c r="G125" s="136" t="s">
        <v>385</v>
      </c>
      <c r="H125" s="136" t="s">
        <v>395</v>
      </c>
      <c r="I125" s="136">
        <v>2.262014837879235E-4</v>
      </c>
      <c r="J125" s="136">
        <v>1.501155301501674E-3</v>
      </c>
      <c r="K125" s="136">
        <v>3.173675363448745E-3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27.92076293195036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6.2304000000000005E-2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259.60000000000002</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5.25160841058125E-3</v>
      </c>
      <c r="F129" s="136">
        <v>4.4668853147472702E-2</v>
      </c>
      <c r="G129" s="136">
        <v>2.8370758080151578E-4</v>
      </c>
      <c r="H129" s="136" t="s">
        <v>395</v>
      </c>
      <c r="I129" s="136">
        <v>2.4145326025660919E-5</v>
      </c>
      <c r="J129" s="136">
        <v>4.2254320544906603E-5</v>
      </c>
      <c r="K129" s="136">
        <v>6.0363315064152296E-5</v>
      </c>
      <c r="L129" s="136">
        <v>8.4508641089813223E-7</v>
      </c>
      <c r="M129" s="136">
        <v>4.2254320544906607E-4</v>
      </c>
      <c r="N129" s="136">
        <v>7.8472309583397983E-3</v>
      </c>
      <c r="O129" s="136">
        <v>6.0363315064152303E-4</v>
      </c>
      <c r="P129" s="136">
        <v>3.3803456435925282E-4</v>
      </c>
      <c r="Q129" s="136">
        <v>9.6581304102643677E-5</v>
      </c>
      <c r="R129" s="136" t="s">
        <v>395</v>
      </c>
      <c r="S129" s="136" t="s">
        <v>395</v>
      </c>
      <c r="T129" s="136">
        <v>8.4508641089813214E-4</v>
      </c>
      <c r="U129" s="136" t="s">
        <v>395</v>
      </c>
      <c r="V129" s="136" t="s">
        <v>395</v>
      </c>
      <c r="W129" s="136">
        <v>2.1127160272453303</v>
      </c>
      <c r="X129" s="136" t="s">
        <v>395</v>
      </c>
      <c r="Y129" s="136" t="s">
        <v>395</v>
      </c>
      <c r="Z129" s="136" t="s">
        <v>395</v>
      </c>
      <c r="AA129" s="136" t="s">
        <v>395</v>
      </c>
      <c r="AB129" s="136">
        <v>1.2072663012830459E-4</v>
      </c>
      <c r="AC129" s="136">
        <v>1.2072663012830458E-2</v>
      </c>
      <c r="AD129" s="136" t="s">
        <v>385</v>
      </c>
      <c r="AE129" s="137"/>
      <c r="AF129" s="138" t="s">
        <v>385</v>
      </c>
      <c r="AG129" s="138" t="s">
        <v>385</v>
      </c>
      <c r="AH129" s="138" t="s">
        <v>385</v>
      </c>
      <c r="AI129" s="138" t="s">
        <v>385</v>
      </c>
      <c r="AJ129" s="138" t="s">
        <v>385</v>
      </c>
      <c r="AK129" s="138">
        <v>6.0363315064152294</v>
      </c>
      <c r="AL129" s="147" t="s">
        <v>398</v>
      </c>
    </row>
    <row r="130" spans="1:38" s="2" customFormat="1" ht="26.25" customHeight="1" thickBot="1" x14ac:dyDescent="0.25">
      <c r="A130" s="63" t="s">
        <v>260</v>
      </c>
      <c r="B130" s="67" t="s">
        <v>272</v>
      </c>
      <c r="C130" s="81" t="s">
        <v>273</v>
      </c>
      <c r="D130" s="65"/>
      <c r="E130" s="136">
        <v>3.3743652747341519E-4</v>
      </c>
      <c r="F130" s="136">
        <v>2.8701497739118073E-3</v>
      </c>
      <c r="G130" s="136">
        <v>1.8229329645115534E-5</v>
      </c>
      <c r="H130" s="136" t="s">
        <v>395</v>
      </c>
      <c r="I130" s="136">
        <v>1.5514323102225985E-6</v>
      </c>
      <c r="J130" s="136">
        <v>2.7150065428895473E-6</v>
      </c>
      <c r="K130" s="136">
        <v>3.8785807755564963E-6</v>
      </c>
      <c r="L130" s="136">
        <v>5.4300130857790952E-8</v>
      </c>
      <c r="M130" s="136">
        <v>2.7150065428895475E-5</v>
      </c>
      <c r="N130" s="136">
        <v>5.0421550082234456E-4</v>
      </c>
      <c r="O130" s="136">
        <v>3.8785807755564966E-5</v>
      </c>
      <c r="P130" s="136">
        <v>2.1720052343116378E-5</v>
      </c>
      <c r="Q130" s="136">
        <v>6.2057292408903942E-6</v>
      </c>
      <c r="R130" s="136" t="s">
        <v>395</v>
      </c>
      <c r="S130" s="136" t="s">
        <v>395</v>
      </c>
      <c r="T130" s="136">
        <v>5.4300130857790951E-5</v>
      </c>
      <c r="U130" s="136" t="s">
        <v>395</v>
      </c>
      <c r="V130" s="136" t="s">
        <v>395</v>
      </c>
      <c r="W130" s="136">
        <v>0.13575032714447738</v>
      </c>
      <c r="X130" s="136" t="s">
        <v>395</v>
      </c>
      <c r="Y130" s="136" t="s">
        <v>395</v>
      </c>
      <c r="Z130" s="136" t="s">
        <v>395</v>
      </c>
      <c r="AA130" s="136" t="s">
        <v>395</v>
      </c>
      <c r="AB130" s="136">
        <v>7.7571615511129925E-6</v>
      </c>
      <c r="AC130" s="136">
        <v>7.7571615511129932E-4</v>
      </c>
      <c r="AD130" s="136" t="s">
        <v>385</v>
      </c>
      <c r="AE130" s="137"/>
      <c r="AF130" s="138" t="s">
        <v>385</v>
      </c>
      <c r="AG130" s="138" t="s">
        <v>385</v>
      </c>
      <c r="AH130" s="138" t="s">
        <v>385</v>
      </c>
      <c r="AI130" s="138" t="s">
        <v>385</v>
      </c>
      <c r="AJ130" s="138" t="s">
        <v>385</v>
      </c>
      <c r="AK130" s="138">
        <v>0.38785807755564961</v>
      </c>
      <c r="AL130" s="147" t="s">
        <v>398</v>
      </c>
    </row>
    <row r="131" spans="1:38" s="2" customFormat="1" ht="26.25" customHeight="1" thickBot="1" x14ac:dyDescent="0.25">
      <c r="A131" s="63" t="s">
        <v>260</v>
      </c>
      <c r="B131" s="67" t="s">
        <v>274</v>
      </c>
      <c r="C131" s="75" t="s">
        <v>275</v>
      </c>
      <c r="D131" s="65"/>
      <c r="E131" s="136">
        <v>3.9297399102905537E-3</v>
      </c>
      <c r="F131" s="136">
        <v>1.5282321873352151E-3</v>
      </c>
      <c r="G131" s="136">
        <v>1.9600703092837002E-3</v>
      </c>
      <c r="H131" s="136" t="s">
        <v>395</v>
      </c>
      <c r="I131" s="136" t="s">
        <v>395</v>
      </c>
      <c r="J131" s="136" t="s">
        <v>395</v>
      </c>
      <c r="K131" s="136">
        <v>4.1183941654873548E-3</v>
      </c>
      <c r="L131" s="136">
        <v>9.4723065806209163E-5</v>
      </c>
      <c r="M131" s="136">
        <v>3.2747832585754608E-3</v>
      </c>
      <c r="N131" s="136">
        <v>6.2891491000100608E-2</v>
      </c>
      <c r="O131" s="136">
        <v>5.2933019406940854E-3</v>
      </c>
      <c r="P131" s="136">
        <v>9.5043885324407898E-2</v>
      </c>
      <c r="Q131" s="136">
        <v>1.75134789089327E-4</v>
      </c>
      <c r="R131" s="136">
        <v>7.0577359209254484E-4</v>
      </c>
      <c r="S131" s="136">
        <v>1.1554974492406982E-2</v>
      </c>
      <c r="T131" s="136">
        <v>6.549566517150921E-4</v>
      </c>
      <c r="U131" s="136" t="s">
        <v>395</v>
      </c>
      <c r="V131" s="136" t="s">
        <v>395</v>
      </c>
      <c r="W131" s="136">
        <v>71.100802782778146</v>
      </c>
      <c r="X131" s="136" t="s">
        <v>395</v>
      </c>
      <c r="Y131" s="136" t="s">
        <v>395</v>
      </c>
      <c r="Z131" s="136" t="s">
        <v>395</v>
      </c>
      <c r="AA131" s="136" t="s">
        <v>395</v>
      </c>
      <c r="AB131" s="136">
        <v>8.7327553562012296E-8</v>
      </c>
      <c r="AC131" s="136">
        <v>0.21831888390503074</v>
      </c>
      <c r="AD131" s="136">
        <v>4.366377678100615E-2</v>
      </c>
      <c r="AE131" s="137"/>
      <c r="AF131" s="138" t="s">
        <v>385</v>
      </c>
      <c r="AG131" s="138" t="s">
        <v>385</v>
      </c>
      <c r="AH131" s="138" t="s">
        <v>385</v>
      </c>
      <c r="AI131" s="138" t="s">
        <v>385</v>
      </c>
      <c r="AJ131" s="138" t="s">
        <v>385</v>
      </c>
      <c r="AK131" s="138">
        <v>2.1831888390503074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395</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4.1294664083420677E-3</v>
      </c>
      <c r="F136" s="136">
        <v>9.4762968678727966E-2</v>
      </c>
      <c r="G136" s="136">
        <v>4.0862683769899493E-3</v>
      </c>
      <c r="H136" s="136">
        <v>1.1280896010090586</v>
      </c>
      <c r="I136" s="136">
        <v>8.9602759278258092E-4</v>
      </c>
      <c r="J136" s="136">
        <v>8.9602759278258092E-4</v>
      </c>
      <c r="K136" s="136">
        <v>8.9602759278258092E-4</v>
      </c>
      <c r="L136" s="136" t="s">
        <v>395</v>
      </c>
      <c r="M136" s="136">
        <v>2.0906780124739831E-3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7" t="s">
        <v>445</v>
      </c>
    </row>
    <row r="137" spans="1:38" s="2" customFormat="1" ht="26.25" customHeight="1" thickBot="1" x14ac:dyDescent="0.25">
      <c r="A137" s="63" t="s">
        <v>260</v>
      </c>
      <c r="B137" s="63" t="s">
        <v>286</v>
      </c>
      <c r="C137" s="64" t="s">
        <v>287</v>
      </c>
      <c r="D137" s="65"/>
      <c r="E137" s="136">
        <v>2.9084847271307014E-3</v>
      </c>
      <c r="F137" s="136">
        <v>3.7301215582716916</v>
      </c>
      <c r="G137" s="136">
        <v>6.949843369528058E-5</v>
      </c>
      <c r="H137" s="136">
        <v>3.3924869305305715E-3</v>
      </c>
      <c r="I137" s="136">
        <v>4.9686175058720342E-3</v>
      </c>
      <c r="J137" s="136">
        <v>4.9686175058720342E-3</v>
      </c>
      <c r="K137" s="136">
        <v>4.9686175058720342E-3</v>
      </c>
      <c r="L137" s="136" t="s">
        <v>395</v>
      </c>
      <c r="M137" s="136">
        <v>3.9066230170567793E-3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0.13835621181033045</v>
      </c>
      <c r="J139" s="136">
        <v>0.13835621181033045</v>
      </c>
      <c r="K139" s="136">
        <v>0.13835621181033045</v>
      </c>
      <c r="L139" s="136" t="s">
        <v>395</v>
      </c>
      <c r="M139" s="136" t="s">
        <v>395</v>
      </c>
      <c r="N139" s="136">
        <v>4.0065803899897253E-4</v>
      </c>
      <c r="O139" s="136">
        <v>8.0850496155777701E-4</v>
      </c>
      <c r="P139" s="136">
        <v>8.0850496155777701E-4</v>
      </c>
      <c r="Q139" s="136">
        <v>1.2812438574338701E-3</v>
      </c>
      <c r="R139" s="136">
        <v>1.2235407676764137E-3</v>
      </c>
      <c r="S139" s="136">
        <v>2.8432315607226414E-3</v>
      </c>
      <c r="T139" s="136" t="s">
        <v>395</v>
      </c>
      <c r="U139" s="136" t="s">
        <v>395</v>
      </c>
      <c r="V139" s="136" t="s">
        <v>395</v>
      </c>
      <c r="W139" s="136">
        <v>1.4033824840220042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2294.4068627450979</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136.85591558393492</v>
      </c>
      <c r="F141" s="19">
        <f t="shared" ref="F141:AF141" si="0">SUM(F14:F140)</f>
        <v>264.30272139979809</v>
      </c>
      <c r="G141" s="19">
        <f t="shared" si="0"/>
        <v>139.63957786975115</v>
      </c>
      <c r="H141" s="19">
        <f t="shared" si="0"/>
        <v>57.456708579127145</v>
      </c>
      <c r="I141" s="19">
        <f t="shared" si="0"/>
        <v>97.367793908046835</v>
      </c>
      <c r="J141" s="19">
        <f t="shared" si="0"/>
        <v>108.68808716075989</v>
      </c>
      <c r="K141" s="19">
        <f t="shared" si="0"/>
        <v>136.10958700464005</v>
      </c>
      <c r="L141" s="19">
        <f t="shared" si="0"/>
        <v>8.6318760173152072</v>
      </c>
      <c r="M141" s="19">
        <f t="shared" si="0"/>
        <v>1035.1928827965207</v>
      </c>
      <c r="N141" s="19">
        <f t="shared" si="0"/>
        <v>57.271120329683001</v>
      </c>
      <c r="O141" s="19">
        <f t="shared" si="0"/>
        <v>1.6286312695384995</v>
      </c>
      <c r="P141" s="19">
        <f t="shared" si="0"/>
        <v>2.2629906503606678</v>
      </c>
      <c r="Q141" s="19">
        <f t="shared" si="0"/>
        <v>3.6145055149369703</v>
      </c>
      <c r="R141" s="19">
        <f t="shared" si="0"/>
        <v>6.4262794543840878</v>
      </c>
      <c r="S141" s="19">
        <f t="shared" si="0"/>
        <v>12.560993615031503</v>
      </c>
      <c r="T141" s="19">
        <f t="shared" si="0"/>
        <v>7.2845208826989563</v>
      </c>
      <c r="U141" s="19">
        <f t="shared" si="0"/>
        <v>5.2696808028697015</v>
      </c>
      <c r="V141" s="19">
        <f t="shared" si="0"/>
        <v>41.797292089623689</v>
      </c>
      <c r="W141" s="19">
        <f t="shared" si="0"/>
        <v>771.53945118623608</v>
      </c>
      <c r="X141" s="19">
        <f t="shared" si="0"/>
        <v>15.663762176397221</v>
      </c>
      <c r="Y141" s="19">
        <f t="shared" si="0"/>
        <v>12.563732035287604</v>
      </c>
      <c r="Z141" s="19">
        <f t="shared" si="0"/>
        <v>7.2354745250042942</v>
      </c>
      <c r="AA141" s="19">
        <f t="shared" si="0"/>
        <v>7.867746295809444</v>
      </c>
      <c r="AB141" s="19">
        <f t="shared" si="0"/>
        <v>54.700861160407534</v>
      </c>
      <c r="AC141" s="19">
        <f t="shared" si="0"/>
        <v>15.068657037620989</v>
      </c>
      <c r="AD141" s="19">
        <f t="shared" si="0"/>
        <v>27.874127165935565</v>
      </c>
      <c r="AE141" s="55"/>
      <c r="AF141" s="19">
        <f t="shared" si="0"/>
        <v>113940.63439669096</v>
      </c>
      <c r="AG141" s="19">
        <f t="shared" ref="AG141" si="1">SUM(AG14:AG140)</f>
        <v>223616.06399716111</v>
      </c>
      <c r="AH141" s="19">
        <f t="shared" ref="AH141" si="2">SUM(AH14:AH140)</f>
        <v>219006.80502114381</v>
      </c>
      <c r="AI141" s="19">
        <f t="shared" ref="AI141" si="3">SUM(AI14:AI140)</f>
        <v>14807.313566967308</v>
      </c>
      <c r="AJ141" s="19">
        <f t="shared" ref="AJ141" si="4">SUM(AJ14:AJ140)</f>
        <v>191.28390263367623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136.85591558393492</v>
      </c>
      <c r="F152" s="13">
        <f t="shared" ref="F152:AD152" si="5">SUM(F$141, F$151, IF(AND(ISNUMBER(SEARCH($B$4,"AT|BE|CH|GB|IE|LT|LU|NL")),SUM(F$143:F$149)&gt;0),SUM(F$143:F$149)-SUM(F$27:F$33),0))</f>
        <v>264.30272139979809</v>
      </c>
      <c r="G152" s="13">
        <f t="shared" si="5"/>
        <v>139.63957786975115</v>
      </c>
      <c r="H152" s="13">
        <f t="shared" si="5"/>
        <v>57.456708579127145</v>
      </c>
      <c r="I152" s="13">
        <f t="shared" si="5"/>
        <v>97.367793908046835</v>
      </c>
      <c r="J152" s="13">
        <f t="shared" si="5"/>
        <v>108.68808716075989</v>
      </c>
      <c r="K152" s="13">
        <f t="shared" si="5"/>
        <v>136.10958700464005</v>
      </c>
      <c r="L152" s="13">
        <f t="shared" si="5"/>
        <v>8.6318760173152072</v>
      </c>
      <c r="M152" s="13">
        <f t="shared" si="5"/>
        <v>1035.1928827965207</v>
      </c>
      <c r="N152" s="13">
        <f t="shared" si="5"/>
        <v>57.271120329683001</v>
      </c>
      <c r="O152" s="13">
        <f t="shared" si="5"/>
        <v>1.6286312695384995</v>
      </c>
      <c r="P152" s="13">
        <f t="shared" si="5"/>
        <v>2.2629906503606678</v>
      </c>
      <c r="Q152" s="13">
        <f t="shared" si="5"/>
        <v>3.6145055149369703</v>
      </c>
      <c r="R152" s="13">
        <f t="shared" si="5"/>
        <v>6.4262794543840878</v>
      </c>
      <c r="S152" s="13">
        <f t="shared" si="5"/>
        <v>12.560993615031503</v>
      </c>
      <c r="T152" s="13">
        <f t="shared" si="5"/>
        <v>7.2845208826989563</v>
      </c>
      <c r="U152" s="13">
        <f t="shared" si="5"/>
        <v>5.2696808028697015</v>
      </c>
      <c r="V152" s="13">
        <f t="shared" si="5"/>
        <v>41.797292089623689</v>
      </c>
      <c r="W152" s="13">
        <f t="shared" si="5"/>
        <v>771.53945118623608</v>
      </c>
      <c r="X152" s="13">
        <f t="shared" si="5"/>
        <v>15.663762176397221</v>
      </c>
      <c r="Y152" s="13">
        <f t="shared" si="5"/>
        <v>12.563732035287604</v>
      </c>
      <c r="Z152" s="13">
        <f t="shared" si="5"/>
        <v>7.2354745250042942</v>
      </c>
      <c r="AA152" s="13">
        <f t="shared" si="5"/>
        <v>7.867746295809444</v>
      </c>
      <c r="AB152" s="13">
        <f t="shared" si="5"/>
        <v>54.700861160407534</v>
      </c>
      <c r="AC152" s="13">
        <f t="shared" si="5"/>
        <v>15.068657037620989</v>
      </c>
      <c r="AD152" s="13">
        <f t="shared" si="5"/>
        <v>27.874127165935565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136.85591558393492</v>
      </c>
      <c r="F154" s="13">
        <f>SUM(F$141, F$153, -1 * IF(OR($B$6=2005,$B$6&gt;=2020),SUM(F$99:F$122),0), IF(AND(ISNUMBER(SEARCH($B$4,"AT|BE|CH|GB|IE|LT|LU|NL")),SUM(F$143:F$149)&gt;0),SUM(F$143:F$149)-SUM(F$27:F$33),0))</f>
        <v>264.30272139979809</v>
      </c>
      <c r="G154" s="13">
        <f>SUM(G$141, G$153, IF(AND(ISNUMBER(SEARCH($B$4,"AT|BE|CH|GB|IE|LT|LU|NL")),SUM(G$143:G$149)&gt;0),SUM(G$143:G$149)-SUM(G$27:G$33),0))</f>
        <v>139.63957786975115</v>
      </c>
      <c r="H154" s="13">
        <f>SUM(H$141, H$153, IF(AND(ISNUMBER(SEARCH($B$4,"AT|BE|CH|GB|IE|LT|LU|NL")),SUM(H$143:H$149)&gt;0),SUM(H$143:H$149)-SUM(H$27:H$33),0))</f>
        <v>57.456708579127145</v>
      </c>
      <c r="I154" s="13">
        <f t="shared" ref="I154:AD154" si="6">SUM(I$141, I$153, IF(AND(ISNUMBER(SEARCH($B$4,"AT|BE|CH|GB|IE|LT|LU|NL")),SUM(I$143:I$149)&gt;0),SUM(I$143:I$149)-SUM(I$27:I$33),0))</f>
        <v>97.367793908046835</v>
      </c>
      <c r="J154" s="13">
        <f t="shared" si="6"/>
        <v>108.68808716075989</v>
      </c>
      <c r="K154" s="13">
        <f t="shared" si="6"/>
        <v>136.10958700464005</v>
      </c>
      <c r="L154" s="13">
        <f t="shared" si="6"/>
        <v>8.6318760173152072</v>
      </c>
      <c r="M154" s="13">
        <f t="shared" si="6"/>
        <v>1035.1928827965207</v>
      </c>
      <c r="N154" s="13">
        <f t="shared" si="6"/>
        <v>57.271120329683001</v>
      </c>
      <c r="O154" s="13">
        <f t="shared" si="6"/>
        <v>1.6286312695384995</v>
      </c>
      <c r="P154" s="13">
        <f t="shared" si="6"/>
        <v>2.2629906503606678</v>
      </c>
      <c r="Q154" s="13">
        <f t="shared" si="6"/>
        <v>3.6145055149369703</v>
      </c>
      <c r="R154" s="13">
        <f t="shared" si="6"/>
        <v>6.4262794543840878</v>
      </c>
      <c r="S154" s="13">
        <f t="shared" si="6"/>
        <v>12.560993615031503</v>
      </c>
      <c r="T154" s="13">
        <f t="shared" si="6"/>
        <v>7.2845208826989563</v>
      </c>
      <c r="U154" s="13">
        <f t="shared" si="6"/>
        <v>5.2696808028697015</v>
      </c>
      <c r="V154" s="13">
        <f t="shared" si="6"/>
        <v>41.797292089623689</v>
      </c>
      <c r="W154" s="13">
        <f t="shared" si="6"/>
        <v>771.53945118623608</v>
      </c>
      <c r="X154" s="13">
        <f t="shared" si="6"/>
        <v>15.663762176397221</v>
      </c>
      <c r="Y154" s="13">
        <f t="shared" si="6"/>
        <v>12.563732035287604</v>
      </c>
      <c r="Z154" s="13">
        <f t="shared" si="6"/>
        <v>7.2354745250042942</v>
      </c>
      <c r="AA154" s="13">
        <f t="shared" si="6"/>
        <v>7.867746295809444</v>
      </c>
      <c r="AB154" s="13">
        <f t="shared" si="6"/>
        <v>54.700861160407534</v>
      </c>
      <c r="AC154" s="13">
        <f t="shared" si="6"/>
        <v>15.068657037620989</v>
      </c>
      <c r="AD154" s="13">
        <f t="shared" si="6"/>
        <v>27.874127165935565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395</v>
      </c>
      <c r="I157" s="22">
        <v>8.0479660260511128E-3</v>
      </c>
      <c r="J157" s="22">
        <v>8.0479660260511128E-3</v>
      </c>
      <c r="K157" s="22">
        <v>8.0479660260511128E-3</v>
      </c>
      <c r="L157" s="22">
        <v>3.8630236925045339E-3</v>
      </c>
      <c r="M157" s="22">
        <v>0.21460477684228763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796.88457059026052</v>
      </c>
      <c r="AG157" s="22" t="s">
        <v>385</v>
      </c>
      <c r="AH157" s="22" t="s">
        <v>385</v>
      </c>
      <c r="AI157" s="22" t="s">
        <v>385</v>
      </c>
      <c r="AJ157" s="22" t="s">
        <v>385</v>
      </c>
      <c r="AK157" s="22" t="s">
        <v>385</v>
      </c>
      <c r="AL157" s="142" t="s">
        <v>439</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395</v>
      </c>
      <c r="I158" s="22">
        <v>1.9732930039790698E-3</v>
      </c>
      <c r="J158" s="22">
        <v>1.9732930039790698E-3</v>
      </c>
      <c r="K158" s="22">
        <v>1.9732930039790698E-3</v>
      </c>
      <c r="L158" s="22">
        <v>9.4718064190995352E-4</v>
      </c>
      <c r="M158" s="22">
        <v>8.0342947445839571E-2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36.683864412309887</v>
      </c>
      <c r="AG158" s="22" t="s">
        <v>385</v>
      </c>
      <c r="AH158" s="22" t="s">
        <v>385</v>
      </c>
      <c r="AI158" s="22" t="s">
        <v>385</v>
      </c>
      <c r="AJ158" s="22" t="s">
        <v>385</v>
      </c>
      <c r="AK158" s="22" t="s">
        <v>385</v>
      </c>
      <c r="AL158" s="142" t="s">
        <v>439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439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0.25568008053613839</v>
      </c>
      <c r="F163" s="23">
        <v>0.11600000000000001</v>
      </c>
      <c r="G163" s="23">
        <v>8.8159999999999992E-3</v>
      </c>
      <c r="H163" s="23">
        <v>9.9760000000000005E-3</v>
      </c>
      <c r="I163" s="23">
        <v>1.0961461978230276</v>
      </c>
      <c r="J163" s="23">
        <v>1.3397342417837002</v>
      </c>
      <c r="K163" s="23">
        <v>2.0704983736657185</v>
      </c>
      <c r="L163" s="23">
        <v>9.865315780407248E-2</v>
      </c>
      <c r="M163" s="23">
        <v>9.1192562057889379</v>
      </c>
      <c r="N163" s="23" t="s">
        <v>395</v>
      </c>
      <c r="O163" s="23" t="s">
        <v>395</v>
      </c>
      <c r="P163" s="23" t="s">
        <v>395</v>
      </c>
      <c r="Q163" s="23" t="s">
        <v>395</v>
      </c>
      <c r="R163" s="23" t="s">
        <v>395</v>
      </c>
      <c r="S163" s="23" t="s">
        <v>395</v>
      </c>
      <c r="T163" s="23" t="s">
        <v>395</v>
      </c>
      <c r="U163" s="23" t="s">
        <v>395</v>
      </c>
      <c r="V163" s="23" t="s">
        <v>395</v>
      </c>
      <c r="W163" s="23">
        <v>0.60897010990168188</v>
      </c>
      <c r="X163" s="23">
        <v>3.6538206594100911E-2</v>
      </c>
      <c r="Y163" s="23">
        <v>4.8717608792134555E-2</v>
      </c>
      <c r="Z163" s="23">
        <v>2.0704983736657186E-2</v>
      </c>
      <c r="AA163" s="23">
        <v>1.4006312527738684E-2</v>
      </c>
      <c r="AB163" s="23">
        <v>0.11996711165063134</v>
      </c>
      <c r="AC163" s="23">
        <v>1.0717873934269602E-2</v>
      </c>
      <c r="AD163" s="23">
        <v>7.3076413188201822E-2</v>
      </c>
      <c r="AE163" s="58"/>
      <c r="AF163" s="23" t="s">
        <v>392</v>
      </c>
      <c r="AG163" s="23" t="s">
        <v>392</v>
      </c>
      <c r="AH163" s="23" t="s">
        <v>392</v>
      </c>
      <c r="AI163" s="23" t="s">
        <v>392</v>
      </c>
      <c r="AJ163" s="23" t="s">
        <v>392</v>
      </c>
      <c r="AK163" s="23">
        <v>121.79402198033638</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3" priority="23" stopIfTrue="1" operator="equal">
      <formula>"NO"</formula>
    </cfRule>
    <cfRule type="cellIs" dxfId="22" priority="24" stopIfTrue="1" operator="equal">
      <formula>"NA"</formula>
    </cfRule>
    <cfRule type="cellIs" dxfId="21" priority="25" stopIfTrue="1" operator="equal">
      <formula>"IE"</formula>
    </cfRule>
    <cfRule type="cellIs" dxfId="20" priority="26" stopIfTrue="1" operator="equal">
      <formula>"NE"</formula>
    </cfRule>
  </conditionalFormatting>
  <conditionalFormatting sqref="AL37:AL38">
    <cfRule type="cellIs" dxfId="19" priority="17" stopIfTrue="1" operator="equal">
      <formula>"NO"</formula>
    </cfRule>
    <cfRule type="cellIs" dxfId="18" priority="18" stopIfTrue="1" operator="equal">
      <formula>"NA"</formula>
    </cfRule>
    <cfRule type="cellIs" dxfId="17" priority="19" stopIfTrue="1" operator="equal">
      <formula>"IE"</formula>
    </cfRule>
    <cfRule type="cellIs" dxfId="16" priority="20" stopIfTrue="1" operator="equal">
      <formula>"NE"</formula>
    </cfRule>
  </conditionalFormatting>
  <conditionalFormatting sqref="E14:AK89 E91:AK140">
    <cfRule type="cellIs" dxfId="15" priority="13" stopIfTrue="1" operator="equal">
      <formula>"NO"</formula>
    </cfRule>
    <cfRule type="cellIs" dxfId="14" priority="14" stopIfTrue="1" operator="equal">
      <formula>"NA"</formula>
    </cfRule>
    <cfRule type="cellIs" dxfId="13" priority="15" stopIfTrue="1" operator="equal">
      <formula>"IE"</formula>
    </cfRule>
    <cfRule type="cellIs" dxfId="12" priority="16" stopIfTrue="1" operator="equal">
      <formula>"NE"</formula>
    </cfRule>
  </conditionalFormatting>
  <conditionalFormatting sqref="E157:AD164 E143:AD149 E14:AD89 E91:AD141">
    <cfRule type="cellIs" dxfId="11" priority="12" operator="equal">
      <formula>0</formula>
    </cfRule>
  </conditionalFormatting>
  <conditionalFormatting sqref="AF14:AK89 AF91:AK140">
    <cfRule type="cellIs" dxfId="10" priority="11" operator="equal">
      <formula>0</formula>
    </cfRule>
  </conditionalFormatting>
  <conditionalFormatting sqref="E157:AD164 AF157:AK164 E143:AD149 AF143:AK149">
    <cfRule type="cellIs" dxfId="9" priority="10" operator="equal">
      <formula>0</formula>
    </cfRule>
  </conditionalFormatting>
  <conditionalFormatting sqref="AF37:AK38">
    <cfRule type="cellIs" dxfId="8" priority="9" operator="equal">
      <formula>0</formula>
    </cfRule>
  </conditionalFormatting>
  <conditionalFormatting sqref="E90:AL9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90:AD90">
    <cfRule type="cellIs" dxfId="3" priority="4" operator="equal">
      <formula>0</formula>
    </cfRule>
  </conditionalFormatting>
  <conditionalFormatting sqref="AF90:AK90">
    <cfRule type="cellIs" dxfId="2" priority="3" operator="equal">
      <formula>0</formula>
    </cfRule>
  </conditionalFormatting>
  <conditionalFormatting sqref="AL90">
    <cfRule type="cellIs" dxfId="1" priority="2" operator="equal">
      <formula>0</formula>
    </cfRule>
  </conditionalFormatting>
  <conditionalFormatting sqref="AF90:AL90">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topLeftCell="A61" zoomScale="60" zoomScaleNormal="6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0.15044152699999999</v>
      </c>
      <c r="G14" s="136">
        <v>8.6484715140000006</v>
      </c>
      <c r="H14" s="136">
        <v>1.94304E-2</v>
      </c>
      <c r="I14" s="136">
        <v>0.14940418600000002</v>
      </c>
      <c r="J14" s="136">
        <v>0.179602765</v>
      </c>
      <c r="K14" s="136">
        <v>0.22771380100000002</v>
      </c>
      <c r="L14" s="136">
        <v>4.3894306174016365E-3</v>
      </c>
      <c r="M14" s="136">
        <v>1.777690445</v>
      </c>
      <c r="N14" s="136">
        <v>1.0203804638685143</v>
      </c>
      <c r="O14" s="136">
        <v>0.1208395315747641</v>
      </c>
      <c r="P14" s="136">
        <v>0.1863658216487829</v>
      </c>
      <c r="Q14" s="136">
        <v>0.8991288281507912</v>
      </c>
      <c r="R14" s="136">
        <v>0.59418443721863567</v>
      </c>
      <c r="S14" s="136">
        <v>0.39958327372710939</v>
      </c>
      <c r="T14" s="136">
        <v>0.76468767499350943</v>
      </c>
      <c r="U14" s="136">
        <v>2.6257852005787341</v>
      </c>
      <c r="V14" s="136">
        <v>3.1421581737903921</v>
      </c>
      <c r="W14" s="136">
        <v>1.8665792607767639</v>
      </c>
      <c r="X14" s="136">
        <v>1.0723139427313527E-3</v>
      </c>
      <c r="Y14" s="136">
        <v>3.3427059926481491E-3</v>
      </c>
      <c r="Z14" s="136">
        <v>2.7572550506919417E-3</v>
      </c>
      <c r="AA14" s="136">
        <v>2.6055882870020506E-4</v>
      </c>
      <c r="AB14" s="136">
        <v>7.4328338147716475E-3</v>
      </c>
      <c r="AC14" s="136">
        <v>0.96418600879276639</v>
      </c>
      <c r="AD14" s="136">
        <v>1.2292905295398138</v>
      </c>
      <c r="AE14" s="137"/>
      <c r="AF14" s="138">
        <v>132.43403275</v>
      </c>
      <c r="AG14" s="138">
        <v>37815.532847679999</v>
      </c>
      <c r="AH14" s="138">
        <v>13709.929660152002</v>
      </c>
      <c r="AI14" s="138">
        <v>3875.0967476370001</v>
      </c>
      <c r="AJ14" s="138">
        <v>2391.6717599470003</v>
      </c>
      <c r="AK14" s="138" t="s">
        <v>385</v>
      </c>
      <c r="AL14" s="147" t="s">
        <v>397</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4.9878270000000002E-3</v>
      </c>
      <c r="O15" s="136">
        <v>3.8367900000000005E-4</v>
      </c>
      <c r="P15" s="136">
        <v>2.1486024E-4</v>
      </c>
      <c r="Q15" s="136">
        <v>6.1388640000000007E-5</v>
      </c>
      <c r="R15" s="136" t="s">
        <v>394</v>
      </c>
      <c r="S15" s="136" t="s">
        <v>394</v>
      </c>
      <c r="T15" s="136">
        <v>5.3715060000000001E-4</v>
      </c>
      <c r="U15" s="136" t="s">
        <v>394</v>
      </c>
      <c r="V15" s="136" t="s">
        <v>394</v>
      </c>
      <c r="W15" s="136">
        <v>1.3428765</v>
      </c>
      <c r="X15" s="136" t="s">
        <v>395</v>
      </c>
      <c r="Y15" s="136" t="s">
        <v>395</v>
      </c>
      <c r="Z15" s="136" t="s">
        <v>395</v>
      </c>
      <c r="AA15" s="136" t="s">
        <v>395</v>
      </c>
      <c r="AB15" s="136">
        <v>7.6735799999999993E-2</v>
      </c>
      <c r="AC15" s="136">
        <v>7.6735800000000002E-3</v>
      </c>
      <c r="AD15" s="136" t="s">
        <v>385</v>
      </c>
      <c r="AE15" s="137"/>
      <c r="AF15" s="138">
        <v>19465.737783439999</v>
      </c>
      <c r="AG15" s="138">
        <v>1925.7550000000001</v>
      </c>
      <c r="AH15" s="138">
        <v>5171.7244645439987</v>
      </c>
      <c r="AI15" s="138" t="s">
        <v>392</v>
      </c>
      <c r="AJ15" s="138">
        <v>16.153870000000001</v>
      </c>
      <c r="AK15" s="138">
        <v>3.8367900000000001</v>
      </c>
      <c r="AL15" s="147" t="s">
        <v>398</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0.16636711302168156</v>
      </c>
      <c r="O16" s="136">
        <v>9.5066921726675198E-3</v>
      </c>
      <c r="P16" s="136">
        <v>0.17825047823751597</v>
      </c>
      <c r="Q16" s="136">
        <v>6.5358508687089187E-2</v>
      </c>
      <c r="R16" s="136">
        <v>3.3867590865128035E-2</v>
      </c>
      <c r="S16" s="136">
        <v>0.14854206519792998</v>
      </c>
      <c r="T16" s="136">
        <v>3.0896749561169435E-2</v>
      </c>
      <c r="U16" s="136">
        <v>1.7230879562959874E-2</v>
      </c>
      <c r="V16" s="136">
        <v>0.27331739996419113</v>
      </c>
      <c r="W16" s="136">
        <v>0.15448374780584717</v>
      </c>
      <c r="X16" s="136">
        <v>1.7230879562959876E-3</v>
      </c>
      <c r="Y16" s="136">
        <v>1.7825047823751598E-5</v>
      </c>
      <c r="Z16" s="136">
        <v>5.9416826079171981E-6</v>
      </c>
      <c r="AA16" s="136">
        <v>5.9416826079171981E-6</v>
      </c>
      <c r="AB16" s="136">
        <v>1.7527963693355735E-3</v>
      </c>
      <c r="AC16" s="136" t="s">
        <v>385</v>
      </c>
      <c r="AD16" s="136" t="s">
        <v>385</v>
      </c>
      <c r="AE16" s="137"/>
      <c r="AF16" s="138">
        <v>5.4587999999999998E-2</v>
      </c>
      <c r="AG16" s="138">
        <v>5934.8022075171993</v>
      </c>
      <c r="AH16" s="138">
        <v>6.8258124000000002</v>
      </c>
      <c r="AI16" s="138" t="s">
        <v>392</v>
      </c>
      <c r="AJ16" s="138" t="s">
        <v>392</v>
      </c>
      <c r="AK16" s="138" t="s">
        <v>385</v>
      </c>
      <c r="AL16" s="147" t="s">
        <v>49</v>
      </c>
    </row>
    <row r="17" spans="1:38" s="2" customFormat="1" ht="26.25" customHeight="1" thickBot="1" x14ac:dyDescent="0.25">
      <c r="A17" s="63" t="s">
        <v>53</v>
      </c>
      <c r="B17" s="63" t="s">
        <v>58</v>
      </c>
      <c r="C17" s="64" t="s">
        <v>59</v>
      </c>
      <c r="D17" s="65"/>
      <c r="E17" s="136">
        <v>2.1911085579999998</v>
      </c>
      <c r="F17" s="136">
        <v>3.393644199999999E-2</v>
      </c>
      <c r="G17" s="136">
        <v>1.571955276</v>
      </c>
      <c r="H17" s="136" t="s">
        <v>392</v>
      </c>
      <c r="I17" s="136">
        <v>2.9915663000000006E-2</v>
      </c>
      <c r="J17" s="136">
        <v>3.5987015000000004E-2</v>
      </c>
      <c r="K17" s="136">
        <v>4.8115172999999997E-2</v>
      </c>
      <c r="L17" s="136">
        <v>1.9053477553312107E-3</v>
      </c>
      <c r="M17" s="136">
        <v>0.32388423100000002</v>
      </c>
      <c r="N17" s="136">
        <v>0.96925833819585538</v>
      </c>
      <c r="O17" s="136">
        <v>1.3030816868953845E-2</v>
      </c>
      <c r="P17" s="136">
        <v>6.4969573343524697E-2</v>
      </c>
      <c r="Q17" s="136">
        <v>3.037947400181467E-2</v>
      </c>
      <c r="R17" s="136">
        <v>9.7822233018583934E-2</v>
      </c>
      <c r="S17" s="136">
        <v>0.12659968769041785</v>
      </c>
      <c r="T17" s="136">
        <v>9.4205681011775871E-2</v>
      </c>
      <c r="U17" s="136">
        <v>1.3859661474954623E-2</v>
      </c>
      <c r="V17" s="136">
        <v>1.4570860212769614</v>
      </c>
      <c r="W17" s="136">
        <v>1.4756612719790652</v>
      </c>
      <c r="X17" s="136">
        <v>0.33951241984497793</v>
      </c>
      <c r="Y17" s="136">
        <v>0.46809080872105063</v>
      </c>
      <c r="Z17" s="136">
        <v>0.18736668157302167</v>
      </c>
      <c r="AA17" s="136">
        <v>0.14946912366130885</v>
      </c>
      <c r="AB17" s="136">
        <v>1.1444390338003592</v>
      </c>
      <c r="AC17" s="136">
        <v>4.4838886084464001E-3</v>
      </c>
      <c r="AD17" s="136">
        <v>1.2294533281224</v>
      </c>
      <c r="AE17" s="137"/>
      <c r="AF17" s="138">
        <v>4.6403819170000009</v>
      </c>
      <c r="AG17" s="138">
        <v>20294.8685763676</v>
      </c>
      <c r="AH17" s="138">
        <v>1446.0430386240002</v>
      </c>
      <c r="AI17" s="138" t="s">
        <v>392</v>
      </c>
      <c r="AJ17" s="138" t="s">
        <v>392</v>
      </c>
      <c r="AK17" s="138" t="s">
        <v>385</v>
      </c>
      <c r="AL17" s="147"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392</v>
      </c>
      <c r="I18" s="136">
        <v>2.2299899999999998E-4</v>
      </c>
      <c r="J18" s="136">
        <v>2.4318299999999998E-4</v>
      </c>
      <c r="K18" s="136">
        <v>2.5380799999999995E-4</v>
      </c>
      <c r="L18" s="136">
        <v>9.0796766789280203E-6</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395</v>
      </c>
      <c r="AD18" s="136" t="s">
        <v>395</v>
      </c>
      <c r="AE18" s="137"/>
      <c r="AF18" s="138">
        <v>6.2594240000000004E-3</v>
      </c>
      <c r="AG18" s="138" t="s">
        <v>392</v>
      </c>
      <c r="AH18" s="138">
        <v>116.36628357600001</v>
      </c>
      <c r="AI18" s="138" t="s">
        <v>392</v>
      </c>
      <c r="AJ18" s="138" t="s">
        <v>392</v>
      </c>
      <c r="AK18" s="138" t="s">
        <v>385</v>
      </c>
      <c r="AL18" s="147"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392</v>
      </c>
      <c r="I19" s="136">
        <v>1.2143526999999996E-2</v>
      </c>
      <c r="J19" s="136">
        <v>1.2714294999999995E-2</v>
      </c>
      <c r="K19" s="136">
        <v>1.3318874E-2</v>
      </c>
      <c r="L19" s="136">
        <v>9.1604854386644215E-4</v>
      </c>
      <c r="M19" s="136">
        <v>7.4092897000000005E-2</v>
      </c>
      <c r="N19" s="136">
        <v>7.1759185261140272E-3</v>
      </c>
      <c r="O19" s="136">
        <v>5.9953482843333244E-4</v>
      </c>
      <c r="P19" s="136">
        <v>2.9204065123185807E-3</v>
      </c>
      <c r="Q19" s="136">
        <v>5.723442895204351E-4</v>
      </c>
      <c r="R19" s="136">
        <v>1.7579633419417801E-4</v>
      </c>
      <c r="S19" s="136">
        <v>4.7942890277845608E-5</v>
      </c>
      <c r="T19" s="136">
        <v>8.2518790206323402E-4</v>
      </c>
      <c r="U19" s="136">
        <v>2.8402192128294302E-4</v>
      </c>
      <c r="V19" s="136">
        <v>6.0076227450368809E-3</v>
      </c>
      <c r="W19" s="136">
        <v>1.8716256274588037</v>
      </c>
      <c r="X19" s="136">
        <v>3.5532805613818705E-3</v>
      </c>
      <c r="Y19" s="136">
        <v>1.4147056031474902E-2</v>
      </c>
      <c r="Z19" s="136">
        <v>5.3613011641772531E-3</v>
      </c>
      <c r="AA19" s="136">
        <v>5.2575591885302315E-3</v>
      </c>
      <c r="AB19" s="136">
        <v>0.13509379694556428</v>
      </c>
      <c r="AC19" s="136">
        <v>1.0701007205404001E-2</v>
      </c>
      <c r="AD19" s="136">
        <v>7.2009941199999998E-5</v>
      </c>
      <c r="AE19" s="137"/>
      <c r="AF19" s="138">
        <v>0.98081499449999987</v>
      </c>
      <c r="AG19" s="138">
        <v>0.42194419999999999</v>
      </c>
      <c r="AH19" s="138">
        <v>4535.9543450160018</v>
      </c>
      <c r="AI19" s="138">
        <v>311.31518639000006</v>
      </c>
      <c r="AJ19" s="138">
        <v>127.46003999999996</v>
      </c>
      <c r="AK19" s="138">
        <v>5.3387300000000009</v>
      </c>
      <c r="AL19" s="147" t="s">
        <v>398</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v>3.348695062848751E-3</v>
      </c>
      <c r="M20" s="136">
        <v>0.476098574</v>
      </c>
      <c r="N20" s="136">
        <v>0.48277953305486532</v>
      </c>
      <c r="O20" s="136">
        <v>0.23244275061135192</v>
      </c>
      <c r="P20" s="136">
        <v>1.08300796048512E-2</v>
      </c>
      <c r="Q20" s="136">
        <v>3.5485575305931999E-3</v>
      </c>
      <c r="R20" s="136">
        <v>0.41126213627133523</v>
      </c>
      <c r="S20" s="136">
        <v>0.10728458230949024</v>
      </c>
      <c r="T20" s="136">
        <v>3.5779887567097199E-2</v>
      </c>
      <c r="U20" s="136">
        <v>9.0278318459488787E-3</v>
      </c>
      <c r="V20" s="136">
        <v>9.1557203284931692</v>
      </c>
      <c r="W20" s="136">
        <v>1.788797671895227</v>
      </c>
      <c r="X20" s="136">
        <v>0.17989074790295917</v>
      </c>
      <c r="Y20" s="136">
        <v>0.29047092323422397</v>
      </c>
      <c r="Z20" s="136">
        <v>9.1065285753723996E-2</v>
      </c>
      <c r="AA20" s="136">
        <v>7.3154905540264797E-2</v>
      </c>
      <c r="AB20" s="136">
        <v>0.63458186243117198</v>
      </c>
      <c r="AC20" s="136">
        <v>8.940053399999999E-2</v>
      </c>
      <c r="AD20" s="136">
        <v>1.0728064079999998E-3</v>
      </c>
      <c r="AE20" s="137"/>
      <c r="AF20" s="138">
        <v>3.0751240000000003E-2</v>
      </c>
      <c r="AG20" s="138" t="s">
        <v>392</v>
      </c>
      <c r="AH20" s="138">
        <v>1513.1989931400003</v>
      </c>
      <c r="AI20" s="138">
        <v>17900.05096742</v>
      </c>
      <c r="AJ20" s="138" t="s">
        <v>392</v>
      </c>
      <c r="AK20" s="138" t="s">
        <v>385</v>
      </c>
      <c r="AL20" s="147"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v>2.4453462280793203E-3</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392</v>
      </c>
      <c r="AK21" s="138" t="s">
        <v>385</v>
      </c>
      <c r="AL21" s="147"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v>2.3560242607526295E-4</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481.781925</v>
      </c>
      <c r="AJ22" s="138">
        <v>7003.0615189699993</v>
      </c>
      <c r="AK22" s="138" t="s">
        <v>385</v>
      </c>
      <c r="AL22" s="147" t="s">
        <v>49</v>
      </c>
    </row>
    <row r="23" spans="1:38" s="2" customFormat="1" ht="26.25" customHeight="1" thickBot="1" x14ac:dyDescent="0.25">
      <c r="A23" s="63" t="s">
        <v>70</v>
      </c>
      <c r="B23" s="67" t="s">
        <v>363</v>
      </c>
      <c r="C23" s="64" t="s">
        <v>359</v>
      </c>
      <c r="D23" s="110"/>
      <c r="E23" s="136">
        <v>0.55469299999999999</v>
      </c>
      <c r="F23" s="136">
        <v>5.7409000000000002E-2</v>
      </c>
      <c r="G23" s="136">
        <v>3.4000000000000002E-4</v>
      </c>
      <c r="H23" s="136">
        <v>1.36E-4</v>
      </c>
      <c r="I23" s="136">
        <v>3.5768000000000001E-2</v>
      </c>
      <c r="J23" s="136">
        <v>3.5768000000000001E-2</v>
      </c>
      <c r="K23" s="136">
        <v>3.5768000000000001E-2</v>
      </c>
      <c r="L23" s="136">
        <v>2.2202E-2</v>
      </c>
      <c r="M23" s="136">
        <v>0.18315799999999999</v>
      </c>
      <c r="N23" s="136" t="s">
        <v>395</v>
      </c>
      <c r="O23" s="136">
        <v>1.7000000000000001E-4</v>
      </c>
      <c r="P23" s="136" t="s">
        <v>395</v>
      </c>
      <c r="Q23" s="136" t="s">
        <v>395</v>
      </c>
      <c r="R23" s="136">
        <v>8.5000000000000006E-4</v>
      </c>
      <c r="S23" s="136">
        <v>2.8899999999999999E-2</v>
      </c>
      <c r="T23" s="136">
        <v>1.1900000000000001E-3</v>
      </c>
      <c r="U23" s="136">
        <v>1.7000000000000001E-4</v>
      </c>
      <c r="V23" s="136">
        <v>1.7000000000000001E-2</v>
      </c>
      <c r="W23" s="136" t="s">
        <v>395</v>
      </c>
      <c r="X23" s="136">
        <v>5.1000000000000004E-4</v>
      </c>
      <c r="Y23" s="136">
        <v>8.4999999999999995E-4</v>
      </c>
      <c r="Z23" s="136" t="s">
        <v>395</v>
      </c>
      <c r="AA23" s="136" t="s">
        <v>395</v>
      </c>
      <c r="AB23" s="136">
        <v>1.3600000000000001E-3</v>
      </c>
      <c r="AC23" s="136" t="s">
        <v>395</v>
      </c>
      <c r="AD23" s="136" t="s">
        <v>395</v>
      </c>
      <c r="AE23" s="137"/>
      <c r="AF23" s="136">
        <v>663.78115627620446</v>
      </c>
      <c r="AG23" s="136" t="s">
        <v>385</v>
      </c>
      <c r="AH23" s="136" t="s">
        <v>385</v>
      </c>
      <c r="AI23" s="136">
        <v>49.35903382607259</v>
      </c>
      <c r="AJ23" s="136" t="s">
        <v>385</v>
      </c>
      <c r="AK23" s="136" t="s">
        <v>385</v>
      </c>
      <c r="AL23" s="145"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v>3.434184805158861E-2</v>
      </c>
      <c r="M24" s="136">
        <v>1.2729456499999998</v>
      </c>
      <c r="N24" s="136">
        <v>0.30638714703423109</v>
      </c>
      <c r="O24" s="136">
        <v>7.8770883038377607E-2</v>
      </c>
      <c r="P24" s="136">
        <v>1.7212152098694904E-2</v>
      </c>
      <c r="Q24" s="136">
        <v>6.4773446782567931E-3</v>
      </c>
      <c r="R24" s="136">
        <v>0.15080078544409189</v>
      </c>
      <c r="S24" s="136">
        <v>5.4667255790299026E-2</v>
      </c>
      <c r="T24" s="136">
        <v>2.6181065078350989E-2</v>
      </c>
      <c r="U24" s="136">
        <v>5.5029235013191059E-3</v>
      </c>
      <c r="V24" s="136">
        <v>3.2546052920456283</v>
      </c>
      <c r="W24" s="136">
        <v>0.81829338416206732</v>
      </c>
      <c r="X24" s="136">
        <v>0.11615766939211808</v>
      </c>
      <c r="Y24" s="136">
        <v>0.18926775723242503</v>
      </c>
      <c r="Z24" s="136">
        <v>6.6398051127365229E-2</v>
      </c>
      <c r="AA24" s="136">
        <v>5.4572831967322301E-2</v>
      </c>
      <c r="AB24" s="136">
        <v>0.42639630971923065</v>
      </c>
      <c r="AC24" s="136">
        <v>3.0213604994146392E-2</v>
      </c>
      <c r="AD24" s="136">
        <v>0.18657175870998699</v>
      </c>
      <c r="AE24" s="137"/>
      <c r="AF24" s="138">
        <v>264.64431876713201</v>
      </c>
      <c r="AG24" s="138">
        <v>2363.1245555972005</v>
      </c>
      <c r="AH24" s="138">
        <v>8008.5776281199978</v>
      </c>
      <c r="AI24" s="138">
        <v>6199.9531249000001</v>
      </c>
      <c r="AJ24" s="138" t="s">
        <v>392</v>
      </c>
      <c r="AK24" s="138" t="s">
        <v>392</v>
      </c>
      <c r="AL24" s="147" t="s">
        <v>398</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395</v>
      </c>
      <c r="I25" s="136">
        <v>8.9485339514529954E-4</v>
      </c>
      <c r="J25" s="136">
        <v>8.9485339514529954E-4</v>
      </c>
      <c r="K25" s="136">
        <v>8.9485339514529954E-4</v>
      </c>
      <c r="L25" s="136">
        <v>4.2952962966974375E-4</v>
      </c>
      <c r="M25" s="136">
        <v>6.7563142509590779E-2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309.96314965967468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395</v>
      </c>
      <c r="I26" s="136">
        <v>1.3290432362426054E-4</v>
      </c>
      <c r="J26" s="136">
        <v>1.3290432362426054E-4</v>
      </c>
      <c r="K26" s="136">
        <v>1.3290432362426054E-4</v>
      </c>
      <c r="L26" s="136">
        <v>6.3794075339645065E-5</v>
      </c>
      <c r="M26" s="136">
        <v>9.7288551812437611E-3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13.412874033985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10.127568121618863</v>
      </c>
      <c r="F27" s="136">
        <v>2.631626578334298</v>
      </c>
      <c r="G27" s="136">
        <v>1.72023053416001E-2</v>
      </c>
      <c r="H27" s="136">
        <v>0.30685713366528289</v>
      </c>
      <c r="I27" s="136">
        <v>0.43674619068317277</v>
      </c>
      <c r="J27" s="136">
        <v>0.43674619068317277</v>
      </c>
      <c r="K27" s="136">
        <v>0.43674619068317277</v>
      </c>
      <c r="L27" s="136">
        <v>0.33895700884560426</v>
      </c>
      <c r="M27" s="136">
        <v>26.458479387282718</v>
      </c>
      <c r="N27" s="136">
        <v>1.1830729028113594E-3</v>
      </c>
      <c r="O27" s="136">
        <v>1.3793325199651255E-4</v>
      </c>
      <c r="P27" s="136">
        <v>8.4878666691914004E-3</v>
      </c>
      <c r="Q27" s="136">
        <v>2.2680202938851261E-4</v>
      </c>
      <c r="R27" s="136">
        <v>9.8578157493773994E-3</v>
      </c>
      <c r="S27" s="136">
        <v>6.7456061471506332E-3</v>
      </c>
      <c r="T27" s="136">
        <v>1.2876950827125735E-3</v>
      </c>
      <c r="U27" s="136">
        <v>1.7773759034404976E-4</v>
      </c>
      <c r="V27" s="136">
        <v>3.0526391341144769E-2</v>
      </c>
      <c r="W27" s="136">
        <v>0.56076599999999999</v>
      </c>
      <c r="X27" s="136">
        <v>2.49750629803E-2</v>
      </c>
      <c r="Y27" s="136">
        <v>2.8109676543599998E-2</v>
      </c>
      <c r="Z27" s="136">
        <v>2.17665951275E-2</v>
      </c>
      <c r="AA27" s="136">
        <v>2.4113130641600002E-2</v>
      </c>
      <c r="AB27" s="136">
        <v>9.8964465293000001E-2</v>
      </c>
      <c r="AC27" s="136">
        <v>5.554132E-4</v>
      </c>
      <c r="AD27" s="136">
        <v>1.3528039999999999E-4</v>
      </c>
      <c r="AE27" s="137"/>
      <c r="AF27" s="138">
        <v>53497.136014508797</v>
      </c>
      <c r="AG27" s="138" t="s">
        <v>385</v>
      </c>
      <c r="AH27" s="138">
        <v>41.3654311186</v>
      </c>
      <c r="AI27" s="138">
        <v>3195.0882957475001</v>
      </c>
      <c r="AJ27" s="138" t="s">
        <v>385</v>
      </c>
      <c r="AK27" s="138" t="s">
        <v>385</v>
      </c>
      <c r="AL27" s="147" t="s">
        <v>49</v>
      </c>
    </row>
    <row r="28" spans="1:38" s="2" customFormat="1" ht="26.25" customHeight="1" thickBot="1" x14ac:dyDescent="0.25">
      <c r="A28" s="63" t="s">
        <v>78</v>
      </c>
      <c r="B28" s="63" t="s">
        <v>81</v>
      </c>
      <c r="C28" s="64" t="s">
        <v>82</v>
      </c>
      <c r="D28" s="65"/>
      <c r="E28" s="136">
        <v>3.6853568267663293</v>
      </c>
      <c r="F28" s="136">
        <v>0.27771986396756976</v>
      </c>
      <c r="G28" s="136">
        <v>4.7400329240626596E-3</v>
      </c>
      <c r="H28" s="136">
        <v>1.7661260091078223E-2</v>
      </c>
      <c r="I28" s="136">
        <v>0.20780723495742104</v>
      </c>
      <c r="J28" s="136">
        <v>0.20780723495742104</v>
      </c>
      <c r="K28" s="136">
        <v>0.20780723495742104</v>
      </c>
      <c r="L28" s="136">
        <v>0.1648795063592445</v>
      </c>
      <c r="M28" s="136">
        <v>2.3219632968497379</v>
      </c>
      <c r="N28" s="136">
        <v>2.0300625681440144E-4</v>
      </c>
      <c r="O28" s="136">
        <v>2.1761005018971618E-5</v>
      </c>
      <c r="P28" s="136">
        <v>1.8502979890324055E-3</v>
      </c>
      <c r="Q28" s="136">
        <v>3.9871061694114537E-5</v>
      </c>
      <c r="R28" s="136">
        <v>2.6880581619846289E-3</v>
      </c>
      <c r="S28" s="136">
        <v>1.8126310252421151E-3</v>
      </c>
      <c r="T28" s="136">
        <v>1.4180824523331661E-4</v>
      </c>
      <c r="U28" s="136">
        <v>3.6220113350285859E-5</v>
      </c>
      <c r="V28" s="136">
        <v>6.4100919527365951E-3</v>
      </c>
      <c r="W28" s="136">
        <v>0.15226810000000002</v>
      </c>
      <c r="X28" s="136">
        <v>5.8746134023999995E-3</v>
      </c>
      <c r="Y28" s="136">
        <v>6.5856806412000002E-3</v>
      </c>
      <c r="Z28" s="136">
        <v>5.1570741263000002E-3</v>
      </c>
      <c r="AA28" s="136">
        <v>5.5064795232000006E-3</v>
      </c>
      <c r="AB28" s="136">
        <v>2.3123847693099997E-2</v>
      </c>
      <c r="AC28" s="136">
        <v>1.478397E-4</v>
      </c>
      <c r="AD28" s="136">
        <v>2.9479600000000001E-5</v>
      </c>
      <c r="AE28" s="137"/>
      <c r="AF28" s="138">
        <v>12880.404553484501</v>
      </c>
      <c r="AG28" s="138" t="s">
        <v>385</v>
      </c>
      <c r="AH28" s="138" t="s">
        <v>395</v>
      </c>
      <c r="AI28" s="138">
        <v>910.29054157170003</v>
      </c>
      <c r="AJ28" s="138" t="s">
        <v>385</v>
      </c>
      <c r="AK28" s="138" t="s">
        <v>385</v>
      </c>
      <c r="AL28" s="147" t="s">
        <v>49</v>
      </c>
    </row>
    <row r="29" spans="1:38" s="2" customFormat="1" ht="26.25" customHeight="1" thickBot="1" x14ac:dyDescent="0.25">
      <c r="A29" s="63" t="s">
        <v>78</v>
      </c>
      <c r="B29" s="63" t="s">
        <v>83</v>
      </c>
      <c r="C29" s="64" t="s">
        <v>84</v>
      </c>
      <c r="D29" s="65"/>
      <c r="E29" s="136">
        <v>10.944929156841988</v>
      </c>
      <c r="F29" s="136">
        <v>0.43626988040100584</v>
      </c>
      <c r="G29" s="136">
        <v>1.1776023191896037E-2</v>
      </c>
      <c r="H29" s="136">
        <v>3.4304172435237104E-2</v>
      </c>
      <c r="I29" s="136">
        <v>0.21797748088437618</v>
      </c>
      <c r="J29" s="136">
        <v>0.21797748088437618</v>
      </c>
      <c r="K29" s="136">
        <v>0.21797748088437618</v>
      </c>
      <c r="L29" s="136">
        <v>0.13645838647539155</v>
      </c>
      <c r="M29" s="136">
        <v>3.2122188752695897</v>
      </c>
      <c r="N29" s="136">
        <v>3.9137929718961658E-4</v>
      </c>
      <c r="O29" s="136">
        <v>3.9140287200143883E-5</v>
      </c>
      <c r="P29" s="136">
        <v>4.1481337303458064E-3</v>
      </c>
      <c r="Q29" s="136">
        <v>7.827468069733219E-5</v>
      </c>
      <c r="R29" s="136">
        <v>6.6522162683057698E-3</v>
      </c>
      <c r="S29" s="136">
        <v>4.4609141931755344E-3</v>
      </c>
      <c r="T29" s="136">
        <v>1.5664955434490908E-4</v>
      </c>
      <c r="U29" s="136">
        <v>7.8268786994376626E-5</v>
      </c>
      <c r="V29" s="136">
        <v>1.4088204847899122E-2</v>
      </c>
      <c r="W29" s="136">
        <v>0.12659010000000001</v>
      </c>
      <c r="X29" s="136">
        <v>4.0100851897999995E-3</v>
      </c>
      <c r="Y29" s="136">
        <v>2.4283293653000002E-2</v>
      </c>
      <c r="Z29" s="136">
        <v>2.7134909787900001E-2</v>
      </c>
      <c r="AA29" s="136">
        <v>6.2379102959999998E-3</v>
      </c>
      <c r="AB29" s="136">
        <v>6.16661989267E-2</v>
      </c>
      <c r="AC29" s="136">
        <v>7.7228899999999995E-5</v>
      </c>
      <c r="AD29" s="136">
        <v>1.7240100000000001E-5</v>
      </c>
      <c r="AE29" s="137"/>
      <c r="AF29" s="138">
        <v>30793.825874308</v>
      </c>
      <c r="AG29" s="138" t="s">
        <v>385</v>
      </c>
      <c r="AH29" s="138">
        <v>181.87182320139999</v>
      </c>
      <c r="AI29" s="138">
        <v>2289.4320530740001</v>
      </c>
      <c r="AJ29" s="138" t="s">
        <v>385</v>
      </c>
      <c r="AK29" s="138" t="s">
        <v>385</v>
      </c>
      <c r="AL29" s="147" t="s">
        <v>49</v>
      </c>
    </row>
    <row r="30" spans="1:38" s="2" customFormat="1" ht="26.25" customHeight="1" thickBot="1" x14ac:dyDescent="0.25">
      <c r="A30" s="63" t="s">
        <v>78</v>
      </c>
      <c r="B30" s="63" t="s">
        <v>85</v>
      </c>
      <c r="C30" s="64" t="s">
        <v>86</v>
      </c>
      <c r="D30" s="65"/>
      <c r="E30" s="136">
        <v>2.2125144973675074E-2</v>
      </c>
      <c r="F30" s="136">
        <v>9.1533096310685194E-2</v>
      </c>
      <c r="G30" s="136">
        <v>8.8873917526126515E-5</v>
      </c>
      <c r="H30" s="136">
        <v>3.7753911426099967E-4</v>
      </c>
      <c r="I30" s="136">
        <v>2.1620415989666024E-3</v>
      </c>
      <c r="J30" s="136">
        <v>2.1620415989666024E-3</v>
      </c>
      <c r="K30" s="136">
        <v>2.1620415989666024E-3</v>
      </c>
      <c r="L30" s="136">
        <v>3.7728776265159993E-4</v>
      </c>
      <c r="M30" s="136">
        <v>0.57712680633608426</v>
      </c>
      <c r="N30" s="136">
        <v>1.1260276853217068E-5</v>
      </c>
      <c r="O30" s="136">
        <v>1.5919674179165189E-6</v>
      </c>
      <c r="P30" s="136">
        <v>6.0421662220734022E-5</v>
      </c>
      <c r="Q30" s="136">
        <v>2.3103612852400673E-6</v>
      </c>
      <c r="R30" s="136">
        <v>4.382252272180249E-5</v>
      </c>
      <c r="S30" s="136">
        <v>3.1295201606252462E-5</v>
      </c>
      <c r="T30" s="136">
        <v>1.6051995702788811E-5</v>
      </c>
      <c r="U30" s="136">
        <v>1.4608933165141919E-6</v>
      </c>
      <c r="V30" s="136">
        <v>4.0053248416281103E-3</v>
      </c>
      <c r="W30" s="136">
        <v>2.7334999999999998E-3</v>
      </c>
      <c r="X30" s="136">
        <v>6.1779718700000005E-5</v>
      </c>
      <c r="Y30" s="136">
        <v>7.5651568099999997E-5</v>
      </c>
      <c r="Z30" s="136">
        <v>4.8568243099999996E-5</v>
      </c>
      <c r="AA30" s="136">
        <v>8.3342491500000004E-5</v>
      </c>
      <c r="AB30" s="136">
        <v>2.6934202140000004E-4</v>
      </c>
      <c r="AC30" s="136">
        <v>2.7334E-6</v>
      </c>
      <c r="AD30" s="136">
        <v>1.0023999999999999E-6</v>
      </c>
      <c r="AE30" s="137"/>
      <c r="AF30" s="138">
        <v>289.3828395621</v>
      </c>
      <c r="AG30" s="138" t="s">
        <v>385</v>
      </c>
      <c r="AH30" s="138" t="s">
        <v>395</v>
      </c>
      <c r="AI30" s="138">
        <v>12.391007133600001</v>
      </c>
      <c r="AJ30" s="138" t="s">
        <v>385</v>
      </c>
      <c r="AK30" s="138" t="s">
        <v>385</v>
      </c>
      <c r="AL30" s="147" t="s">
        <v>49</v>
      </c>
    </row>
    <row r="31" spans="1:38" s="2" customFormat="1" ht="26.25" customHeight="1" thickBot="1" x14ac:dyDescent="0.25">
      <c r="A31" s="63" t="s">
        <v>78</v>
      </c>
      <c r="B31" s="63" t="s">
        <v>87</v>
      </c>
      <c r="C31" s="64" t="s">
        <v>88</v>
      </c>
      <c r="D31" s="65"/>
      <c r="E31" s="136" t="s">
        <v>385</v>
      </c>
      <c r="F31" s="136">
        <v>1.5894094848888562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0.33720244934513049</v>
      </c>
      <c r="J32" s="136">
        <v>0.62698354689264912</v>
      </c>
      <c r="K32" s="136">
        <v>0.82740111012347406</v>
      </c>
      <c r="L32" s="136">
        <v>3.6248365000000004E-4</v>
      </c>
      <c r="M32" s="136" t="s">
        <v>395</v>
      </c>
      <c r="N32" s="136">
        <v>0.84928321495169179</v>
      </c>
      <c r="O32" s="136">
        <v>3.9562660021604055E-3</v>
      </c>
      <c r="P32" s="136">
        <v>2.6731639574077414E-6</v>
      </c>
      <c r="Q32" s="136">
        <v>2.673163957407743E-12</v>
      </c>
      <c r="R32" s="136">
        <v>0.31446040259232511</v>
      </c>
      <c r="S32" s="136">
        <v>6.8832557857204133</v>
      </c>
      <c r="T32" s="136">
        <v>4.988728233427802E-2</v>
      </c>
      <c r="U32" s="136">
        <v>6.7440489869025977E-3</v>
      </c>
      <c r="V32" s="136">
        <v>2.6731639574077413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29476.265557417199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0.19228014230243656</v>
      </c>
      <c r="J33" s="136">
        <v>0.35607433759710522</v>
      </c>
      <c r="K33" s="136">
        <v>0.71214867519421043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29476.265557417199</v>
      </c>
      <c r="AL33" s="147" t="s">
        <v>382</v>
      </c>
    </row>
    <row r="34" spans="1:38" s="2" customFormat="1" ht="26.25" customHeight="1" thickBot="1" x14ac:dyDescent="0.25">
      <c r="A34" s="63" t="s">
        <v>70</v>
      </c>
      <c r="B34" s="63" t="s">
        <v>93</v>
      </c>
      <c r="C34" s="64" t="s">
        <v>94</v>
      </c>
      <c r="D34" s="65"/>
      <c r="E34" s="136">
        <v>1.6500077722126663</v>
      </c>
      <c r="F34" s="136">
        <v>0.13852551921211301</v>
      </c>
      <c r="G34" s="136">
        <v>4.0512281969245058E-4</v>
      </c>
      <c r="H34" s="136">
        <v>2.9020259290290151E-4</v>
      </c>
      <c r="I34" s="136">
        <v>3.1150559838039459E-2</v>
      </c>
      <c r="J34" s="136">
        <v>3.4052585767068468E-2</v>
      </c>
      <c r="K34" s="136">
        <v>4.9921290578683136E-2</v>
      </c>
      <c r="L34" s="136">
        <v>2.0247863894725649E-2</v>
      </c>
      <c r="M34" s="136">
        <v>0.46680043977308355</v>
      </c>
      <c r="N34" s="136" t="s">
        <v>395</v>
      </c>
      <c r="O34" s="136">
        <v>2.9020259290290151E-4</v>
      </c>
      <c r="P34" s="136" t="s">
        <v>395</v>
      </c>
      <c r="Q34" s="136" t="s">
        <v>395</v>
      </c>
      <c r="R34" s="136">
        <v>1.4510129645145078E-3</v>
      </c>
      <c r="S34" s="136">
        <v>4.9334440793493257E-2</v>
      </c>
      <c r="T34" s="136">
        <v>2.031418150320311E-3</v>
      </c>
      <c r="U34" s="136">
        <v>2.9020259290290151E-4</v>
      </c>
      <c r="V34" s="136">
        <v>2.9020259290290153E-2</v>
      </c>
      <c r="W34" s="136">
        <v>2.9020259290290199E-3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1138.36005125364</v>
      </c>
      <c r="AG34" s="138" t="s">
        <v>385</v>
      </c>
      <c r="AH34" s="138" t="s">
        <v>385</v>
      </c>
      <c r="AI34" s="138">
        <v>84.176411868413453</v>
      </c>
      <c r="AJ34" s="138" t="s">
        <v>385</v>
      </c>
      <c r="AK34" s="138" t="s">
        <v>385</v>
      </c>
      <c r="AL34" s="147"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3.9767901599999994E-3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0.11861390217000001</v>
      </c>
      <c r="F36" s="136">
        <v>4.0742052300000008E-3</v>
      </c>
      <c r="G36" s="136">
        <v>2.9933538000000006E-2</v>
      </c>
      <c r="H36" s="136">
        <v>1.7379061500000002E-5</v>
      </c>
      <c r="I36" s="136">
        <v>8.6335403999999987E-3</v>
      </c>
      <c r="J36" s="136">
        <v>9.5307171000000006E-3</v>
      </c>
      <c r="K36" s="136">
        <v>9.5307171000000006E-3</v>
      </c>
      <c r="L36" s="136">
        <v>1.0178324639999999E-3</v>
      </c>
      <c r="M36" s="136">
        <v>1.1109299442248364E-2</v>
      </c>
      <c r="N36" s="136">
        <v>2.7022620264928449E-4</v>
      </c>
      <c r="O36" s="136">
        <v>3.0025133627698284E-5</v>
      </c>
      <c r="P36" s="136">
        <v>3.0025133627698284E-5</v>
      </c>
      <c r="Q36" s="136">
        <v>1.0208545433417417E-3</v>
      </c>
      <c r="R36" s="136">
        <v>1.080904810597138E-3</v>
      </c>
      <c r="S36" s="136">
        <v>1.8765708517311428E-3</v>
      </c>
      <c r="T36" s="136">
        <v>4.804021380431725E-2</v>
      </c>
      <c r="U36" s="136">
        <v>3.1526390309083197E-4</v>
      </c>
      <c r="V36" s="136">
        <v>1.801508017661897E-3</v>
      </c>
      <c r="W36" s="136">
        <v>7.0820035262708162E-5</v>
      </c>
      <c r="X36" s="136">
        <v>4.5037700441547424E-5</v>
      </c>
      <c r="Y36" s="136">
        <v>7.5062834069245711E-5</v>
      </c>
      <c r="Z36" s="136">
        <v>5.5846748547518811E-8</v>
      </c>
      <c r="AA36" s="136">
        <v>1.2910807459910262E-8</v>
      </c>
      <c r="AB36" s="136">
        <v>1.2016929206680058E-4</v>
      </c>
      <c r="AC36" s="136">
        <v>2.1017593539388802E-4</v>
      </c>
      <c r="AD36" s="136">
        <v>8.55716308389401E-4</v>
      </c>
      <c r="AE36" s="137"/>
      <c r="AF36" s="138">
        <v>63.486615680841844</v>
      </c>
      <c r="AG36" s="138" t="s">
        <v>385</v>
      </c>
      <c r="AH36" s="138" t="s">
        <v>385</v>
      </c>
      <c r="AI36" s="138">
        <v>1.88413952213616E-2</v>
      </c>
      <c r="AJ36" s="138" t="s">
        <v>385</v>
      </c>
      <c r="AK36" s="138" t="s">
        <v>385</v>
      </c>
      <c r="AL36" s="147"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v>3.4055869965303687E-6</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0.23532249999999999</v>
      </c>
      <c r="AG37" s="136" t="s">
        <v>392</v>
      </c>
      <c r="AH37" s="136">
        <v>5287.3339284000003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v>8.8611461975815931E-2</v>
      </c>
      <c r="M39" s="136">
        <v>2.7492061090000002</v>
      </c>
      <c r="N39" s="136">
        <v>0.2645387795532006</v>
      </c>
      <c r="O39" s="136">
        <v>0.10011564603467459</v>
      </c>
      <c r="P39" s="136">
        <v>1.0773521365298905E-2</v>
      </c>
      <c r="Q39" s="136">
        <v>6.274393535820575E-3</v>
      </c>
      <c r="R39" s="136">
        <v>0.1829506857765229</v>
      </c>
      <c r="S39" s="136">
        <v>5.3010829117498853E-2</v>
      </c>
      <c r="T39" s="136">
        <v>2.2489569191084635E-2</v>
      </c>
      <c r="U39" s="136">
        <v>5.917321167757345E-3</v>
      </c>
      <c r="V39" s="136">
        <v>4.0156598519881355</v>
      </c>
      <c r="W39" s="136">
        <v>0.86144428497946401</v>
      </c>
      <c r="X39" s="136">
        <v>0.1114235497792822</v>
      </c>
      <c r="Y39" s="136">
        <v>0.20563513740551528</v>
      </c>
      <c r="Z39" s="136">
        <v>7.4101550908180658E-2</v>
      </c>
      <c r="AA39" s="136">
        <v>6.4674429245503873E-2</v>
      </c>
      <c r="AB39" s="136">
        <v>0.45583466733848199</v>
      </c>
      <c r="AC39" s="136">
        <v>3.8509583035710004E-2</v>
      </c>
      <c r="AD39" s="136">
        <v>7.6825931464311131E-2</v>
      </c>
      <c r="AE39" s="137"/>
      <c r="AF39" s="138">
        <v>41.442859439021618</v>
      </c>
      <c r="AG39" s="138">
        <v>450.98634994927335</v>
      </c>
      <c r="AH39" s="138">
        <v>24660.763571123978</v>
      </c>
      <c r="AI39" s="138">
        <v>11105.846488806852</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395</v>
      </c>
      <c r="O40" s="136">
        <v>2.9999999999999997E-5</v>
      </c>
      <c r="P40" s="136" t="s">
        <v>395</v>
      </c>
      <c r="Q40" s="136" t="s">
        <v>395</v>
      </c>
      <c r="R40" s="136">
        <v>1.5000000000000001E-4</v>
      </c>
      <c r="S40" s="136">
        <v>5.0999999999999995E-3</v>
      </c>
      <c r="T40" s="136">
        <v>2.1000000000000001E-4</v>
      </c>
      <c r="U40" s="136">
        <v>2.9999999999999997E-5</v>
      </c>
      <c r="V40" s="136">
        <v>3.0000000000000001E-3</v>
      </c>
      <c r="W40" s="136" t="s">
        <v>395</v>
      </c>
      <c r="X40" s="136">
        <v>9.0000000000000006E-5</v>
      </c>
      <c r="Y40" s="136">
        <v>1.4999999999999999E-4</v>
      </c>
      <c r="Z40" s="136" t="s">
        <v>395</v>
      </c>
      <c r="AA40" s="136" t="s">
        <v>395</v>
      </c>
      <c r="AB40" s="136">
        <v>2.3999999999999998E-4</v>
      </c>
      <c r="AC40" s="136" t="s">
        <v>395</v>
      </c>
      <c r="AD40" s="136" t="s">
        <v>395</v>
      </c>
      <c r="AE40" s="137"/>
      <c r="AF40" s="138">
        <v>117.13785110756551</v>
      </c>
      <c r="AG40" s="138" t="s">
        <v>385</v>
      </c>
      <c r="AH40" s="138" t="s">
        <v>385</v>
      </c>
      <c r="AI40" s="138">
        <v>8.7104177340128093</v>
      </c>
      <c r="AJ40" s="138" t="s">
        <v>385</v>
      </c>
      <c r="AK40" s="138" t="s">
        <v>385</v>
      </c>
      <c r="AL40" s="147" t="s">
        <v>49</v>
      </c>
    </row>
    <row r="41" spans="1:38" s="2" customFormat="1" ht="26.25" customHeight="1" thickBot="1" x14ac:dyDescent="0.25">
      <c r="A41" s="63" t="s">
        <v>103</v>
      </c>
      <c r="B41" s="63" t="s">
        <v>106</v>
      </c>
      <c r="C41" s="64" t="s">
        <v>370</v>
      </c>
      <c r="D41" s="65"/>
      <c r="E41" s="136">
        <v>3.6667225337723042</v>
      </c>
      <c r="F41" s="136">
        <v>38.692790868749704</v>
      </c>
      <c r="G41" s="136">
        <v>1.6160328749628359</v>
      </c>
      <c r="H41" s="136">
        <v>1.7557031917765871</v>
      </c>
      <c r="I41" s="136">
        <v>17.133955077402728</v>
      </c>
      <c r="J41" s="136">
        <v>17.531115303383547</v>
      </c>
      <c r="K41" s="136">
        <v>18.606136272796718</v>
      </c>
      <c r="L41" s="136">
        <v>1.7097549206620164</v>
      </c>
      <c r="M41" s="136">
        <v>184.25222345871336</v>
      </c>
      <c r="N41" s="136">
        <v>0.44437477685654853</v>
      </c>
      <c r="O41" s="136">
        <v>0.26183990396568857</v>
      </c>
      <c r="P41" s="136">
        <v>7.5147441999426606E-2</v>
      </c>
      <c r="Q41" s="136">
        <v>6.0201527664808657E-2</v>
      </c>
      <c r="R41" s="136">
        <v>0.85597959854960071</v>
      </c>
      <c r="S41" s="136">
        <v>0.22706887438652082</v>
      </c>
      <c r="T41" s="136">
        <v>0.11650124298461777</v>
      </c>
      <c r="U41" s="136">
        <v>4.8514175125273971E-2</v>
      </c>
      <c r="V41" s="136">
        <v>5.2121252227401227</v>
      </c>
      <c r="W41" s="136">
        <v>7.5526258162136761</v>
      </c>
      <c r="X41" s="136">
        <v>4.8856494959164829</v>
      </c>
      <c r="Y41" s="136">
        <v>3.7353273846438491</v>
      </c>
      <c r="Z41" s="136">
        <v>1.9488613163379391</v>
      </c>
      <c r="AA41" s="136">
        <v>2.6765387510955967</v>
      </c>
      <c r="AB41" s="136">
        <v>13.246376947993872</v>
      </c>
      <c r="AC41" s="136">
        <v>2.8865844125082911</v>
      </c>
      <c r="AD41" s="136">
        <v>0.10319407678503692</v>
      </c>
      <c r="AE41" s="137"/>
      <c r="AF41" s="138">
        <v>368</v>
      </c>
      <c r="AG41" s="138">
        <v>3270.265278332</v>
      </c>
      <c r="AH41" s="138">
        <v>49339.18064505059</v>
      </c>
      <c r="AI41" s="138">
        <v>27856.51563892754</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327.33754120355451</v>
      </c>
      <c r="AG42" s="138" t="s">
        <v>385</v>
      </c>
      <c r="AH42" s="138" t="s">
        <v>385</v>
      </c>
      <c r="AI42" s="138">
        <v>18.726320604293921</v>
      </c>
      <c r="AJ42" s="138" t="s">
        <v>394</v>
      </c>
      <c r="AK42" s="138" t="s">
        <v>394</v>
      </c>
      <c r="AL42" s="147"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t="s">
        <v>395</v>
      </c>
      <c r="I43" s="136">
        <v>2.6878296000000003E-2</v>
      </c>
      <c r="J43" s="136">
        <v>6.0227376999999992E-2</v>
      </c>
      <c r="K43" s="136">
        <v>0.12645126300000001</v>
      </c>
      <c r="L43" s="136">
        <v>6.1195299085672495E-3</v>
      </c>
      <c r="M43" s="136">
        <v>0.189130882</v>
      </c>
      <c r="N43" s="136">
        <v>3.8345940124225901E-3</v>
      </c>
      <c r="O43" s="136">
        <v>8.4362277024524284E-4</v>
      </c>
      <c r="P43" s="136">
        <v>2.9902012907700895E-4</v>
      </c>
      <c r="Q43" s="136">
        <v>2.3224409567243197E-4</v>
      </c>
      <c r="R43" s="136">
        <v>1.659628171177555E-3</v>
      </c>
      <c r="S43" s="136">
        <v>7.0970539289482251E-4</v>
      </c>
      <c r="T43" s="136">
        <v>7.6937710128544316E-4</v>
      </c>
      <c r="U43" s="136">
        <v>2.4095027443901538E-4</v>
      </c>
      <c r="V43" s="136">
        <v>3.7718202263939959E-2</v>
      </c>
      <c r="W43" s="136">
        <v>1.1435139472372889E-2</v>
      </c>
      <c r="X43" s="136">
        <v>3.3170694667355137E-3</v>
      </c>
      <c r="Y43" s="136">
        <v>1.1232334609891953E-2</v>
      </c>
      <c r="Z43" s="136">
        <v>3.2086342083335849E-3</v>
      </c>
      <c r="AA43" s="136">
        <v>3.1260559521231047E-3</v>
      </c>
      <c r="AB43" s="136">
        <v>2.088409423708416E-2</v>
      </c>
      <c r="AC43" s="136">
        <v>3.1813411647113794E-4</v>
      </c>
      <c r="AD43" s="136">
        <v>1.7793730509271272E-3</v>
      </c>
      <c r="AE43" s="137"/>
      <c r="AF43" s="138">
        <v>87.889996353900045</v>
      </c>
      <c r="AG43" s="138">
        <v>10.673759739999998</v>
      </c>
      <c r="AH43" s="138">
        <v>1537.697601035999</v>
      </c>
      <c r="AI43" s="138">
        <v>1164.3040129700005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395</v>
      </c>
      <c r="O44" s="136">
        <v>6.3269999999999993E-4</v>
      </c>
      <c r="P44" s="136" t="s">
        <v>395</v>
      </c>
      <c r="Q44" s="136" t="s">
        <v>395</v>
      </c>
      <c r="R44" s="136">
        <v>3.1635000000000001E-3</v>
      </c>
      <c r="S44" s="136">
        <v>0.10755899999999999</v>
      </c>
      <c r="T44" s="136">
        <v>4.4289000000000004E-3</v>
      </c>
      <c r="U44" s="136">
        <v>6.3269999999999993E-4</v>
      </c>
      <c r="V44" s="136">
        <v>6.3269999999999993E-2</v>
      </c>
      <c r="W44" s="136" t="s">
        <v>395</v>
      </c>
      <c r="X44" s="136">
        <v>1.9307999999999999E-3</v>
      </c>
      <c r="Y44" s="136">
        <v>3.1308E-3</v>
      </c>
      <c r="Z44" s="136" t="s">
        <v>395</v>
      </c>
      <c r="AA44" s="136" t="s">
        <v>395</v>
      </c>
      <c r="AB44" s="136">
        <v>5.0616000000000003E-3</v>
      </c>
      <c r="AC44" s="136" t="s">
        <v>395</v>
      </c>
      <c r="AD44" s="136" t="s">
        <v>395</v>
      </c>
      <c r="AE44" s="137"/>
      <c r="AF44" s="138">
        <v>2476.2582710513102</v>
      </c>
      <c r="AG44" s="138" t="s">
        <v>385</v>
      </c>
      <c r="AH44" s="138" t="s">
        <v>385</v>
      </c>
      <c r="AI44" s="138">
        <v>180.38865468025617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0.65030748700000007</v>
      </c>
      <c r="F46" s="136">
        <v>0.89480068518857203</v>
      </c>
      <c r="G46" s="136">
        <v>0.36726142499999997</v>
      </c>
      <c r="H46" s="136">
        <v>5.8354899999999994E-4</v>
      </c>
      <c r="I46" s="136">
        <v>1.7117397000000003E-2</v>
      </c>
      <c r="J46" s="136">
        <v>2.1217845000000003E-2</v>
      </c>
      <c r="K46" s="136">
        <v>3.5710171999999998E-2</v>
      </c>
      <c r="L46" s="136">
        <v>4.7253423698299111E-3</v>
      </c>
      <c r="M46" s="136">
        <v>0.27103527300000002</v>
      </c>
      <c r="N46" s="136">
        <v>7.4699376855574345E-2</v>
      </c>
      <c r="O46" s="136">
        <v>3.3914918848866049E-2</v>
      </c>
      <c r="P46" s="136">
        <v>2.07671255553844E-3</v>
      </c>
      <c r="Q46" s="136">
        <v>8.6813115967290192E-4</v>
      </c>
      <c r="R46" s="136">
        <v>6.0590262543741211E-2</v>
      </c>
      <c r="S46" s="136">
        <v>1.6188536710350004E-2</v>
      </c>
      <c r="T46" s="136">
        <v>6.5716378712874779E-3</v>
      </c>
      <c r="U46" s="136">
        <v>1.8994368777245404E-3</v>
      </c>
      <c r="V46" s="136">
        <v>1.3474028048331488</v>
      </c>
      <c r="W46" s="136">
        <v>0.26852193866425239</v>
      </c>
      <c r="X46" s="136">
        <v>3.0908736003075699E-2</v>
      </c>
      <c r="Y46" s="136">
        <v>6.7498978732986464E-2</v>
      </c>
      <c r="Z46" s="136">
        <v>1.8842842821631282E-2</v>
      </c>
      <c r="AA46" s="136">
        <v>1.633050374368334E-2</v>
      </c>
      <c r="AB46" s="136">
        <v>0.13358106130137679</v>
      </c>
      <c r="AC46" s="136">
        <v>1.3041521486900241E-2</v>
      </c>
      <c r="AD46" s="136">
        <v>5.5780752467119599E-3</v>
      </c>
      <c r="AE46" s="137"/>
      <c r="AF46" s="138">
        <v>20.040728493692782</v>
      </c>
      <c r="AG46" s="138">
        <v>32.700712600000003</v>
      </c>
      <c r="AH46" s="138">
        <v>1549.5948643600004</v>
      </c>
      <c r="AI46" s="138">
        <v>6168.4189585849954</v>
      </c>
      <c r="AJ46" s="138">
        <v>13.291363199999999</v>
      </c>
      <c r="AK46" s="138" t="s">
        <v>385</v>
      </c>
      <c r="AL46" s="147" t="s">
        <v>49</v>
      </c>
    </row>
    <row r="47" spans="1:38" s="2" customFormat="1" ht="26.25" customHeight="1" thickBot="1" x14ac:dyDescent="0.25">
      <c r="A47" s="63" t="s">
        <v>70</v>
      </c>
      <c r="B47" s="63" t="s">
        <v>117</v>
      </c>
      <c r="C47" s="64" t="s">
        <v>118</v>
      </c>
      <c r="D47" s="65"/>
      <c r="E47" s="136">
        <v>7.2371784326802011E-2</v>
      </c>
      <c r="F47" s="136">
        <v>4.1045411521533113E-4</v>
      </c>
      <c r="G47" s="136">
        <v>4.2220506051161609E-3</v>
      </c>
      <c r="H47" s="136">
        <v>1.8357603756492823E-7</v>
      </c>
      <c r="I47" s="136">
        <v>4.193161415151158E-4</v>
      </c>
      <c r="J47" s="136">
        <v>4.193161415151158E-4</v>
      </c>
      <c r="K47" s="136">
        <v>4.193161415151158E-4</v>
      </c>
      <c r="L47" s="136">
        <v>2.0139618204776636E-4</v>
      </c>
      <c r="M47" s="136">
        <v>3.1511321640948289E-2</v>
      </c>
      <c r="N47" s="136">
        <v>1.4714541385971278E-10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136.97379432663874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5.5020000000000007</v>
      </c>
      <c r="G48" s="136" t="s">
        <v>385</v>
      </c>
      <c r="H48" s="136" t="s">
        <v>385</v>
      </c>
      <c r="I48" s="136">
        <v>7.3360000000000009E-2</v>
      </c>
      <c r="J48" s="136">
        <v>0.51352000000000009</v>
      </c>
      <c r="K48" s="136">
        <v>1.08206</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7" t="s">
        <v>399</v>
      </c>
    </row>
    <row r="49" spans="1:38" s="2" customFormat="1" ht="26.25" customHeight="1" thickBot="1" x14ac:dyDescent="0.25">
      <c r="A49" s="63" t="s">
        <v>119</v>
      </c>
      <c r="B49" s="63" t="s">
        <v>122</v>
      </c>
      <c r="C49" s="64" t="s">
        <v>123</v>
      </c>
      <c r="D49" s="65"/>
      <c r="E49" s="136">
        <v>1.341006097689E-3</v>
      </c>
      <c r="F49" s="136">
        <v>1.1473052169117001E-2</v>
      </c>
      <c r="G49" s="136">
        <v>1.1920054201679999E-3</v>
      </c>
      <c r="H49" s="136">
        <v>5.5130250682769999E-3</v>
      </c>
      <c r="I49" s="136">
        <v>9.0890413287809987E-2</v>
      </c>
      <c r="J49" s="136">
        <v>0.21754098918065998</v>
      </c>
      <c r="K49" s="136">
        <v>0.51703235099787004</v>
      </c>
      <c r="L49" s="136">
        <v>4.4536302511026894E-2</v>
      </c>
      <c r="M49" s="136">
        <v>0.68540311659659992</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0.78970359086130004</v>
      </c>
      <c r="AC49" s="136" t="s">
        <v>395</v>
      </c>
      <c r="AD49" s="136" t="s">
        <v>395</v>
      </c>
      <c r="AE49" s="137"/>
      <c r="AF49" s="138" t="s">
        <v>385</v>
      </c>
      <c r="AG49" s="138" t="s">
        <v>385</v>
      </c>
      <c r="AH49" s="138" t="s">
        <v>385</v>
      </c>
      <c r="AI49" s="138" t="s">
        <v>385</v>
      </c>
      <c r="AJ49" s="138" t="s">
        <v>385</v>
      </c>
      <c r="AK49" s="138">
        <v>1.4900067752099999</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0.52088160800000016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9.5902519999999996</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2.8340700000000003E-2</v>
      </c>
      <c r="O52" s="136">
        <v>2.8340700000000003E-2</v>
      </c>
      <c r="P52" s="136">
        <v>2.8340700000000003E-2</v>
      </c>
      <c r="Q52" s="136">
        <v>2.8340700000000003E-2</v>
      </c>
      <c r="R52" s="136">
        <v>2.8340700000000003E-2</v>
      </c>
      <c r="S52" s="136">
        <v>2.8340700000000003E-2</v>
      </c>
      <c r="T52" s="136">
        <v>2.8340700000000003E-2</v>
      </c>
      <c r="U52" s="136">
        <v>2.8340700000000003E-2</v>
      </c>
      <c r="V52" s="136">
        <v>2.8340700000000003E-2</v>
      </c>
      <c r="W52" s="136">
        <v>3.1674899999999999E-2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5.5570000000000004</v>
      </c>
      <c r="AL52" s="147" t="s">
        <v>403</v>
      </c>
    </row>
    <row r="53" spans="1:38" s="2" customFormat="1" ht="26.25" customHeight="1" thickBot="1" x14ac:dyDescent="0.25">
      <c r="A53" s="63" t="s">
        <v>119</v>
      </c>
      <c r="B53" s="67" t="s">
        <v>129</v>
      </c>
      <c r="C53" s="69" t="s">
        <v>130</v>
      </c>
      <c r="D53" s="66"/>
      <c r="E53" s="136" t="s">
        <v>385</v>
      </c>
      <c r="F53" s="136">
        <v>4.9337230800062244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7" t="s">
        <v>404</v>
      </c>
    </row>
    <row r="54" spans="1:38" s="2" customFormat="1" ht="37.5" customHeight="1" thickBot="1" x14ac:dyDescent="0.25">
      <c r="A54" s="63" t="s">
        <v>119</v>
      </c>
      <c r="B54" s="67" t="s">
        <v>131</v>
      </c>
      <c r="C54" s="69" t="s">
        <v>132</v>
      </c>
      <c r="D54" s="66"/>
      <c r="E54" s="136" t="s">
        <v>385</v>
      </c>
      <c r="F54" s="136">
        <v>6.9799245637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69799.245637</v>
      </c>
      <c r="AL54" s="147" t="s">
        <v>405</v>
      </c>
    </row>
    <row r="55" spans="1:38" s="2" customFormat="1" ht="26.25" customHeight="1" thickBot="1" x14ac:dyDescent="0.25">
      <c r="A55" s="63" t="s">
        <v>119</v>
      </c>
      <c r="B55" s="67" t="s">
        <v>133</v>
      </c>
      <c r="C55" s="69" t="s">
        <v>134</v>
      </c>
      <c r="D55" s="66"/>
      <c r="E55" s="136">
        <v>0.1666</v>
      </c>
      <c r="F55" s="136">
        <v>0.21420000000000003</v>
      </c>
      <c r="G55" s="136">
        <v>1.547E-3</v>
      </c>
      <c r="H55" s="136" t="s">
        <v>395</v>
      </c>
      <c r="I55" s="136">
        <v>0.30940000000000001</v>
      </c>
      <c r="J55" s="136">
        <v>0.30940000000000001</v>
      </c>
      <c r="K55" s="136">
        <v>0.30940000000000001</v>
      </c>
      <c r="L55" s="136">
        <v>7.4256000000000003E-2</v>
      </c>
      <c r="M55" s="136">
        <v>0.74969999999999992</v>
      </c>
      <c r="N55" s="136">
        <v>5.8310000000000002E-4</v>
      </c>
      <c r="O55" s="136">
        <v>2.3800000000000002E-3</v>
      </c>
      <c r="P55" s="136">
        <v>5.593000000000001E-4</v>
      </c>
      <c r="Q55" s="136">
        <v>4.5219999999999999E-4</v>
      </c>
      <c r="R55" s="136">
        <v>1.5470000000000002E-4</v>
      </c>
      <c r="S55" s="136">
        <v>1.9039999999999999E-4</v>
      </c>
      <c r="T55" s="136">
        <v>4.522E-3</v>
      </c>
      <c r="U55" s="136">
        <v>5.117E-5</v>
      </c>
      <c r="V55" s="136">
        <v>6.1879999999999998E-2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2.0726154E-2</v>
      </c>
      <c r="J57" s="136">
        <v>4.8361022000000004E-2</v>
      </c>
      <c r="K57" s="136">
        <v>0.115145261</v>
      </c>
      <c r="L57" s="136">
        <v>6.2178462000000002E-4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2698.8152869999999</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6.1174299999999999E-4</v>
      </c>
      <c r="J58" s="136">
        <v>7.3409469999999996E-3</v>
      </c>
      <c r="K58" s="136">
        <v>6.1174574000000002E-2</v>
      </c>
      <c r="L58" s="136">
        <v>2.8140177999999998E-6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2.159958E-2</v>
      </c>
      <c r="J59" s="136">
        <v>2.2549012E-2</v>
      </c>
      <c r="K59" s="136">
        <v>2.3735797999999999E-2</v>
      </c>
      <c r="L59" s="136">
        <v>1.3391739600000001E-5</v>
      </c>
      <c r="M59" s="136" t="s">
        <v>394</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360.34539899999999</v>
      </c>
      <c r="AL59" s="147" t="s">
        <v>409</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v>
      </c>
      <c r="J61" s="136">
        <v>1.1893064689298389</v>
      </c>
      <c r="K61" s="136">
        <v>3.974710410818497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395</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392</v>
      </c>
      <c r="AJ63" s="138" t="s">
        <v>385</v>
      </c>
      <c r="AK63" s="138" t="s">
        <v>385</v>
      </c>
      <c r="AL63" s="147" t="s">
        <v>401</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4706.050297068</v>
      </c>
      <c r="AI64" s="138" t="s">
        <v>392</v>
      </c>
      <c r="AJ64" s="138" t="s">
        <v>392</v>
      </c>
      <c r="AK64" s="138">
        <v>458.88400000000001</v>
      </c>
      <c r="AL64" s="147" t="s">
        <v>413</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392</v>
      </c>
      <c r="AH65" s="138" t="s">
        <v>392</v>
      </c>
      <c r="AI65" s="138" t="s">
        <v>392</v>
      </c>
      <c r="AJ65" s="138" t="s">
        <v>392</v>
      </c>
      <c r="AK65" s="138">
        <v>646.23099999999999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395</v>
      </c>
      <c r="M67" s="136">
        <v>0.21388648900000001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262.447724515</v>
      </c>
      <c r="AI67" s="138" t="s">
        <v>392</v>
      </c>
      <c r="AJ67" s="138" t="s">
        <v>392</v>
      </c>
      <c r="AK67" s="138">
        <v>71.638072000000008</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6547.1569728194991</v>
      </c>
      <c r="AG70" s="138" t="s">
        <v>392</v>
      </c>
      <c r="AH70" s="138">
        <v>2961.0197069920005</v>
      </c>
      <c r="AI70" s="138" t="s">
        <v>392</v>
      </c>
      <c r="AJ70" s="138">
        <v>21.185889838181819</v>
      </c>
      <c r="AK70" s="138" t="s">
        <v>385</v>
      </c>
      <c r="AL70" s="147" t="s">
        <v>401</v>
      </c>
    </row>
    <row r="71" spans="1:38" s="2" customFormat="1" ht="26.25" customHeight="1" thickBot="1" x14ac:dyDescent="0.25">
      <c r="A71" s="63" t="s">
        <v>53</v>
      </c>
      <c r="B71" s="63" t="s">
        <v>163</v>
      </c>
      <c r="C71" s="64" t="s">
        <v>164</v>
      </c>
      <c r="D71" s="70"/>
      <c r="E71" s="136">
        <v>2.3243800000000001E-4</v>
      </c>
      <c r="F71" s="136">
        <v>1.53734960027</v>
      </c>
      <c r="G71" s="136">
        <v>2.131E-6</v>
      </c>
      <c r="H71" s="136" t="s">
        <v>392</v>
      </c>
      <c r="I71" s="136">
        <v>3.1990999999999999E-5</v>
      </c>
      <c r="J71" s="136">
        <v>4.0091E-5</v>
      </c>
      <c r="K71" s="136">
        <v>4.0496999999999995E-5</v>
      </c>
      <c r="L71" s="136" t="s">
        <v>395</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4.9222807199999998</v>
      </c>
      <c r="AI71" s="138" t="s">
        <v>392</v>
      </c>
      <c r="AJ71" s="138" t="s">
        <v>392</v>
      </c>
      <c r="AK71" s="138" t="s">
        <v>385</v>
      </c>
      <c r="AL71" s="147" t="s">
        <v>401</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0.41136681171256784</v>
      </c>
      <c r="S72" s="136">
        <v>0.27544692843999996</v>
      </c>
      <c r="T72" s="136">
        <v>0.17748003029917636</v>
      </c>
      <c r="U72" s="136">
        <v>8.9093885999999997E-2</v>
      </c>
      <c r="V72" s="136">
        <v>7.4266507325864701</v>
      </c>
      <c r="W72" s="136">
        <v>34.312570678</v>
      </c>
      <c r="X72" s="136" t="s">
        <v>395</v>
      </c>
      <c r="Y72" s="136" t="s">
        <v>395</v>
      </c>
      <c r="Z72" s="136" t="s">
        <v>395</v>
      </c>
      <c r="AA72" s="136" t="s">
        <v>395</v>
      </c>
      <c r="AB72" s="136">
        <v>12.03673946256</v>
      </c>
      <c r="AC72" s="136">
        <v>0.11243249999999999</v>
      </c>
      <c r="AD72" s="136">
        <v>23.281564179999997</v>
      </c>
      <c r="AE72" s="137"/>
      <c r="AF72" s="138" t="s">
        <v>392</v>
      </c>
      <c r="AG72" s="138">
        <v>79936.184006310403</v>
      </c>
      <c r="AH72" s="138">
        <v>4135.5026695800007</v>
      </c>
      <c r="AI72" s="138" t="s">
        <v>392</v>
      </c>
      <c r="AJ72" s="138" t="s">
        <v>392</v>
      </c>
      <c r="AK72" s="138">
        <v>9782.7276719999991</v>
      </c>
      <c r="AL72" s="147" t="s">
        <v>419</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175.87991999999997</v>
      </c>
      <c r="AH73" s="138">
        <v>16.974507240000001</v>
      </c>
      <c r="AI73" s="138" t="s">
        <v>392</v>
      </c>
      <c r="AJ73" s="138" t="s">
        <v>392</v>
      </c>
      <c r="AK73" s="138">
        <v>129.47900000000001</v>
      </c>
      <c r="AL73" s="147" t="s">
        <v>420</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395</v>
      </c>
      <c r="I74" s="136">
        <v>0.105023481</v>
      </c>
      <c r="J74" s="136">
        <v>0.117831225</v>
      </c>
      <c r="K74" s="136">
        <v>0.128077412</v>
      </c>
      <c r="L74" s="136">
        <v>2.4155400630000001E-3</v>
      </c>
      <c r="M74" s="136">
        <v>16.552075571</v>
      </c>
      <c r="N74" s="136" t="s">
        <v>395</v>
      </c>
      <c r="O74" s="136" t="s">
        <v>395</v>
      </c>
      <c r="P74" s="136" t="s">
        <v>395</v>
      </c>
      <c r="Q74" s="136" t="s">
        <v>395</v>
      </c>
      <c r="R74" s="136" t="s">
        <v>395</v>
      </c>
      <c r="S74" s="136" t="s">
        <v>395</v>
      </c>
      <c r="T74" s="136" t="s">
        <v>395</v>
      </c>
      <c r="U74" s="136" t="s">
        <v>395</v>
      </c>
      <c r="V74" s="136" t="s">
        <v>395</v>
      </c>
      <c r="W74" s="136" t="s">
        <v>395</v>
      </c>
      <c r="X74" s="136">
        <v>1.2144466600000001E-2</v>
      </c>
      <c r="Y74" s="136">
        <v>3.4698476000000001E-3</v>
      </c>
      <c r="Z74" s="136">
        <v>3.4698476000000001E-3</v>
      </c>
      <c r="AA74" s="136">
        <v>1.7349238E-3</v>
      </c>
      <c r="AB74" s="136">
        <v>2.0819085600000002E-2</v>
      </c>
      <c r="AC74" s="136" t="s">
        <v>395</v>
      </c>
      <c r="AD74" s="136" t="s">
        <v>385</v>
      </c>
      <c r="AE74" s="137"/>
      <c r="AF74" s="138">
        <v>3.4849999999999999E-2</v>
      </c>
      <c r="AG74" s="138" t="s">
        <v>392</v>
      </c>
      <c r="AH74" s="138">
        <v>5171.7244645439987</v>
      </c>
      <c r="AI74" s="138" t="s">
        <v>392</v>
      </c>
      <c r="AJ74" s="138">
        <v>16.153870000000001</v>
      </c>
      <c r="AK74" s="138">
        <v>173.49238</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395</v>
      </c>
      <c r="I76" s="136">
        <v>8.9944000000000005E-5</v>
      </c>
      <c r="J76" s="136">
        <v>3.59775E-4</v>
      </c>
      <c r="K76" s="136">
        <v>8.9943799999999991E-4</v>
      </c>
      <c r="L76" s="136" t="s">
        <v>395</v>
      </c>
      <c r="M76" s="136">
        <v>1.6539390000000001E-3</v>
      </c>
      <c r="N76" s="136">
        <v>3.3421124000000002E-4</v>
      </c>
      <c r="O76" s="136">
        <v>1.5191420000000001E-5</v>
      </c>
      <c r="P76" s="136">
        <v>3.0382840000000003E-5</v>
      </c>
      <c r="Q76" s="136">
        <v>9.1148519999999998E-5</v>
      </c>
      <c r="R76" s="136" t="s">
        <v>395</v>
      </c>
      <c r="S76" s="136" t="s">
        <v>395</v>
      </c>
      <c r="T76" s="136" t="s">
        <v>395</v>
      </c>
      <c r="U76" s="136" t="s">
        <v>395</v>
      </c>
      <c r="V76" s="136">
        <v>1.5191420000000001E-5</v>
      </c>
      <c r="W76" s="136">
        <v>9.7225088000000009E-4</v>
      </c>
      <c r="X76" s="136" t="s">
        <v>395</v>
      </c>
      <c r="Y76" s="136" t="s">
        <v>395</v>
      </c>
      <c r="Z76" s="136" t="s">
        <v>395</v>
      </c>
      <c r="AA76" s="136" t="s">
        <v>395</v>
      </c>
      <c r="AB76" s="136" t="s">
        <v>395</v>
      </c>
      <c r="AC76" s="136" t="s">
        <v>395</v>
      </c>
      <c r="AD76" s="136">
        <v>7.8995384000000001E-7</v>
      </c>
      <c r="AE76" s="137"/>
      <c r="AF76" s="138" t="s">
        <v>392</v>
      </c>
      <c r="AG76" s="138" t="s">
        <v>392</v>
      </c>
      <c r="AH76" s="138">
        <v>27.605098080000001</v>
      </c>
      <c r="AI76" s="138" t="s">
        <v>392</v>
      </c>
      <c r="AJ76" s="138" t="s">
        <v>392</v>
      </c>
      <c r="AK76" s="138">
        <v>0.3038284</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395</v>
      </c>
      <c r="I78" s="136">
        <v>6.6669620000000002E-3</v>
      </c>
      <c r="J78" s="136">
        <v>8.4510780000000008E-3</v>
      </c>
      <c r="K78" s="136">
        <v>9.3900860000000006E-3</v>
      </c>
      <c r="L78" s="136">
        <v>6.6669620000000001E-6</v>
      </c>
      <c r="M78" s="136">
        <v>1.2506508060000001</v>
      </c>
      <c r="N78" s="136">
        <v>1.7881197599998029E-4</v>
      </c>
      <c r="O78" s="136">
        <v>5.5086268453091204E-3</v>
      </c>
      <c r="P78" s="136">
        <v>1.7136147700000002E-3</v>
      </c>
      <c r="Q78" s="136">
        <v>7.2359650470205216E-3</v>
      </c>
      <c r="R78" s="136">
        <v>1.1920798399999999</v>
      </c>
      <c r="S78" s="136">
        <v>2.0861397199999998</v>
      </c>
      <c r="T78" s="136">
        <v>9.6856486999989324E-7</v>
      </c>
      <c r="U78" s="136" t="s">
        <v>395</v>
      </c>
      <c r="V78" s="136" t="s">
        <v>395</v>
      </c>
      <c r="W78" s="136">
        <v>3.35272455</v>
      </c>
      <c r="X78" s="136" t="s">
        <v>395</v>
      </c>
      <c r="Y78" s="136" t="s">
        <v>395</v>
      </c>
      <c r="Z78" s="136" t="s">
        <v>395</v>
      </c>
      <c r="AA78" s="136" t="s">
        <v>395</v>
      </c>
      <c r="AB78" s="136" t="s">
        <v>395</v>
      </c>
      <c r="AC78" s="136" t="s">
        <v>395</v>
      </c>
      <c r="AD78" s="136">
        <v>2.7566846300000001E-4</v>
      </c>
      <c r="AE78" s="137"/>
      <c r="AF78" s="138" t="s">
        <v>392</v>
      </c>
      <c r="AG78" s="138">
        <v>3.6186600000000002</v>
      </c>
      <c r="AH78" s="138">
        <v>226.89245556000003</v>
      </c>
      <c r="AI78" s="138" t="s">
        <v>392</v>
      </c>
      <c r="AJ78" s="138" t="s">
        <v>392</v>
      </c>
      <c r="AK78" s="138">
        <v>74.5</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1.3616034359999998</v>
      </c>
      <c r="F80" s="136">
        <v>0.26280384323210004</v>
      </c>
      <c r="G80" s="136">
        <v>0.98209362700000036</v>
      </c>
      <c r="H80" s="136">
        <v>3.0037110000000001E-3</v>
      </c>
      <c r="I80" s="136">
        <v>7.3295239000000026E-2</v>
      </c>
      <c r="J80" s="136">
        <v>9.1963257000000048E-2</v>
      </c>
      <c r="K80" s="136">
        <v>0.12166367799999998</v>
      </c>
      <c r="L80" s="136" t="s">
        <v>395</v>
      </c>
      <c r="M80" s="136">
        <v>2.9278453039999985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0.106614555089</v>
      </c>
      <c r="AG80" s="138" t="s">
        <v>392</v>
      </c>
      <c r="AH80" s="138">
        <v>4.594537572228</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395</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7" t="s">
        <v>431</v>
      </c>
    </row>
    <row r="83" spans="1:38" s="2" customFormat="1" ht="26.25" customHeight="1" thickBot="1" x14ac:dyDescent="0.25">
      <c r="A83" s="63" t="s">
        <v>53</v>
      </c>
      <c r="B83" s="74" t="s">
        <v>188</v>
      </c>
      <c r="C83" s="75" t="s">
        <v>189</v>
      </c>
      <c r="D83" s="65"/>
      <c r="E83" s="136" t="s">
        <v>395</v>
      </c>
      <c r="F83" s="136">
        <v>1.8736934000000004E-2</v>
      </c>
      <c r="G83" s="136" t="s">
        <v>395</v>
      </c>
      <c r="H83" s="136" t="s">
        <v>385</v>
      </c>
      <c r="I83" s="136">
        <v>5.3639999999999995E-5</v>
      </c>
      <c r="J83" s="136">
        <v>6.4369199999999996E-4</v>
      </c>
      <c r="K83" s="136">
        <v>5.3641339999999996E-3</v>
      </c>
      <c r="L83" s="136">
        <v>3.0574799999999998E-6</v>
      </c>
      <c r="M83" s="136" t="s">
        <v>395</v>
      </c>
      <c r="N83" s="136" t="s">
        <v>385</v>
      </c>
      <c r="O83" s="136" t="s">
        <v>385</v>
      </c>
      <c r="P83" s="136" t="s">
        <v>385</v>
      </c>
      <c r="Q83" s="136" t="s">
        <v>385</v>
      </c>
      <c r="R83" s="136" t="s">
        <v>385</v>
      </c>
      <c r="S83" s="136" t="s">
        <v>385</v>
      </c>
      <c r="T83" s="136" t="s">
        <v>385</v>
      </c>
      <c r="U83" s="136" t="s">
        <v>385</v>
      </c>
      <c r="V83" s="136" t="s">
        <v>385</v>
      </c>
      <c r="W83" s="136">
        <v>7.6995099999999988E-3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109993</v>
      </c>
      <c r="AL83" s="147" t="s">
        <v>432</v>
      </c>
    </row>
    <row r="84" spans="1:38" s="2" customFormat="1" ht="26.25" customHeight="1" thickBot="1" x14ac:dyDescent="0.25">
      <c r="A84" s="63" t="s">
        <v>53</v>
      </c>
      <c r="B84" s="74" t="s">
        <v>190</v>
      </c>
      <c r="C84" s="75" t="s">
        <v>191</v>
      </c>
      <c r="D84" s="65"/>
      <c r="E84" s="136" t="s">
        <v>395</v>
      </c>
      <c r="F84" s="136">
        <v>1.2900940000000001E-3</v>
      </c>
      <c r="G84" s="136" t="s">
        <v>385</v>
      </c>
      <c r="H84" s="136" t="s">
        <v>385</v>
      </c>
      <c r="I84" s="136">
        <v>4.41197E-4</v>
      </c>
      <c r="J84" s="136">
        <v>5.5289200000000003E-4</v>
      </c>
      <c r="K84" s="136">
        <v>5.5847700000000004E-4</v>
      </c>
      <c r="L84" s="136">
        <v>5.7355609999999998E-6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50.564</v>
      </c>
      <c r="AL84" s="147" t="s">
        <v>433</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7" t="s">
        <v>434</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7" t="s">
        <v>435</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7" t="s">
        <v>435</v>
      </c>
    </row>
    <row r="88" spans="1:38" s="2" customFormat="1" ht="26.25" customHeight="1" thickBot="1" x14ac:dyDescent="0.25">
      <c r="A88" s="63" t="s">
        <v>185</v>
      </c>
      <c r="B88" s="69" t="s">
        <v>197</v>
      </c>
      <c r="C88" s="73" t="s">
        <v>198</v>
      </c>
      <c r="D88" s="65"/>
      <c r="E88" s="136" t="s">
        <v>395</v>
      </c>
      <c r="F88" s="136">
        <v>0.56352689099999997</v>
      </c>
      <c r="G88" s="136" t="s">
        <v>395</v>
      </c>
      <c r="H88" s="136" t="s">
        <v>395</v>
      </c>
      <c r="I88" s="136" t="s">
        <v>395</v>
      </c>
      <c r="J88" s="136" t="s">
        <v>395</v>
      </c>
      <c r="K88" s="136" t="s">
        <v>395</v>
      </c>
      <c r="L88" s="136" t="s">
        <v>395</v>
      </c>
      <c r="M88" s="136" t="s">
        <v>395</v>
      </c>
      <c r="N88" s="136" t="s">
        <v>395</v>
      </c>
      <c r="O88" s="136">
        <v>5.0563999999999996E-6</v>
      </c>
      <c r="P88" s="136" t="s">
        <v>395</v>
      </c>
      <c r="Q88" s="136">
        <v>2.5282E-5</v>
      </c>
      <c r="R88" s="136">
        <v>3.0338399999999997E-4</v>
      </c>
      <c r="S88" s="136" t="s">
        <v>395</v>
      </c>
      <c r="T88" s="136">
        <v>2.5282E-3</v>
      </c>
      <c r="U88" s="136">
        <v>2.5282E-5</v>
      </c>
      <c r="V88" s="136" t="s">
        <v>395</v>
      </c>
      <c r="W88" s="136" t="s">
        <v>395</v>
      </c>
      <c r="X88" s="136" t="s">
        <v>395</v>
      </c>
      <c r="Y88" s="136" t="s">
        <v>395</v>
      </c>
      <c r="Z88" s="136" t="s">
        <v>395</v>
      </c>
      <c r="AA88" s="136" t="s">
        <v>395</v>
      </c>
      <c r="AB88" s="136">
        <v>0.1289382</v>
      </c>
      <c r="AC88" s="136" t="s">
        <v>395</v>
      </c>
      <c r="AD88" s="136" t="s">
        <v>395</v>
      </c>
      <c r="AE88" s="137"/>
      <c r="AF88" s="138" t="s">
        <v>385</v>
      </c>
      <c r="AG88" s="138" t="s">
        <v>385</v>
      </c>
      <c r="AH88" s="138" t="s">
        <v>385</v>
      </c>
      <c r="AI88" s="138" t="s">
        <v>385</v>
      </c>
      <c r="AJ88" s="138" t="s">
        <v>385</v>
      </c>
      <c r="AK88" s="138">
        <v>10.084074291999999</v>
      </c>
      <c r="AL88" s="147" t="s">
        <v>435</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7" t="s">
        <v>435</v>
      </c>
    </row>
    <row r="90" spans="1:38" s="7" customFormat="1" ht="26.25" customHeight="1" thickBot="1" x14ac:dyDescent="0.25">
      <c r="A90" s="63" t="s">
        <v>185</v>
      </c>
      <c r="B90" s="69" t="s">
        <v>201</v>
      </c>
      <c r="C90" s="73" t="s">
        <v>202</v>
      </c>
      <c r="D90" s="65"/>
      <c r="E90" s="136" t="s">
        <v>395</v>
      </c>
      <c r="F90" s="136">
        <v>0.23284690199999999</v>
      </c>
      <c r="G90" s="136">
        <v>3.2553241811781021E-2</v>
      </c>
      <c r="H90" s="136" t="s">
        <v>395</v>
      </c>
      <c r="I90" s="136" t="s">
        <v>395</v>
      </c>
      <c r="J90" s="136" t="s">
        <v>395</v>
      </c>
      <c r="K90" s="136" t="s">
        <v>395</v>
      </c>
      <c r="L90" s="136" t="s">
        <v>395</v>
      </c>
      <c r="M90" s="136" t="s">
        <v>395</v>
      </c>
      <c r="N90" s="136">
        <v>3.6242609217116198E-4</v>
      </c>
      <c r="O90" s="136">
        <v>4.4380919670061492E-4</v>
      </c>
      <c r="P90" s="136">
        <v>2.2895780074285981E-4</v>
      </c>
      <c r="Q90" s="136">
        <v>4.9806459972024969E-4</v>
      </c>
      <c r="R90" s="136">
        <v>3.1468133751388346E-4</v>
      </c>
      <c r="S90" s="136">
        <v>2.1051096371618383E-4</v>
      </c>
      <c r="T90" s="136">
        <v>2.3004290880325256E-4</v>
      </c>
      <c r="U90" s="136">
        <v>1.605959929381197E-4</v>
      </c>
      <c r="V90" s="136">
        <v>8.1600126141531089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0.77955755899999979</v>
      </c>
      <c r="AL90" s="145" t="s">
        <v>435</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395</v>
      </c>
      <c r="V91" s="136">
        <v>0.37497718270000002</v>
      </c>
      <c r="W91" s="136">
        <v>9.0634010000000009E-4</v>
      </c>
      <c r="X91" s="136">
        <v>1.0060375110000001E-3</v>
      </c>
      <c r="Y91" s="136">
        <v>4.0785304500000005E-4</v>
      </c>
      <c r="Z91" s="136">
        <v>4.0785304500000005E-4</v>
      </c>
      <c r="AA91" s="136">
        <v>4.0785304500000005E-4</v>
      </c>
      <c r="AB91" s="136">
        <v>2.2295966459999999E-3</v>
      </c>
      <c r="AC91" s="136" t="s">
        <v>395</v>
      </c>
      <c r="AD91" s="136" t="s">
        <v>395</v>
      </c>
      <c r="AE91" s="137"/>
      <c r="AF91" s="138" t="s">
        <v>392</v>
      </c>
      <c r="AG91" s="138" t="s">
        <v>392</v>
      </c>
      <c r="AH91" s="138" t="s">
        <v>392</v>
      </c>
      <c r="AI91" s="138" t="s">
        <v>392</v>
      </c>
      <c r="AJ91" s="138" t="s">
        <v>392</v>
      </c>
      <c r="AK91" s="138">
        <v>10.411501000000001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7.5810720000000003E-3</v>
      </c>
      <c r="J92" s="136">
        <v>2.7412866999999997E-2</v>
      </c>
      <c r="K92" s="136">
        <v>6.6553211000000001E-2</v>
      </c>
      <c r="L92" s="136">
        <v>1.9710787200000001E-4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692.8673</v>
      </c>
      <c r="AL92" s="147" t="s">
        <v>427</v>
      </c>
    </row>
    <row r="93" spans="1:38" s="2" customFormat="1" ht="26.25" customHeight="1" thickBot="1" x14ac:dyDescent="0.25">
      <c r="A93" s="63" t="s">
        <v>53</v>
      </c>
      <c r="B93" s="67" t="s">
        <v>206</v>
      </c>
      <c r="C93" s="64" t="s">
        <v>375</v>
      </c>
      <c r="D93" s="70"/>
      <c r="E93" s="136" t="s">
        <v>385</v>
      </c>
      <c r="F93" s="136">
        <v>2.8079039984900005</v>
      </c>
      <c r="G93" s="136" t="s">
        <v>385</v>
      </c>
      <c r="H93" s="136" t="s">
        <v>385</v>
      </c>
      <c r="I93" s="136">
        <v>1.9668010000000002E-3</v>
      </c>
      <c r="J93" s="136">
        <v>7.8672000000000013E-3</v>
      </c>
      <c r="K93" s="136">
        <v>1.9667996E-2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760.89717899999994</v>
      </c>
      <c r="AL93" s="147" t="s">
        <v>428</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395</v>
      </c>
      <c r="M95" s="136">
        <v>0.21002143200000001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392</v>
      </c>
      <c r="AH95" s="138">
        <v>0.16775641332000002</v>
      </c>
      <c r="AI95" s="138">
        <v>1.0070614389999999</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5.4377540000000002E-2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0.54377540000000002</v>
      </c>
      <c r="AE97" s="137"/>
      <c r="AF97" s="138" t="s">
        <v>385</v>
      </c>
      <c r="AG97" s="138" t="s">
        <v>385</v>
      </c>
      <c r="AH97" s="138" t="s">
        <v>385</v>
      </c>
      <c r="AI97" s="138" t="s">
        <v>385</v>
      </c>
      <c r="AJ97" s="138" t="s">
        <v>385</v>
      </c>
      <c r="AK97" s="138">
        <v>5437754</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4.0240070390268411E-2</v>
      </c>
      <c r="F99" s="139">
        <v>2.8678863715741012</v>
      </c>
      <c r="G99" s="139" t="s">
        <v>385</v>
      </c>
      <c r="H99" s="139">
        <v>1.0309149216931901</v>
      </c>
      <c r="I99" s="139">
        <v>3.1362803972602736E-2</v>
      </c>
      <c r="J99" s="139">
        <v>4.8191625616438361E-2</v>
      </c>
      <c r="K99" s="139">
        <v>0.10556260849315068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8" t="s">
        <v>391</v>
      </c>
    </row>
    <row r="100" spans="1:38" s="2" customFormat="1" ht="26.25" customHeight="1" thickBot="1" x14ac:dyDescent="0.25">
      <c r="A100" s="63" t="s">
        <v>216</v>
      </c>
      <c r="B100" s="63" t="s">
        <v>218</v>
      </c>
      <c r="C100" s="64" t="s">
        <v>378</v>
      </c>
      <c r="D100" s="77"/>
      <c r="E100" s="139">
        <v>4.0488881292955553E-2</v>
      </c>
      <c r="F100" s="139">
        <v>2.7669167547011417</v>
      </c>
      <c r="G100" s="139" t="s">
        <v>385</v>
      </c>
      <c r="H100" s="139">
        <v>1.0520420489683799</v>
      </c>
      <c r="I100" s="139">
        <v>3.5345121534246571E-2</v>
      </c>
      <c r="J100" s="139">
        <v>5.3365772465753435E-2</v>
      </c>
      <c r="K100" s="139">
        <v>0.11627889745205477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8" t="s">
        <v>391</v>
      </c>
    </row>
    <row r="101" spans="1:38" s="2" customFormat="1" ht="26.25" customHeight="1" thickBot="1" x14ac:dyDescent="0.25">
      <c r="A101" s="63" t="s">
        <v>216</v>
      </c>
      <c r="B101" s="63" t="s">
        <v>219</v>
      </c>
      <c r="C101" s="64" t="s">
        <v>220</v>
      </c>
      <c r="D101" s="77"/>
      <c r="E101" s="139">
        <v>1.2009437884216311E-2</v>
      </c>
      <c r="F101" s="139">
        <v>6.1743136000000004E-2</v>
      </c>
      <c r="G101" s="139" t="s">
        <v>385</v>
      </c>
      <c r="H101" s="139">
        <v>0.55123563028878098</v>
      </c>
      <c r="I101" s="139">
        <v>7.30688E-3</v>
      </c>
      <c r="J101" s="139">
        <v>1.08839712E-2</v>
      </c>
      <c r="K101" s="139">
        <v>2.5395932800000003E-2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8" t="s">
        <v>391</v>
      </c>
    </row>
    <row r="102" spans="1:38" s="2" customFormat="1" ht="26.25" customHeight="1" thickBot="1" x14ac:dyDescent="0.25">
      <c r="A102" s="63" t="s">
        <v>216</v>
      </c>
      <c r="B102" s="63" t="s">
        <v>221</v>
      </c>
      <c r="C102" s="64" t="s">
        <v>356</v>
      </c>
      <c r="D102" s="77"/>
      <c r="E102" s="139">
        <v>4.6683670558861573E-3</v>
      </c>
      <c r="F102" s="139">
        <v>6.284352E-2</v>
      </c>
      <c r="G102" s="139" t="s">
        <v>385</v>
      </c>
      <c r="H102" s="139">
        <v>1.341683761076607</v>
      </c>
      <c r="I102" s="139">
        <v>3.7392279999999998E-3</v>
      </c>
      <c r="J102" s="139">
        <v>8.372149000000001E-2</v>
      </c>
      <c r="K102" s="139">
        <v>0.5851816700000001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1.315276080905171E-3</v>
      </c>
      <c r="F104" s="139">
        <v>2.0090314000000001E-2</v>
      </c>
      <c r="G104" s="139" t="s">
        <v>385</v>
      </c>
      <c r="H104" s="139">
        <v>7.3007499090532474E-2</v>
      </c>
      <c r="I104" s="139">
        <v>3.7363536000000001E-4</v>
      </c>
      <c r="J104" s="139">
        <v>1.12090608E-3</v>
      </c>
      <c r="K104" s="139">
        <v>2.61544752E-3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8" t="s">
        <v>391</v>
      </c>
    </row>
    <row r="105" spans="1:38" s="2" customFormat="1" ht="26.25" customHeight="1" thickBot="1" x14ac:dyDescent="0.25">
      <c r="A105" s="63" t="s">
        <v>216</v>
      </c>
      <c r="B105" s="63" t="s">
        <v>226</v>
      </c>
      <c r="C105" s="64" t="s">
        <v>227</v>
      </c>
      <c r="D105" s="77"/>
      <c r="E105" s="139">
        <v>7.7440191910680225E-4</v>
      </c>
      <c r="F105" s="139">
        <v>2.6269875000000005E-2</v>
      </c>
      <c r="G105" s="139" t="s">
        <v>385</v>
      </c>
      <c r="H105" s="139">
        <v>4.3107092575903193E-2</v>
      </c>
      <c r="I105" s="139">
        <v>6.0221000000000005E-4</v>
      </c>
      <c r="J105" s="139">
        <v>9.4633E-4</v>
      </c>
      <c r="K105" s="139">
        <v>2.0647199999999999E-3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9.836133864787969E-3</v>
      </c>
      <c r="F107" s="139">
        <v>1.00209021</v>
      </c>
      <c r="G107" s="139" t="s">
        <v>385</v>
      </c>
      <c r="H107" s="139">
        <v>1.164362054022078</v>
      </c>
      <c r="I107" s="139">
        <v>1.8219822E-2</v>
      </c>
      <c r="J107" s="139">
        <v>0.24293096</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8" t="s">
        <v>391</v>
      </c>
    </row>
    <row r="108" spans="1:38" s="2" customFormat="1" ht="26.25" customHeight="1" thickBot="1" x14ac:dyDescent="0.25">
      <c r="A108" s="63" t="s">
        <v>216</v>
      </c>
      <c r="B108" s="63" t="s">
        <v>231</v>
      </c>
      <c r="C108" s="64" t="s">
        <v>350</v>
      </c>
      <c r="D108" s="77"/>
      <c r="E108" s="139">
        <v>3.0450216365778E-2</v>
      </c>
      <c r="F108" s="139">
        <v>0.75131560799999997</v>
      </c>
      <c r="G108" s="139" t="s">
        <v>385</v>
      </c>
      <c r="H108" s="139">
        <v>1.333207538379594</v>
      </c>
      <c r="I108" s="139">
        <v>1.3913252000000001E-2</v>
      </c>
      <c r="J108" s="139">
        <v>0.13913251999999998</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8" t="s">
        <v>391</v>
      </c>
    </row>
    <row r="109" spans="1:38" s="2" customFormat="1" ht="26.25" customHeight="1" thickBot="1" x14ac:dyDescent="0.25">
      <c r="A109" s="63" t="s">
        <v>216</v>
      </c>
      <c r="B109" s="63" t="s">
        <v>232</v>
      </c>
      <c r="C109" s="64" t="s">
        <v>351</v>
      </c>
      <c r="D109" s="77"/>
      <c r="E109" s="139">
        <v>8.9879139927408007E-4</v>
      </c>
      <c r="F109" s="139">
        <v>6.6693242999999999E-2</v>
      </c>
      <c r="G109" s="139" t="s">
        <v>385</v>
      </c>
      <c r="H109" s="139">
        <v>8.2495423292791831E-2</v>
      </c>
      <c r="I109" s="139">
        <v>2.7277400000000002E-3</v>
      </c>
      <c r="J109" s="139">
        <v>1.500257E-2</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8" t="s">
        <v>391</v>
      </c>
    </row>
    <row r="110" spans="1:38" s="2" customFormat="1" ht="26.25" customHeight="1" thickBot="1" x14ac:dyDescent="0.25">
      <c r="A110" s="63" t="s">
        <v>216</v>
      </c>
      <c r="B110" s="63" t="s">
        <v>233</v>
      </c>
      <c r="C110" s="64" t="s">
        <v>352</v>
      </c>
      <c r="D110" s="77"/>
      <c r="E110" s="139">
        <v>9.0100568220432002E-4</v>
      </c>
      <c r="F110" s="139">
        <v>9.171195E-2</v>
      </c>
      <c r="G110" s="139" t="s">
        <v>385</v>
      </c>
      <c r="H110" s="139">
        <v>6.920502103439688E-2</v>
      </c>
      <c r="I110" s="139">
        <v>3.9886100000000001E-3</v>
      </c>
      <c r="J110" s="139">
        <v>2.8633100000000002E-2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8" t="s">
        <v>393</v>
      </c>
    </row>
    <row r="113" spans="1:38" s="2" customFormat="1" ht="26.25" customHeight="1" thickBot="1" x14ac:dyDescent="0.25">
      <c r="A113" s="63" t="s">
        <v>235</v>
      </c>
      <c r="B113" s="78" t="s">
        <v>238</v>
      </c>
      <c r="C113" s="79" t="s">
        <v>239</v>
      </c>
      <c r="D113" s="65"/>
      <c r="E113" s="139">
        <v>1.0927995536164401</v>
      </c>
      <c r="F113" s="139" t="s">
        <v>394</v>
      </c>
      <c r="G113" s="139" t="s">
        <v>385</v>
      </c>
      <c r="H113" s="139">
        <v>10.20233695231228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44693788.184324816</v>
      </c>
      <c r="AL113" s="148" t="s">
        <v>393</v>
      </c>
    </row>
    <row r="114" spans="1:38" s="2" customFormat="1" ht="26.25" customHeight="1" thickBot="1" x14ac:dyDescent="0.25">
      <c r="A114" s="63" t="s">
        <v>235</v>
      </c>
      <c r="B114" s="78" t="s">
        <v>240</v>
      </c>
      <c r="C114" s="79" t="s">
        <v>357</v>
      </c>
      <c r="D114" s="65"/>
      <c r="E114" s="139">
        <v>4.7948765919999994E-4</v>
      </c>
      <c r="F114" s="139" t="s">
        <v>385</v>
      </c>
      <c r="G114" s="139" t="s">
        <v>385</v>
      </c>
      <c r="H114" s="139">
        <v>1.5583348923999998E-3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8" t="s">
        <v>392</v>
      </c>
    </row>
    <row r="115" spans="1:38" s="2" customFormat="1" ht="26.25" customHeight="1" thickBot="1" x14ac:dyDescent="0.25">
      <c r="A115" s="63" t="s">
        <v>235</v>
      </c>
      <c r="B115" s="78" t="s">
        <v>241</v>
      </c>
      <c r="C115" s="79" t="s">
        <v>242</v>
      </c>
      <c r="D115" s="65"/>
      <c r="E115" s="139">
        <v>2.1002894987999995E-2</v>
      </c>
      <c r="F115" s="139" t="s">
        <v>385</v>
      </c>
      <c r="G115" s="139" t="s">
        <v>385</v>
      </c>
      <c r="H115" s="139">
        <v>4.2005789975999991E-2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525072.37469999993</v>
      </c>
      <c r="AL115" s="148" t="s">
        <v>393</v>
      </c>
    </row>
    <row r="116" spans="1:38" s="2" customFormat="1" ht="26.25" customHeight="1" thickBot="1" x14ac:dyDescent="0.25">
      <c r="A116" s="63" t="s">
        <v>235</v>
      </c>
      <c r="B116" s="63" t="s">
        <v>243</v>
      </c>
      <c r="C116" s="69" t="s">
        <v>379</v>
      </c>
      <c r="D116" s="65"/>
      <c r="E116" s="139">
        <v>0.81429887018299918</v>
      </c>
      <c r="F116" s="139" t="s">
        <v>394</v>
      </c>
      <c r="G116" s="139" t="s">
        <v>385</v>
      </c>
      <c r="H116" s="139">
        <v>1.099001877778311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7683159.1962207006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0.19556387287000002</v>
      </c>
      <c r="J119" s="139">
        <v>3.1680612978000005</v>
      </c>
      <c r="K119" s="139">
        <v>2.2428814824000001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1342885</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0.1315837627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1342885</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6.9745500000000008E-6</v>
      </c>
      <c r="AD122" s="139" t="s">
        <v>385</v>
      </c>
      <c r="AE122" s="137"/>
      <c r="AF122" s="140" t="s">
        <v>385</v>
      </c>
      <c r="AG122" s="140" t="s">
        <v>385</v>
      </c>
      <c r="AH122" s="140" t="s">
        <v>385</v>
      </c>
      <c r="AI122" s="140" t="s">
        <v>385</v>
      </c>
      <c r="AJ122" s="140" t="s">
        <v>385</v>
      </c>
      <c r="AK122" s="140">
        <v>23781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0.71236987199766322</v>
      </c>
      <c r="G125" s="136" t="s">
        <v>385</v>
      </c>
      <c r="H125" s="136" t="s">
        <v>395</v>
      </c>
      <c r="I125" s="136">
        <v>1.2639721380000002E-4</v>
      </c>
      <c r="J125" s="136">
        <v>8.3881787340000006E-4</v>
      </c>
      <c r="K125" s="136">
        <v>1.7733912118000001E-3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45.009607562847698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0.10413599999999999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433.9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2.8291792077239881E-2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0.84724083225959002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7" t="s">
        <v>398</v>
      </c>
    </row>
    <row r="130" spans="1:38" s="2" customFormat="1" ht="26.25" customHeight="1" thickBot="1" x14ac:dyDescent="0.25">
      <c r="A130" s="63" t="s">
        <v>260</v>
      </c>
      <c r="B130" s="67" t="s">
        <v>272</v>
      </c>
      <c r="C130" s="81" t="s">
        <v>273</v>
      </c>
      <c r="D130" s="65"/>
      <c r="E130" s="136">
        <v>2.6782560239999999E-3</v>
      </c>
      <c r="F130" s="136">
        <v>2.2780568480000003E-2</v>
      </c>
      <c r="G130" s="136">
        <v>1.446873944E-4</v>
      </c>
      <c r="H130" s="136" t="s">
        <v>395</v>
      </c>
      <c r="I130" s="136">
        <v>1.23138208E-5</v>
      </c>
      <c r="J130" s="136">
        <v>2.1549186399999998E-5</v>
      </c>
      <c r="K130" s="136">
        <v>3.0784551999999999E-5</v>
      </c>
      <c r="L130" s="136">
        <v>4.3098372800000004E-7</v>
      </c>
      <c r="M130" s="136">
        <v>2.1549186400000002E-4</v>
      </c>
      <c r="N130" s="136">
        <v>4.0019917600000003E-3</v>
      </c>
      <c r="O130" s="136">
        <v>3.0784552000000004E-4</v>
      </c>
      <c r="P130" s="136">
        <v>1.7239349119999999E-4</v>
      </c>
      <c r="Q130" s="136">
        <v>4.9255283199999999E-5</v>
      </c>
      <c r="R130" s="136" t="s">
        <v>395</v>
      </c>
      <c r="S130" s="136" t="s">
        <v>395</v>
      </c>
      <c r="T130" s="136">
        <v>4.3098372800000004E-4</v>
      </c>
      <c r="U130" s="136" t="s">
        <v>395</v>
      </c>
      <c r="V130" s="136" t="s">
        <v>395</v>
      </c>
      <c r="W130" s="136">
        <v>1.07745932</v>
      </c>
      <c r="X130" s="136" t="s">
        <v>395</v>
      </c>
      <c r="Y130" s="136" t="s">
        <v>395</v>
      </c>
      <c r="Z130" s="136" t="s">
        <v>395</v>
      </c>
      <c r="AA130" s="136" t="s">
        <v>395</v>
      </c>
      <c r="AB130" s="136">
        <v>6.1569103999999997E-5</v>
      </c>
      <c r="AC130" s="136">
        <v>6.1569103999999999E-3</v>
      </c>
      <c r="AD130" s="136" t="s">
        <v>385</v>
      </c>
      <c r="AE130" s="137"/>
      <c r="AF130" s="138" t="s">
        <v>385</v>
      </c>
      <c r="AG130" s="138" t="s">
        <v>385</v>
      </c>
      <c r="AH130" s="138" t="s">
        <v>385</v>
      </c>
      <c r="AI130" s="138" t="s">
        <v>385</v>
      </c>
      <c r="AJ130" s="138" t="s">
        <v>385</v>
      </c>
      <c r="AK130" s="138">
        <v>3.0784552000000001</v>
      </c>
      <c r="AL130" s="147" t="s">
        <v>398</v>
      </c>
    </row>
    <row r="131" spans="1:38" s="2" customFormat="1" ht="26.25" customHeight="1" thickBot="1" x14ac:dyDescent="0.25">
      <c r="A131" s="63" t="s">
        <v>260</v>
      </c>
      <c r="B131" s="67" t="s">
        <v>274</v>
      </c>
      <c r="C131" s="75" t="s">
        <v>275</v>
      </c>
      <c r="D131" s="65"/>
      <c r="E131" s="136">
        <v>2.0334888000000001E-4</v>
      </c>
      <c r="F131" s="136">
        <v>7.908011999999999E-5</v>
      </c>
      <c r="G131" s="136">
        <v>9.941500799999994E-6</v>
      </c>
      <c r="H131" s="136" t="s">
        <v>395</v>
      </c>
      <c r="I131" s="136" t="s">
        <v>395</v>
      </c>
      <c r="J131" s="136" t="s">
        <v>395</v>
      </c>
      <c r="K131" s="136">
        <v>2.5983467999999995E-5</v>
      </c>
      <c r="L131" s="136">
        <v>5.9761976399999991E-7</v>
      </c>
      <c r="M131" s="136">
        <v>1.694574E-4</v>
      </c>
      <c r="N131" s="136" t="s">
        <v>392</v>
      </c>
      <c r="O131" s="136">
        <v>1.3556592000000013E-5</v>
      </c>
      <c r="P131" s="136">
        <v>1.8301399200000015E-4</v>
      </c>
      <c r="Q131" s="136">
        <v>1.129716000000001E-7</v>
      </c>
      <c r="R131" s="136">
        <v>1.8075456000000016E-6</v>
      </c>
      <c r="S131" s="136">
        <v>2.7791013600000003E-4</v>
      </c>
      <c r="T131" s="136">
        <v>3.3891479999999998E-5</v>
      </c>
      <c r="U131" s="136" t="s">
        <v>395</v>
      </c>
      <c r="V131" s="136" t="s">
        <v>395</v>
      </c>
      <c r="W131" s="136">
        <v>0.31632047999999974</v>
      </c>
      <c r="X131" s="136" t="s">
        <v>395</v>
      </c>
      <c r="Y131" s="136" t="s">
        <v>395</v>
      </c>
      <c r="Z131" s="136" t="s">
        <v>395</v>
      </c>
      <c r="AA131" s="136" t="s">
        <v>395</v>
      </c>
      <c r="AB131" s="136">
        <v>4.5188639999999995E-9</v>
      </c>
      <c r="AC131" s="136">
        <v>1.1297160000000001E-2</v>
      </c>
      <c r="AD131" s="136">
        <v>2.259432E-3</v>
      </c>
      <c r="AE131" s="137"/>
      <c r="AF131" s="138" t="s">
        <v>385</v>
      </c>
      <c r="AG131" s="138" t="s">
        <v>385</v>
      </c>
      <c r="AH131" s="138" t="s">
        <v>385</v>
      </c>
      <c r="AI131" s="138" t="s">
        <v>385</v>
      </c>
      <c r="AJ131" s="138" t="s">
        <v>385</v>
      </c>
      <c r="AK131" s="138">
        <v>0.11297159999999999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1.203015E-2</v>
      </c>
      <c r="F133" s="136">
        <v>1.8956600000000001E-4</v>
      </c>
      <c r="G133" s="136">
        <v>1.6477660000000002E-3</v>
      </c>
      <c r="H133" s="136" t="s">
        <v>385</v>
      </c>
      <c r="I133" s="136">
        <v>5.059954E-4</v>
      </c>
      <c r="J133" s="136">
        <v>5.059954E-4</v>
      </c>
      <c r="K133" s="136">
        <v>5.6228191999999999E-4</v>
      </c>
      <c r="L133" s="136" t="s">
        <v>395</v>
      </c>
      <c r="M133" s="136">
        <v>2.04148E-3</v>
      </c>
      <c r="N133" s="136">
        <v>4.3789746000000003E-4</v>
      </c>
      <c r="O133" s="136">
        <v>7.3347460000000006E-5</v>
      </c>
      <c r="P133" s="136">
        <v>2.1727179999999999E-2</v>
      </c>
      <c r="Q133" s="136">
        <v>1.9846101999999998E-4</v>
      </c>
      <c r="R133" s="136">
        <v>1.9773192000000002E-4</v>
      </c>
      <c r="S133" s="136">
        <v>1.8125426000000001E-4</v>
      </c>
      <c r="T133" s="136">
        <v>2.5270605999999998E-4</v>
      </c>
      <c r="U133" s="136">
        <v>2.8843196000000003E-4</v>
      </c>
      <c r="V133" s="136">
        <v>2.3348698399999999E-3</v>
      </c>
      <c r="W133" s="136">
        <v>3.9371399999999998E-4</v>
      </c>
      <c r="X133" s="136">
        <v>1.9248239999999998E-7</v>
      </c>
      <c r="Y133" s="136">
        <v>1.0513622E-7</v>
      </c>
      <c r="Z133" s="136">
        <v>9.3908079999999995E-8</v>
      </c>
      <c r="AA133" s="136">
        <v>1.0192818E-7</v>
      </c>
      <c r="AB133" s="136">
        <v>4.9345488000000004E-7</v>
      </c>
      <c r="AC133" s="136">
        <v>2.1872999999999997E-3</v>
      </c>
      <c r="AD133" s="136">
        <v>5.9786199999999996E-3</v>
      </c>
      <c r="AE133" s="137"/>
      <c r="AF133" s="138" t="s">
        <v>385</v>
      </c>
      <c r="AG133" s="138" t="s">
        <v>385</v>
      </c>
      <c r="AH133" s="138" t="s">
        <v>385</v>
      </c>
      <c r="AI133" s="138" t="s">
        <v>385</v>
      </c>
      <c r="AJ133" s="138" t="s">
        <v>385</v>
      </c>
      <c r="AK133" s="138">
        <v>14582</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6.0454660000000002E-3</v>
      </c>
      <c r="F136" s="136">
        <v>0.21804985199999993</v>
      </c>
      <c r="G136" s="136">
        <v>2.7419009999999997E-3</v>
      </c>
      <c r="H136" s="136">
        <v>0.14314846481996452</v>
      </c>
      <c r="I136" s="136">
        <v>4.4307099999999996E-4</v>
      </c>
      <c r="J136" s="136">
        <v>4.4307099999999996E-4</v>
      </c>
      <c r="K136" s="136">
        <v>4.4307200000000003E-4</v>
      </c>
      <c r="L136" s="136" t="s">
        <v>395</v>
      </c>
      <c r="M136" s="136">
        <v>2.093878E-3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7" t="s">
        <v>445</v>
      </c>
    </row>
    <row r="137" spans="1:38" s="2" customFormat="1" ht="26.25" customHeight="1" thickBot="1" x14ac:dyDescent="0.25">
      <c r="A137" s="63" t="s">
        <v>260</v>
      </c>
      <c r="B137" s="63" t="s">
        <v>286</v>
      </c>
      <c r="C137" s="64" t="s">
        <v>287</v>
      </c>
      <c r="D137" s="65"/>
      <c r="E137" s="136">
        <v>3.6018E-5</v>
      </c>
      <c r="F137" s="136">
        <v>2.8518678669999997</v>
      </c>
      <c r="G137" s="136">
        <v>4.2181999999999997E-5</v>
      </c>
      <c r="H137" s="136">
        <v>6.9369030000000003E-3</v>
      </c>
      <c r="I137" s="136">
        <v>4.9790000000000001E-6</v>
      </c>
      <c r="J137" s="136">
        <v>4.9790000000000001E-6</v>
      </c>
      <c r="K137" s="136">
        <v>4.9790000000000001E-6</v>
      </c>
      <c r="L137" s="136" t="s">
        <v>395</v>
      </c>
      <c r="M137" s="136">
        <v>1.4061000000000001E-5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0.20271719999999999</v>
      </c>
      <c r="J139" s="136">
        <v>0.20271719999999999</v>
      </c>
      <c r="K139" s="136">
        <v>0.20271719999999999</v>
      </c>
      <c r="L139" s="136" t="s">
        <v>395</v>
      </c>
      <c r="M139" s="136" t="s">
        <v>395</v>
      </c>
      <c r="N139" s="136">
        <v>5.8695000000000004E-4</v>
      </c>
      <c r="O139" s="136">
        <v>1.1858699999999999E-3</v>
      </c>
      <c r="P139" s="136">
        <v>1.1858699999999999E-3</v>
      </c>
      <c r="Q139" s="136">
        <v>1.8810599999999999E-3</v>
      </c>
      <c r="R139" s="136">
        <v>1.7967600000000001E-3</v>
      </c>
      <c r="S139" s="136">
        <v>4.1705600000000002E-3</v>
      </c>
      <c r="T139" s="136" t="s">
        <v>395</v>
      </c>
      <c r="U139" s="136" t="s">
        <v>395</v>
      </c>
      <c r="V139" s="136" t="s">
        <v>395</v>
      </c>
      <c r="W139" s="136">
        <v>2.0533239999999999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2857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67.411976993944137</v>
      </c>
      <c r="F141" s="19">
        <f t="shared" ref="F141:AJ141" si="0">SUM(F14:F140)</f>
        <v>112.81865543587675</v>
      </c>
      <c r="G141" s="19">
        <f t="shared" si="0"/>
        <v>28.041511050671975</v>
      </c>
      <c r="H141" s="19">
        <f t="shared" si="0"/>
        <v>30.436552540040562</v>
      </c>
      <c r="I141" s="19">
        <f t="shared" si="0"/>
        <v>21.7093005149388</v>
      </c>
      <c r="J141" s="19">
        <f t="shared" si="0"/>
        <v>28.356757641109073</v>
      </c>
      <c r="K141" s="19">
        <f t="shared" si="0"/>
        <v>37.325421895733683</v>
      </c>
      <c r="L141" s="19">
        <f t="shared" si="0"/>
        <v>2.9407724693496888</v>
      </c>
      <c r="M141" s="19">
        <f t="shared" si="0"/>
        <v>379.35755893545911</v>
      </c>
      <c r="N141" s="19">
        <f t="shared" si="0"/>
        <v>11.728386336981654</v>
      </c>
      <c r="O141" s="19">
        <f t="shared" si="0"/>
        <v>1.0829407482709557</v>
      </c>
      <c r="P141" s="19">
        <f t="shared" si="0"/>
        <v>0.902385398677501</v>
      </c>
      <c r="Q141" s="19">
        <f t="shared" si="0"/>
        <v>1.7097525713839163</v>
      </c>
      <c r="R141" s="19">
        <f t="shared" si="0"/>
        <v>4.8222412374193784</v>
      </c>
      <c r="S141" s="19">
        <f t="shared" si="0"/>
        <v>11.546701679466191</v>
      </c>
      <c r="T141" s="19">
        <f t="shared" si="0"/>
        <v>2.0355628677331037</v>
      </c>
      <c r="U141" s="19">
        <f t="shared" si="0"/>
        <v>3.190110286816175</v>
      </c>
      <c r="V141" s="19">
        <f t="shared" si="0"/>
        <v>48.555513460512437</v>
      </c>
      <c r="W141" s="19">
        <f t="shared" si="0"/>
        <v>69.41900347193733</v>
      </c>
      <c r="X141" s="19">
        <f t="shared" si="0"/>
        <v>5.996288423944363</v>
      </c>
      <c r="Y141" s="19">
        <f t="shared" si="0"/>
        <v>5.402945628765548</v>
      </c>
      <c r="Z141" s="19">
        <f t="shared" si="0"/>
        <v>2.6248939957696327</v>
      </c>
      <c r="AA141" s="19">
        <f t="shared" si="0"/>
        <v>3.2021203270999541</v>
      </c>
      <c r="AB141" s="19">
        <f t="shared" si="0"/>
        <v>29.575771734962366</v>
      </c>
      <c r="AC141" s="19">
        <f t="shared" si="0"/>
        <v>4.1921127396517015</v>
      </c>
      <c r="AD141" s="19">
        <f t="shared" si="0"/>
        <v>27.35206298874138</v>
      </c>
      <c r="AE141" s="55"/>
      <c r="AF141" s="19">
        <f t="shared" si="0"/>
        <v>132487.5198492241</v>
      </c>
      <c r="AG141" s="19">
        <f t="shared" si="0"/>
        <v>157835.10494064947</v>
      </c>
      <c r="AH141" s="19">
        <f t="shared" si="0"/>
        <v>143942.36454751913</v>
      </c>
      <c r="AI141" s="19">
        <f t="shared" si="0"/>
        <v>81864.70674583847</v>
      </c>
      <c r="AJ141" s="19">
        <f t="shared" si="0"/>
        <v>9588.9783119551812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67.411976993944137</v>
      </c>
      <c r="F152" s="13">
        <f t="shared" ref="F152:AD152" si="1">SUM(F$141, F$151, IF(AND(ISNUMBER(SEARCH($B$4,"AT|BE|CH|GB|IE|LT|LU|NL")),SUM(F$143:F$149)&gt;0),SUM(F$143:F$149)-SUM(F$27:F$33),0))</f>
        <v>112.81865543587675</v>
      </c>
      <c r="G152" s="13">
        <f t="shared" si="1"/>
        <v>28.041511050671975</v>
      </c>
      <c r="H152" s="13">
        <f t="shared" si="1"/>
        <v>30.436552540040562</v>
      </c>
      <c r="I152" s="13">
        <f t="shared" si="1"/>
        <v>21.7093005149388</v>
      </c>
      <c r="J152" s="13">
        <f t="shared" si="1"/>
        <v>28.356757641109073</v>
      </c>
      <c r="K152" s="13">
        <f t="shared" si="1"/>
        <v>37.325421895733683</v>
      </c>
      <c r="L152" s="13">
        <f t="shared" si="1"/>
        <v>2.9407724693496888</v>
      </c>
      <c r="M152" s="13">
        <f t="shared" si="1"/>
        <v>379.35755893545911</v>
      </c>
      <c r="N152" s="13">
        <f t="shared" si="1"/>
        <v>11.728386336981654</v>
      </c>
      <c r="O152" s="13">
        <f t="shared" si="1"/>
        <v>1.0829407482709557</v>
      </c>
      <c r="P152" s="13">
        <f t="shared" si="1"/>
        <v>0.902385398677501</v>
      </c>
      <c r="Q152" s="13">
        <f t="shared" si="1"/>
        <v>1.7097525713839163</v>
      </c>
      <c r="R152" s="13">
        <f t="shared" si="1"/>
        <v>4.8222412374193784</v>
      </c>
      <c r="S152" s="13">
        <f t="shared" si="1"/>
        <v>11.546701679466191</v>
      </c>
      <c r="T152" s="13">
        <f t="shared" si="1"/>
        <v>2.0355628677331037</v>
      </c>
      <c r="U152" s="13">
        <f t="shared" si="1"/>
        <v>3.190110286816175</v>
      </c>
      <c r="V152" s="13">
        <f t="shared" si="1"/>
        <v>48.555513460512437</v>
      </c>
      <c r="W152" s="13">
        <f t="shared" si="1"/>
        <v>69.41900347193733</v>
      </c>
      <c r="X152" s="13">
        <f t="shared" si="1"/>
        <v>5.996288423944363</v>
      </c>
      <c r="Y152" s="13">
        <f t="shared" si="1"/>
        <v>5.402945628765548</v>
      </c>
      <c r="Z152" s="13">
        <f t="shared" si="1"/>
        <v>2.6248939957696327</v>
      </c>
      <c r="AA152" s="13">
        <f t="shared" si="1"/>
        <v>3.2021203270999541</v>
      </c>
      <c r="AB152" s="13">
        <f t="shared" si="1"/>
        <v>29.575771734962366</v>
      </c>
      <c r="AC152" s="13">
        <f t="shared" si="1"/>
        <v>4.1921127396517015</v>
      </c>
      <c r="AD152" s="13">
        <f t="shared" si="1"/>
        <v>27.35206298874138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67.411976993944137</v>
      </c>
      <c r="F154" s="13">
        <f>SUM(F$141, F$153, -1 * IF(OR($B$6=2005,$B$6&gt;=2020),SUM(F$99:F$122),0), IF(AND(ISNUMBER(SEARCH($B$4,"AT|BE|CH|GB|IE|LT|LU|NL")),SUM(F$143:F$149)&gt;0),SUM(F$143:F$149)-SUM(F$27:F$33),0))</f>
        <v>112.81865543587675</v>
      </c>
      <c r="G154" s="13">
        <f>SUM(G$141, G$153, IF(AND(ISNUMBER(SEARCH($B$4,"AT|BE|CH|GB|IE|LT|LU|NL")),SUM(G$143:G$149)&gt;0),SUM(G$143:G$149)-SUM(G$27:G$33),0))</f>
        <v>28.041511050671975</v>
      </c>
      <c r="H154" s="13">
        <f>SUM(H$141, H$153, IF(AND(ISNUMBER(SEARCH($B$4,"AT|BE|CH|GB|IE|LT|LU|NL")),SUM(H$143:H$149)&gt;0),SUM(H$143:H$149)-SUM(H$27:H$33),0))</f>
        <v>30.436552540040562</v>
      </c>
      <c r="I154" s="13">
        <f t="shared" ref="I154:AD154" si="2">SUM(I$141, I$153, IF(AND(ISNUMBER(SEARCH($B$4,"AT|BE|CH|GB|IE|LT|LU|NL")),SUM(I$143:I$149)&gt;0),SUM(I$143:I$149)-SUM(I$27:I$33),0))</f>
        <v>21.7093005149388</v>
      </c>
      <c r="J154" s="13">
        <f t="shared" si="2"/>
        <v>28.356757641109073</v>
      </c>
      <c r="K154" s="13">
        <f t="shared" si="2"/>
        <v>37.325421895733683</v>
      </c>
      <c r="L154" s="13">
        <f t="shared" si="2"/>
        <v>2.9407724693496888</v>
      </c>
      <c r="M154" s="13">
        <f t="shared" si="2"/>
        <v>379.35755893545911</v>
      </c>
      <c r="N154" s="13">
        <f t="shared" si="2"/>
        <v>11.728386336981654</v>
      </c>
      <c r="O154" s="13">
        <f t="shared" si="2"/>
        <v>1.0829407482709557</v>
      </c>
      <c r="P154" s="13">
        <f t="shared" si="2"/>
        <v>0.902385398677501</v>
      </c>
      <c r="Q154" s="13">
        <f t="shared" si="2"/>
        <v>1.7097525713839163</v>
      </c>
      <c r="R154" s="13">
        <f t="shared" si="2"/>
        <v>4.8222412374193784</v>
      </c>
      <c r="S154" s="13">
        <f t="shared" si="2"/>
        <v>11.546701679466191</v>
      </c>
      <c r="T154" s="13">
        <f t="shared" si="2"/>
        <v>2.0355628677331037</v>
      </c>
      <c r="U154" s="13">
        <f t="shared" si="2"/>
        <v>3.190110286816175</v>
      </c>
      <c r="V154" s="13">
        <f t="shared" si="2"/>
        <v>48.555513460512437</v>
      </c>
      <c r="W154" s="13">
        <f t="shared" si="2"/>
        <v>69.41900347193733</v>
      </c>
      <c r="X154" s="13">
        <f t="shared" si="2"/>
        <v>5.996288423944363</v>
      </c>
      <c r="Y154" s="13">
        <f t="shared" si="2"/>
        <v>5.402945628765548</v>
      </c>
      <c r="Z154" s="13">
        <f t="shared" si="2"/>
        <v>2.6248939957696327</v>
      </c>
      <c r="AA154" s="13">
        <f t="shared" si="2"/>
        <v>3.2021203270999541</v>
      </c>
      <c r="AB154" s="13">
        <f t="shared" si="2"/>
        <v>29.575771734962366</v>
      </c>
      <c r="AC154" s="13">
        <f t="shared" si="2"/>
        <v>4.1921127396517015</v>
      </c>
      <c r="AD154" s="13">
        <f t="shared" si="2"/>
        <v>27.35206298874138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395</v>
      </c>
      <c r="I157" s="22">
        <v>9.0076969649119116E-3</v>
      </c>
      <c r="J157" s="22">
        <v>9.0076969649119116E-3</v>
      </c>
      <c r="K157" s="22">
        <v>9.0076969649119116E-3</v>
      </c>
      <c r="L157" s="22">
        <v>4.3236945431577179E-3</v>
      </c>
      <c r="M157" s="22">
        <v>0.17055794483300155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1948.2959748456215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395</v>
      </c>
      <c r="I158" s="22">
        <v>5.1139616798055471E-4</v>
      </c>
      <c r="J158" s="22">
        <v>5.1139616798055471E-4</v>
      </c>
      <c r="K158" s="22">
        <v>5.1139616798055471E-4</v>
      </c>
      <c r="L158" s="22">
        <v>2.4547016063066623E-4</v>
      </c>
      <c r="M158" s="22">
        <v>1.0135404799130261E-2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33.684770696349489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0.54064656434003378</v>
      </c>
      <c r="F163" s="23">
        <v>0.14882999999999999</v>
      </c>
      <c r="G163" s="23">
        <v>1.1311080000000001E-2</v>
      </c>
      <c r="H163" s="23">
        <v>1.2799380000000001E-2</v>
      </c>
      <c r="I163" s="23">
        <v>2.335661626967735</v>
      </c>
      <c r="J163" s="23">
        <v>2.8546975440716764</v>
      </c>
      <c r="K163" s="23">
        <v>4.4118052953835001</v>
      </c>
      <c r="L163" s="23">
        <v>0.21020954642709613</v>
      </c>
      <c r="M163" s="23">
        <v>19.28306079479454</v>
      </c>
      <c r="N163" s="23" t="s">
        <v>395</v>
      </c>
      <c r="O163" s="23" t="s">
        <v>395</v>
      </c>
      <c r="P163" s="23" t="s">
        <v>395</v>
      </c>
      <c r="Q163" s="23" t="s">
        <v>395</v>
      </c>
      <c r="R163" s="23" t="s">
        <v>395</v>
      </c>
      <c r="S163" s="23" t="s">
        <v>395</v>
      </c>
      <c r="T163" s="23" t="s">
        <v>395</v>
      </c>
      <c r="U163" s="23" t="s">
        <v>395</v>
      </c>
      <c r="V163" s="23" t="s">
        <v>395</v>
      </c>
      <c r="W163" s="23">
        <v>1.2975897927598528</v>
      </c>
      <c r="X163" s="23">
        <v>7.7855387565591183E-2</v>
      </c>
      <c r="Y163" s="23">
        <v>0.10380718342078823</v>
      </c>
      <c r="Z163" s="23">
        <v>4.4118052953835002E-2</v>
      </c>
      <c r="AA163" s="23">
        <v>2.984456523347662E-2</v>
      </c>
      <c r="AB163" s="23">
        <v>0.25562518917369104</v>
      </c>
      <c r="AC163" s="23">
        <v>2.2837580352573411E-2</v>
      </c>
      <c r="AD163" s="23">
        <v>0.15571077513118234</v>
      </c>
      <c r="AE163" s="58"/>
      <c r="AF163" s="23" t="s">
        <v>392</v>
      </c>
      <c r="AG163" s="23" t="s">
        <v>392</v>
      </c>
      <c r="AH163" s="23" t="s">
        <v>392</v>
      </c>
      <c r="AI163" s="23" t="s">
        <v>392</v>
      </c>
      <c r="AJ163" s="23" t="s">
        <v>392</v>
      </c>
      <c r="AK163" s="23">
        <v>259.51795855197059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75" priority="23" stopIfTrue="1" operator="equal">
      <formula>"NO"</formula>
    </cfRule>
    <cfRule type="cellIs" dxfId="674" priority="24" stopIfTrue="1" operator="equal">
      <formula>"NA"</formula>
    </cfRule>
    <cfRule type="cellIs" dxfId="673" priority="25" stopIfTrue="1" operator="equal">
      <formula>"IE"</formula>
    </cfRule>
    <cfRule type="cellIs" dxfId="672" priority="26" stopIfTrue="1" operator="equal">
      <formula>"NE"</formula>
    </cfRule>
  </conditionalFormatting>
  <conditionalFormatting sqref="AL37:AL38">
    <cfRule type="cellIs" dxfId="671" priority="17" stopIfTrue="1" operator="equal">
      <formula>"NO"</formula>
    </cfRule>
    <cfRule type="cellIs" dxfId="670" priority="18" stopIfTrue="1" operator="equal">
      <formula>"NA"</formula>
    </cfRule>
    <cfRule type="cellIs" dxfId="669" priority="19" stopIfTrue="1" operator="equal">
      <formula>"IE"</formula>
    </cfRule>
    <cfRule type="cellIs" dxfId="668" priority="20" stopIfTrue="1" operator="equal">
      <formula>"NE"</formula>
    </cfRule>
  </conditionalFormatting>
  <conditionalFormatting sqref="E14:AK89 E91:AK140">
    <cfRule type="cellIs" dxfId="667" priority="13" stopIfTrue="1" operator="equal">
      <formula>"NO"</formula>
    </cfRule>
    <cfRule type="cellIs" dxfId="666" priority="14" stopIfTrue="1" operator="equal">
      <formula>"NA"</formula>
    </cfRule>
    <cfRule type="cellIs" dxfId="665" priority="15" stopIfTrue="1" operator="equal">
      <formula>"IE"</formula>
    </cfRule>
    <cfRule type="cellIs" dxfId="664" priority="16" stopIfTrue="1" operator="equal">
      <formula>"NE"</formula>
    </cfRule>
  </conditionalFormatting>
  <conditionalFormatting sqref="E157:AD164 E143:AD149 E14:AD89 E91:AD141">
    <cfRule type="cellIs" dxfId="663" priority="12" operator="equal">
      <formula>0</formula>
    </cfRule>
  </conditionalFormatting>
  <conditionalFormatting sqref="AF14:AK89 AF91:AK140">
    <cfRule type="cellIs" dxfId="662" priority="11" operator="equal">
      <formula>0</formula>
    </cfRule>
  </conditionalFormatting>
  <conditionalFormatting sqref="E157:AD164 AF157:AK164 E143:AD149 AF143:AK149">
    <cfRule type="cellIs" dxfId="661" priority="10" operator="equal">
      <formula>0</formula>
    </cfRule>
  </conditionalFormatting>
  <conditionalFormatting sqref="AF37:AK38">
    <cfRule type="cellIs" dxfId="660" priority="9" operator="equal">
      <formula>0</formula>
    </cfRule>
  </conditionalFormatting>
  <conditionalFormatting sqref="E90:AL90">
    <cfRule type="cellIs" dxfId="659" priority="5" stopIfTrue="1" operator="equal">
      <formula>"NO"</formula>
    </cfRule>
    <cfRule type="cellIs" dxfId="658" priority="6" stopIfTrue="1" operator="equal">
      <formula>"NA"</formula>
    </cfRule>
    <cfRule type="cellIs" dxfId="657" priority="7" stopIfTrue="1" operator="equal">
      <formula>"IE"</formula>
    </cfRule>
    <cfRule type="cellIs" dxfId="656" priority="8" stopIfTrue="1" operator="equal">
      <formula>"NE"</formula>
    </cfRule>
  </conditionalFormatting>
  <conditionalFormatting sqref="E90:AD90">
    <cfRule type="cellIs" dxfId="655" priority="4" operator="equal">
      <formula>0</formula>
    </cfRule>
  </conditionalFormatting>
  <conditionalFormatting sqref="AF90:AK90">
    <cfRule type="cellIs" dxfId="654" priority="3" operator="equal">
      <formula>0</formula>
    </cfRule>
  </conditionalFormatting>
  <conditionalFormatting sqref="AL90">
    <cfRule type="cellIs" dxfId="653" priority="2" operator="equal">
      <formula>0</formula>
    </cfRule>
  </conditionalFormatting>
  <conditionalFormatting sqref="AF90:AL90">
    <cfRule type="cellIs" dxfId="652"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topLeftCell="A70"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0.15297619300000001</v>
      </c>
      <c r="G14" s="136">
        <v>9.236575306999999</v>
      </c>
      <c r="H14" s="136">
        <v>2.0202600000000001E-2</v>
      </c>
      <c r="I14" s="136">
        <v>0.20715011899999994</v>
      </c>
      <c r="J14" s="136">
        <v>0.24942072699999993</v>
      </c>
      <c r="K14" s="136">
        <v>0.30181235799999995</v>
      </c>
      <c r="L14" s="136">
        <v>6.1665160405943113E-3</v>
      </c>
      <c r="M14" s="136">
        <v>2.171537968</v>
      </c>
      <c r="N14" s="136">
        <v>1.0037617909578278</v>
      </c>
      <c r="O14" s="136">
        <v>0.11837479047236854</v>
      </c>
      <c r="P14" s="136">
        <v>0.18131130143324825</v>
      </c>
      <c r="Q14" s="136">
        <v>0.87771779117832061</v>
      </c>
      <c r="R14" s="136">
        <v>0.58204064741438755</v>
      </c>
      <c r="S14" s="136">
        <v>0.37730864562735128</v>
      </c>
      <c r="T14" s="136">
        <v>0.82332464367013969</v>
      </c>
      <c r="U14" s="136">
        <v>2.539119274205051</v>
      </c>
      <c r="V14" s="136">
        <v>2.9121890284563925</v>
      </c>
      <c r="W14" s="136">
        <v>1.8023997420427644</v>
      </c>
      <c r="X14" s="136">
        <v>1.0049210118591831E-3</v>
      </c>
      <c r="Y14" s="136">
        <v>3.1505001996447544E-3</v>
      </c>
      <c r="Z14" s="136">
        <v>2.59878019905504E-3</v>
      </c>
      <c r="AA14" s="136">
        <v>2.262137509960468E-4</v>
      </c>
      <c r="AB14" s="136">
        <v>6.9804151615550248E-3</v>
      </c>
      <c r="AC14" s="136">
        <v>0.91065646597077121</v>
      </c>
      <c r="AD14" s="136">
        <v>1.1479214464420024</v>
      </c>
      <c r="AE14" s="137"/>
      <c r="AF14" s="138">
        <v>291.54925378000002</v>
      </c>
      <c r="AG14" s="138">
        <v>36753.639949899996</v>
      </c>
      <c r="AH14" s="138">
        <v>13274.537732000003</v>
      </c>
      <c r="AI14" s="138">
        <v>4271.9829745000006</v>
      </c>
      <c r="AJ14" s="138">
        <v>2244.2281072000001</v>
      </c>
      <c r="AK14" s="138" t="s">
        <v>385</v>
      </c>
      <c r="AL14" s="147" t="s">
        <v>397</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4.2241029999999999E-3</v>
      </c>
      <c r="O15" s="136">
        <v>3.2493100000000004E-4</v>
      </c>
      <c r="P15" s="136">
        <v>1.8196136000000001E-4</v>
      </c>
      <c r="Q15" s="136">
        <v>5.1988959999999997E-5</v>
      </c>
      <c r="R15" s="136" t="s">
        <v>394</v>
      </c>
      <c r="S15" s="136" t="s">
        <v>394</v>
      </c>
      <c r="T15" s="136">
        <v>4.5490340000000002E-4</v>
      </c>
      <c r="U15" s="136" t="s">
        <v>394</v>
      </c>
      <c r="V15" s="136" t="s">
        <v>394</v>
      </c>
      <c r="W15" s="136">
        <v>1.1372584999999999</v>
      </c>
      <c r="X15" s="136" t="s">
        <v>395</v>
      </c>
      <c r="Y15" s="136" t="s">
        <v>395</v>
      </c>
      <c r="Z15" s="136" t="s">
        <v>395</v>
      </c>
      <c r="AA15" s="136" t="s">
        <v>395</v>
      </c>
      <c r="AB15" s="136">
        <v>6.4986199999999994E-2</v>
      </c>
      <c r="AC15" s="136">
        <v>6.4986200000000001E-3</v>
      </c>
      <c r="AD15" s="136" t="s">
        <v>385</v>
      </c>
      <c r="AE15" s="137"/>
      <c r="AF15" s="138">
        <v>20417.537980125002</v>
      </c>
      <c r="AG15" s="138">
        <v>1727.9024425</v>
      </c>
      <c r="AH15" s="138">
        <v>4960.5842315999998</v>
      </c>
      <c r="AI15" s="138" t="s">
        <v>392</v>
      </c>
      <c r="AJ15" s="138">
        <v>13.770529999999999</v>
      </c>
      <c r="AK15" s="138">
        <v>3.2493099999999999</v>
      </c>
      <c r="AL15" s="147" t="s">
        <v>398</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0.18124124091499996</v>
      </c>
      <c r="O16" s="136">
        <v>1.0356642338E-2</v>
      </c>
      <c r="P16" s="136">
        <v>0.19418704383749999</v>
      </c>
      <c r="Q16" s="136">
        <v>7.1201916073749996E-2</v>
      </c>
      <c r="R16" s="136">
        <v>3.6895538329124997E-2</v>
      </c>
      <c r="S16" s="136">
        <v>0.16182253653125001</v>
      </c>
      <c r="T16" s="136">
        <v>3.3659087598500004E-2</v>
      </c>
      <c r="U16" s="136">
        <v>1.8771414237625E-2</v>
      </c>
      <c r="V16" s="136">
        <v>0.29775346721749996</v>
      </c>
      <c r="W16" s="136">
        <v>0.16829543799249999</v>
      </c>
      <c r="X16" s="136">
        <v>1.8771414237624996E-3</v>
      </c>
      <c r="Y16" s="136">
        <v>1.941870438375E-5</v>
      </c>
      <c r="Z16" s="136">
        <v>6.4729014612499997E-6</v>
      </c>
      <c r="AA16" s="136">
        <v>6.4729014612499997E-6</v>
      </c>
      <c r="AB16" s="136">
        <v>1.9095059310687498E-3</v>
      </c>
      <c r="AC16" s="136" t="s">
        <v>385</v>
      </c>
      <c r="AD16" s="136" t="s">
        <v>385</v>
      </c>
      <c r="AE16" s="137"/>
      <c r="AF16" s="138">
        <v>0.12850925000000002</v>
      </c>
      <c r="AG16" s="138">
        <v>6471.4429519999994</v>
      </c>
      <c r="AH16" s="138">
        <v>1.33</v>
      </c>
      <c r="AI16" s="138" t="s">
        <v>392</v>
      </c>
      <c r="AJ16" s="138" t="s">
        <v>392</v>
      </c>
      <c r="AK16" s="138" t="s">
        <v>385</v>
      </c>
      <c r="AL16" s="147" t="s">
        <v>49</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v>2.3979211738439639E-3</v>
      </c>
      <c r="M17" s="136">
        <v>0.37354536100000002</v>
      </c>
      <c r="N17" s="136">
        <v>0.95278291300629636</v>
      </c>
      <c r="O17" s="136">
        <v>1.2809772400705322E-2</v>
      </c>
      <c r="P17" s="136">
        <v>6.4198791763820401E-2</v>
      </c>
      <c r="Q17" s="136">
        <v>2.9924711658663505E-2</v>
      </c>
      <c r="R17" s="136">
        <v>9.6166321118518305E-2</v>
      </c>
      <c r="S17" s="136">
        <v>0.1244479311600903</v>
      </c>
      <c r="T17" s="136">
        <v>9.2611761542910204E-2</v>
      </c>
      <c r="U17" s="136">
        <v>1.3659606550865061E-2</v>
      </c>
      <c r="V17" s="136">
        <v>1.4326859630901665</v>
      </c>
      <c r="W17" s="136">
        <v>1.4508863074348384</v>
      </c>
      <c r="X17" s="136">
        <v>0.33417995898922648</v>
      </c>
      <c r="Y17" s="136">
        <v>0.46188787721484953</v>
      </c>
      <c r="Z17" s="136">
        <v>0.18485720327859431</v>
      </c>
      <c r="AA17" s="136">
        <v>0.1475922172615024</v>
      </c>
      <c r="AB17" s="136">
        <v>1.1285172567441726</v>
      </c>
      <c r="AC17" s="136">
        <v>4.4076410464710001E-3</v>
      </c>
      <c r="AD17" s="136">
        <v>1.2085467385485</v>
      </c>
      <c r="AE17" s="137"/>
      <c r="AF17" s="138">
        <v>1.2982630370000001</v>
      </c>
      <c r="AG17" s="138">
        <v>20577.441723274002</v>
      </c>
      <c r="AH17" s="138">
        <v>1413.5742949999999</v>
      </c>
      <c r="AI17" s="138" t="s">
        <v>392</v>
      </c>
      <c r="AJ17" s="138" t="s">
        <v>392</v>
      </c>
      <c r="AK17" s="138" t="s">
        <v>385</v>
      </c>
      <c r="AL17" s="147"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392</v>
      </c>
      <c r="I18" s="136">
        <v>1.9227499999999997E-4</v>
      </c>
      <c r="J18" s="136">
        <v>2.0835199999999997E-4</v>
      </c>
      <c r="K18" s="136">
        <v>2.1681600000000002E-4</v>
      </c>
      <c r="L18" s="136">
        <v>7.8946492396483649E-6</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395</v>
      </c>
      <c r="AD18" s="136" t="s">
        <v>395</v>
      </c>
      <c r="AE18" s="137"/>
      <c r="AF18" s="138">
        <v>7.9334560000000002E-3</v>
      </c>
      <c r="AG18" s="138" t="s">
        <v>392</v>
      </c>
      <c r="AH18" s="138">
        <v>99.667987999999994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392</v>
      </c>
      <c r="I19" s="136">
        <v>1.1692865E-2</v>
      </c>
      <c r="J19" s="136">
        <v>1.2196472E-2</v>
      </c>
      <c r="K19" s="136">
        <v>1.2681678E-2</v>
      </c>
      <c r="L19" s="136">
        <v>1.0743541285093514E-3</v>
      </c>
      <c r="M19" s="136">
        <v>7.8708647999999992E-2</v>
      </c>
      <c r="N19" s="136">
        <v>6.3641907803983714E-3</v>
      </c>
      <c r="O19" s="136">
        <v>5.706925629545091E-4</v>
      </c>
      <c r="P19" s="136">
        <v>2.9359946666436799E-3</v>
      </c>
      <c r="Q19" s="136">
        <v>5.7125857290967006E-4</v>
      </c>
      <c r="R19" s="136">
        <v>2.4197523830054996E-4</v>
      </c>
      <c r="S19" s="136">
        <v>6.2535875748130003E-5</v>
      </c>
      <c r="T19" s="136">
        <v>7.365302976546622E-4</v>
      </c>
      <c r="U19" s="136">
        <v>2.9081931491529002E-4</v>
      </c>
      <c r="V19" s="136">
        <v>7.5420896432584995E-3</v>
      </c>
      <c r="W19" s="136">
        <v>1.6384811937203949</v>
      </c>
      <c r="X19" s="136">
        <v>3.6444788379890996E-3</v>
      </c>
      <c r="Y19" s="136">
        <v>1.4466148774769998E-2</v>
      </c>
      <c r="Z19" s="136">
        <v>5.4790193038362998E-3</v>
      </c>
      <c r="AA19" s="136">
        <v>5.3713592428235001E-3</v>
      </c>
      <c r="AB19" s="136">
        <v>0.12239556615941891</v>
      </c>
      <c r="AC19" s="136">
        <v>9.3815435672880022E-3</v>
      </c>
      <c r="AD19" s="136">
        <v>4.0675998560000006E-5</v>
      </c>
      <c r="AE19" s="137"/>
      <c r="AF19" s="138">
        <v>3.1758732890000001</v>
      </c>
      <c r="AG19" s="138">
        <v>0.23659240000000001</v>
      </c>
      <c r="AH19" s="138">
        <v>4625.4496890000009</v>
      </c>
      <c r="AI19" s="138">
        <v>320.25213195000003</v>
      </c>
      <c r="AJ19" s="138">
        <v>108.41779199999998</v>
      </c>
      <c r="AK19" s="138">
        <v>4.6717280000000008</v>
      </c>
      <c r="AL19" s="147" t="s">
        <v>398</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v>5.0520889116342027E-3</v>
      </c>
      <c r="M20" s="136">
        <v>1.9663063319999998</v>
      </c>
      <c r="N20" s="136">
        <v>0.49211408641743326</v>
      </c>
      <c r="O20" s="136">
        <v>0.23693582499415361</v>
      </c>
      <c r="P20" s="136">
        <v>1.1188352300179201E-2</v>
      </c>
      <c r="Q20" s="136">
        <v>3.644728086848E-3</v>
      </c>
      <c r="R20" s="136">
        <v>0.41921489609333024</v>
      </c>
      <c r="S20" s="136">
        <v>0.10935896873866605</v>
      </c>
      <c r="T20" s="136">
        <v>3.6475053293330235E-2</v>
      </c>
      <c r="U20" s="136">
        <v>9.2183228010118395E-3</v>
      </c>
      <c r="V20" s="136">
        <v>9.3328893413023906</v>
      </c>
      <c r="W20" s="136">
        <v>1.8235162677332095</v>
      </c>
      <c r="X20" s="136">
        <v>0.18356634332290558</v>
      </c>
      <c r="Y20" s="136">
        <v>0.296884778850592</v>
      </c>
      <c r="Z20" s="136">
        <v>9.3128815743328E-2</v>
      </c>
      <c r="AA20" s="136">
        <v>7.4866740184358391E-2</v>
      </c>
      <c r="AB20" s="136">
        <v>0.64844667810118395</v>
      </c>
      <c r="AC20" s="136">
        <v>9.1128533999999997E-2</v>
      </c>
      <c r="AD20" s="136">
        <v>1.093542408E-3</v>
      </c>
      <c r="AE20" s="137"/>
      <c r="AF20" s="138" t="s">
        <v>392</v>
      </c>
      <c r="AG20" s="138" t="s">
        <v>392</v>
      </c>
      <c r="AH20" s="138">
        <v>1818.0528694999996</v>
      </c>
      <c r="AI20" s="138">
        <v>18226.091878979998</v>
      </c>
      <c r="AJ20" s="138" t="s">
        <v>392</v>
      </c>
      <c r="AK20" s="138" t="s">
        <v>385</v>
      </c>
      <c r="AL20" s="147"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v>2.3734754657398671E-3</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392</v>
      </c>
      <c r="AK21" s="138" t="s">
        <v>385</v>
      </c>
      <c r="AL21" s="147"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v>3.0151911919174055E-4</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483.15197000000001</v>
      </c>
      <c r="AJ22" s="138">
        <v>5223.9780097399989</v>
      </c>
      <c r="AK22" s="138" t="s">
        <v>385</v>
      </c>
      <c r="AL22" s="147" t="s">
        <v>49</v>
      </c>
    </row>
    <row r="23" spans="1:38" s="2" customFormat="1" ht="26.25" customHeight="1" thickBot="1" x14ac:dyDescent="0.25">
      <c r="A23" s="63" t="s">
        <v>70</v>
      </c>
      <c r="B23" s="67" t="s">
        <v>363</v>
      </c>
      <c r="C23" s="64" t="s">
        <v>359</v>
      </c>
      <c r="D23" s="110"/>
      <c r="E23" s="136">
        <v>0.33340700000000001</v>
      </c>
      <c r="F23" s="136">
        <v>5.2663000000000001E-2</v>
      </c>
      <c r="G23" s="136">
        <v>2.2000000000000001E-4</v>
      </c>
      <c r="H23" s="136">
        <v>8.4000000000000009E-5</v>
      </c>
      <c r="I23" s="136">
        <v>2.1197000000000001E-2</v>
      </c>
      <c r="J23" s="136">
        <v>2.1197000000000001E-2</v>
      </c>
      <c r="K23" s="136">
        <v>2.1197000000000001E-2</v>
      </c>
      <c r="L23" s="136">
        <v>1.3068E-2</v>
      </c>
      <c r="M23" s="136">
        <v>0.87810800000000011</v>
      </c>
      <c r="N23" s="136" t="s">
        <v>395</v>
      </c>
      <c r="O23" s="136">
        <v>1.1E-4</v>
      </c>
      <c r="P23" s="136" t="s">
        <v>395</v>
      </c>
      <c r="Q23" s="136" t="s">
        <v>395</v>
      </c>
      <c r="R23" s="136">
        <v>5.5000000000000003E-4</v>
      </c>
      <c r="S23" s="136">
        <v>1.8700000000000001E-2</v>
      </c>
      <c r="T23" s="136">
        <v>7.7000000000000007E-4</v>
      </c>
      <c r="U23" s="136">
        <v>1.1E-4</v>
      </c>
      <c r="V23" s="136">
        <v>1.0999999999999999E-2</v>
      </c>
      <c r="W23" s="136" t="s">
        <v>395</v>
      </c>
      <c r="X23" s="136">
        <v>3.3999999999999997E-4</v>
      </c>
      <c r="Y23" s="136">
        <v>5.4000000000000001E-4</v>
      </c>
      <c r="Z23" s="136" t="s">
        <v>395</v>
      </c>
      <c r="AA23" s="136" t="s">
        <v>395</v>
      </c>
      <c r="AB23" s="136">
        <v>8.7999999999999992E-4</v>
      </c>
      <c r="AC23" s="136" t="s">
        <v>395</v>
      </c>
      <c r="AD23" s="136" t="s">
        <v>395</v>
      </c>
      <c r="AE23" s="137"/>
      <c r="AF23" s="136">
        <v>432.96758444819892</v>
      </c>
      <c r="AG23" s="136" t="s">
        <v>385</v>
      </c>
      <c r="AH23" s="136" t="s">
        <v>385</v>
      </c>
      <c r="AI23" s="136">
        <v>29.488101190925082</v>
      </c>
      <c r="AJ23" s="136" t="s">
        <v>385</v>
      </c>
      <c r="AK23" s="136" t="s">
        <v>385</v>
      </c>
      <c r="AL23" s="145"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v>3.5032972718185201E-2</v>
      </c>
      <c r="M24" s="136">
        <v>1.149643924</v>
      </c>
      <c r="N24" s="136">
        <v>0.15843902105556798</v>
      </c>
      <c r="O24" s="136">
        <v>6.970861296968521E-2</v>
      </c>
      <c r="P24" s="136">
        <v>8.3150301750562761E-3</v>
      </c>
      <c r="Q24" s="136">
        <v>2.2665687146971938E-3</v>
      </c>
      <c r="R24" s="136">
        <v>0.12452226044277501</v>
      </c>
      <c r="S24" s="136">
        <v>3.3953683490320755E-2</v>
      </c>
      <c r="T24" s="136">
        <v>1.2158015850851106E-2</v>
      </c>
      <c r="U24" s="136">
        <v>3.355411131210722E-3</v>
      </c>
      <c r="V24" s="136">
        <v>2.7679867996645884</v>
      </c>
      <c r="W24" s="136">
        <v>0.56034997052783486</v>
      </c>
      <c r="X24" s="136">
        <v>6.4410545340774505E-2</v>
      </c>
      <c r="Y24" s="136">
        <v>0.11750069460009853</v>
      </c>
      <c r="Z24" s="136">
        <v>3.8534763357964068E-2</v>
      </c>
      <c r="AA24" s="136">
        <v>3.2456550809163612E-2</v>
      </c>
      <c r="AB24" s="136">
        <v>0.25290255410800072</v>
      </c>
      <c r="AC24" s="136">
        <v>2.6800328841598005E-2</v>
      </c>
      <c r="AD24" s="136">
        <v>1.8038407534465596E-2</v>
      </c>
      <c r="AE24" s="137"/>
      <c r="AF24" s="138">
        <v>228.46791093773211</v>
      </c>
      <c r="AG24" s="138">
        <v>175.15484004699999</v>
      </c>
      <c r="AH24" s="138">
        <v>7831.6193690000082</v>
      </c>
      <c r="AI24" s="138">
        <v>5634.1311896100015</v>
      </c>
      <c r="AJ24" s="138" t="s">
        <v>392</v>
      </c>
      <c r="AK24" s="138" t="s">
        <v>392</v>
      </c>
      <c r="AL24" s="147" t="s">
        <v>398</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395</v>
      </c>
      <c r="I25" s="136">
        <v>9.6107215925242439E-4</v>
      </c>
      <c r="J25" s="136">
        <v>9.6107215925242439E-4</v>
      </c>
      <c r="K25" s="136">
        <v>9.6107215925242439E-4</v>
      </c>
      <c r="L25" s="136">
        <v>4.6131463644116403E-4</v>
      </c>
      <c r="M25" s="136">
        <v>6.9303113494759566E-2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289.63730300116003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395</v>
      </c>
      <c r="I26" s="136">
        <v>1.8714024452729861E-4</v>
      </c>
      <c r="J26" s="136">
        <v>1.8714024452729861E-4</v>
      </c>
      <c r="K26" s="136">
        <v>1.8714024452729861E-4</v>
      </c>
      <c r="L26" s="136">
        <v>8.9827317373103308E-5</v>
      </c>
      <c r="M26" s="136">
        <v>9.48110751122112E-3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13.056354456650999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9.9484204943609686</v>
      </c>
      <c r="F27" s="136">
        <v>2.8389498621840534</v>
      </c>
      <c r="G27" s="136">
        <v>1.622993730343229E-2</v>
      </c>
      <c r="H27" s="136">
        <v>0.32527752138581212</v>
      </c>
      <c r="I27" s="136">
        <v>0.43669427257683513</v>
      </c>
      <c r="J27" s="136">
        <v>0.43669427257683513</v>
      </c>
      <c r="K27" s="136">
        <v>0.43669427257683513</v>
      </c>
      <c r="L27" s="136">
        <v>0.33999854908483923</v>
      </c>
      <c r="M27" s="136">
        <v>28.421974644858022</v>
      </c>
      <c r="N27" s="136">
        <v>1.1468437756768732E-3</v>
      </c>
      <c r="O27" s="136">
        <v>1.3388599596425032E-4</v>
      </c>
      <c r="P27" s="136">
        <v>8.1914668894168697E-3</v>
      </c>
      <c r="Q27" s="136">
        <v>2.1976839181429871E-4</v>
      </c>
      <c r="R27" s="136">
        <v>9.4636453009597048E-3</v>
      </c>
      <c r="S27" s="136">
        <v>6.4783595290675818E-3</v>
      </c>
      <c r="T27" s="136">
        <v>1.2555927511253898E-3</v>
      </c>
      <c r="U27" s="136">
        <v>1.7176482860027919E-4</v>
      </c>
      <c r="V27" s="136">
        <v>2.9483329973096991E-2</v>
      </c>
      <c r="W27" s="136">
        <v>0.57169009999999998</v>
      </c>
      <c r="X27" s="136">
        <v>2.3877077472500001E-2</v>
      </c>
      <c r="Y27" s="136">
        <v>2.6887742175399999E-2</v>
      </c>
      <c r="Z27" s="136">
        <v>2.0801889036500001E-2</v>
      </c>
      <c r="AA27" s="136">
        <v>2.3088547769899999E-2</v>
      </c>
      <c r="AB27" s="136">
        <v>9.4655256454300007E-2</v>
      </c>
      <c r="AC27" s="136">
        <v>5.6644180000000005E-4</v>
      </c>
      <c r="AD27" s="136">
        <v>1.3002449999999999E-4</v>
      </c>
      <c r="AE27" s="137"/>
      <c r="AF27" s="138">
        <v>51738.976116584701</v>
      </c>
      <c r="AG27" s="138" t="s">
        <v>385</v>
      </c>
      <c r="AH27" s="138">
        <v>24.4880068284</v>
      </c>
      <c r="AI27" s="138">
        <v>2799.3845632425</v>
      </c>
      <c r="AJ27" s="138" t="s">
        <v>385</v>
      </c>
      <c r="AK27" s="138" t="s">
        <v>385</v>
      </c>
      <c r="AL27" s="147" t="s">
        <v>49</v>
      </c>
    </row>
    <row r="28" spans="1:38" s="2" customFormat="1" ht="26.25" customHeight="1" thickBot="1" x14ac:dyDescent="0.25">
      <c r="A28" s="63" t="s">
        <v>78</v>
      </c>
      <c r="B28" s="63" t="s">
        <v>81</v>
      </c>
      <c r="C28" s="64" t="s">
        <v>82</v>
      </c>
      <c r="D28" s="65"/>
      <c r="E28" s="136">
        <v>3.5505571062721297</v>
      </c>
      <c r="F28" s="136">
        <v>0.30652582904173131</v>
      </c>
      <c r="G28" s="136">
        <v>4.2000394332118753E-3</v>
      </c>
      <c r="H28" s="136">
        <v>1.8543957762393995E-2</v>
      </c>
      <c r="I28" s="136">
        <v>0.2114049937189256</v>
      </c>
      <c r="J28" s="136">
        <v>0.2114049937189256</v>
      </c>
      <c r="K28" s="136">
        <v>0.2114049937189256</v>
      </c>
      <c r="L28" s="136">
        <v>0.16579609107695553</v>
      </c>
      <c r="M28" s="136">
        <v>2.8215156463838587</v>
      </c>
      <c r="N28" s="136">
        <v>2.0250069401675223E-4</v>
      </c>
      <c r="O28" s="136">
        <v>2.1866486659877646E-5</v>
      </c>
      <c r="P28" s="136">
        <v>1.8127171927587705E-3</v>
      </c>
      <c r="Q28" s="136">
        <v>3.9691930174249213E-5</v>
      </c>
      <c r="R28" s="136">
        <v>2.5979337808740149E-3</v>
      </c>
      <c r="S28" s="136">
        <v>1.7532685835984388E-3</v>
      </c>
      <c r="T28" s="136">
        <v>1.4808159382210184E-4</v>
      </c>
      <c r="U28" s="136">
        <v>3.5650887028743134E-5</v>
      </c>
      <c r="V28" s="136">
        <v>6.2959283708085801E-3</v>
      </c>
      <c r="W28" s="136">
        <v>0.15363489999999999</v>
      </c>
      <c r="X28" s="136">
        <v>5.6298698298999994E-3</v>
      </c>
      <c r="Y28" s="136">
        <v>6.3138624995000003E-3</v>
      </c>
      <c r="Z28" s="136">
        <v>4.9402768653000004E-3</v>
      </c>
      <c r="AA28" s="136">
        <v>5.2858750385000007E-3</v>
      </c>
      <c r="AB28" s="136">
        <v>2.2169884233199998E-2</v>
      </c>
      <c r="AC28" s="136">
        <v>1.479017E-4</v>
      </c>
      <c r="AD28" s="136">
        <v>2.96983E-5</v>
      </c>
      <c r="AE28" s="137"/>
      <c r="AF28" s="138">
        <v>12566.095637459501</v>
      </c>
      <c r="AG28" s="138" t="s">
        <v>385</v>
      </c>
      <c r="AH28" s="138" t="s">
        <v>395</v>
      </c>
      <c r="AI28" s="138">
        <v>834.1685041065</v>
      </c>
      <c r="AJ28" s="138" t="s">
        <v>385</v>
      </c>
      <c r="AK28" s="138" t="s">
        <v>385</v>
      </c>
      <c r="AL28" s="147" t="s">
        <v>49</v>
      </c>
    </row>
    <row r="29" spans="1:38" s="2" customFormat="1" ht="26.25" customHeight="1" thickBot="1" x14ac:dyDescent="0.25">
      <c r="A29" s="63" t="s">
        <v>78</v>
      </c>
      <c r="B29" s="63" t="s">
        <v>83</v>
      </c>
      <c r="C29" s="64" t="s">
        <v>84</v>
      </c>
      <c r="D29" s="65"/>
      <c r="E29" s="136">
        <v>12.599202561523612</v>
      </c>
      <c r="F29" s="136">
        <v>0.47323554831172127</v>
      </c>
      <c r="G29" s="136">
        <v>1.0605031852995883E-2</v>
      </c>
      <c r="H29" s="136">
        <v>3.4651270376546923E-2</v>
      </c>
      <c r="I29" s="136">
        <v>0.24562409237369592</v>
      </c>
      <c r="J29" s="136">
        <v>0.24562409237369592</v>
      </c>
      <c r="K29" s="136">
        <v>0.24562409237369592</v>
      </c>
      <c r="L29" s="136">
        <v>0.15610768892889032</v>
      </c>
      <c r="M29" s="136">
        <v>3.7198926383501254</v>
      </c>
      <c r="N29" s="136">
        <v>3.9662567435907098E-4</v>
      </c>
      <c r="O29" s="136">
        <v>3.9665977316360605E-5</v>
      </c>
      <c r="P29" s="136">
        <v>4.2035280078924955E-3</v>
      </c>
      <c r="Q29" s="136">
        <v>7.932342993158736E-5</v>
      </c>
      <c r="R29" s="136">
        <v>6.7408548015672346E-3</v>
      </c>
      <c r="S29" s="136">
        <v>4.5203613937576208E-3</v>
      </c>
      <c r="T29" s="136">
        <v>1.5879177978244988E-4</v>
      </c>
      <c r="U29" s="136">
        <v>7.9314905230453537E-5</v>
      </c>
      <c r="V29" s="136">
        <v>1.427642720044763E-2</v>
      </c>
      <c r="W29" s="136">
        <v>0.14650160000000001</v>
      </c>
      <c r="X29" s="136">
        <v>4.0682105534000004E-3</v>
      </c>
      <c r="Y29" s="136">
        <v>2.4635275017600003E-2</v>
      </c>
      <c r="Z29" s="136">
        <v>2.75282247444E-2</v>
      </c>
      <c r="AA29" s="136">
        <v>6.3283275276999999E-3</v>
      </c>
      <c r="AB29" s="136">
        <v>6.2560037843100005E-2</v>
      </c>
      <c r="AC29" s="136">
        <v>8.6001099999999999E-5</v>
      </c>
      <c r="AD29" s="136">
        <v>1.9146700000000001E-5</v>
      </c>
      <c r="AE29" s="137"/>
      <c r="AF29" s="138">
        <v>31295.697128485299</v>
      </c>
      <c r="AG29" s="138" t="s">
        <v>385</v>
      </c>
      <c r="AH29" s="138">
        <v>210.0407970414</v>
      </c>
      <c r="AI29" s="138">
        <v>2240.1930356701</v>
      </c>
      <c r="AJ29" s="138" t="s">
        <v>385</v>
      </c>
      <c r="AK29" s="138" t="s">
        <v>385</v>
      </c>
      <c r="AL29" s="147" t="s">
        <v>49</v>
      </c>
    </row>
    <row r="30" spans="1:38" s="2" customFormat="1" ht="26.25" customHeight="1" thickBot="1" x14ac:dyDescent="0.25">
      <c r="A30" s="63" t="s">
        <v>78</v>
      </c>
      <c r="B30" s="63" t="s">
        <v>85</v>
      </c>
      <c r="C30" s="64" t="s">
        <v>86</v>
      </c>
      <c r="D30" s="65"/>
      <c r="E30" s="136">
        <v>1.9916478560359295E-2</v>
      </c>
      <c r="F30" s="136">
        <v>0.13121761778080016</v>
      </c>
      <c r="G30" s="136">
        <v>2.7265718212198637E-4</v>
      </c>
      <c r="H30" s="136">
        <v>4.0788853715978044E-4</v>
      </c>
      <c r="I30" s="136">
        <v>3.3375836602858038E-3</v>
      </c>
      <c r="J30" s="136">
        <v>3.3375836602858038E-3</v>
      </c>
      <c r="K30" s="136">
        <v>3.3375836602858038E-3</v>
      </c>
      <c r="L30" s="136">
        <v>5.5925555062416143E-4</v>
      </c>
      <c r="M30" s="136">
        <v>0.57860704843892641</v>
      </c>
      <c r="N30" s="136">
        <v>1.3966935498842689E-5</v>
      </c>
      <c r="O30" s="136">
        <v>3.9178934205573253E-6</v>
      </c>
      <c r="P30" s="136">
        <v>6.6452021825741064E-5</v>
      </c>
      <c r="Q30" s="136">
        <v>4.9630808615243277E-6</v>
      </c>
      <c r="R30" s="136">
        <v>4.8931912274569346E-5</v>
      </c>
      <c r="S30" s="136">
        <v>3.4873635117270607E-5</v>
      </c>
      <c r="T30" s="136">
        <v>1.849169823211588E-5</v>
      </c>
      <c r="U30" s="136">
        <v>2.374261256865782E-6</v>
      </c>
      <c r="V30" s="136">
        <v>4.4722857986781522E-2</v>
      </c>
      <c r="W30" s="136">
        <v>2.6568E-3</v>
      </c>
      <c r="X30" s="136">
        <v>6.2710999099999999E-5</v>
      </c>
      <c r="Y30" s="136">
        <v>7.4270331400000004E-5</v>
      </c>
      <c r="Z30" s="136">
        <v>4.9967859900000006E-5</v>
      </c>
      <c r="AA30" s="136">
        <v>8.1298452300000005E-5</v>
      </c>
      <c r="AB30" s="136">
        <v>2.6824764270000004E-4</v>
      </c>
      <c r="AC30" s="136">
        <v>2.6566999999999999E-6</v>
      </c>
      <c r="AD30" s="136">
        <v>8.0699999999999996E-7</v>
      </c>
      <c r="AE30" s="137"/>
      <c r="AF30" s="138">
        <v>317.42123741019998</v>
      </c>
      <c r="AG30" s="138" t="s">
        <v>385</v>
      </c>
      <c r="AH30" s="138" t="s">
        <v>395</v>
      </c>
      <c r="AI30" s="138">
        <v>10.420077339400001</v>
      </c>
      <c r="AJ30" s="138" t="s">
        <v>385</v>
      </c>
      <c r="AK30" s="138" t="s">
        <v>385</v>
      </c>
      <c r="AL30" s="147" t="s">
        <v>49</v>
      </c>
    </row>
    <row r="31" spans="1:38" s="2" customFormat="1" ht="26.25" customHeight="1" thickBot="1" x14ac:dyDescent="0.25">
      <c r="A31" s="63" t="s">
        <v>78</v>
      </c>
      <c r="B31" s="63" t="s">
        <v>87</v>
      </c>
      <c r="C31" s="64" t="s">
        <v>88</v>
      </c>
      <c r="D31" s="65"/>
      <c r="E31" s="136" t="s">
        <v>385</v>
      </c>
      <c r="F31" s="136">
        <v>1.7084748156640799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0.33074899665507579</v>
      </c>
      <c r="J32" s="136">
        <v>0.61508102576348089</v>
      </c>
      <c r="K32" s="136">
        <v>0.81158248593374427</v>
      </c>
      <c r="L32" s="136">
        <v>3.533239800000001E-4</v>
      </c>
      <c r="M32" s="136" t="s">
        <v>395</v>
      </c>
      <c r="N32" s="136">
        <v>0.83355596816993671</v>
      </c>
      <c r="O32" s="136">
        <v>3.8821307595549711E-3</v>
      </c>
      <c r="P32" s="136">
        <v>2.6221152846532041E-6</v>
      </c>
      <c r="Q32" s="136">
        <v>2.6221152846532045E-12</v>
      </c>
      <c r="R32" s="136">
        <v>0.30864644075607073</v>
      </c>
      <c r="S32" s="136">
        <v>6.7560713643792871</v>
      </c>
      <c r="T32" s="136">
        <v>4.8959060096288178E-2</v>
      </c>
      <c r="U32" s="136">
        <v>6.6149799331015127E-3</v>
      </c>
      <c r="V32" s="136">
        <v>2.6221152846532072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28625.942044724001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0.1898659615299424</v>
      </c>
      <c r="J33" s="136">
        <v>0.35160363246285664</v>
      </c>
      <c r="K33" s="136">
        <v>0.70320726492571328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28625.942044724001</v>
      </c>
      <c r="AL33" s="147" t="s">
        <v>382</v>
      </c>
    </row>
    <row r="34" spans="1:38" s="2" customFormat="1" ht="26.25" customHeight="1" thickBot="1" x14ac:dyDescent="0.25">
      <c r="A34" s="63" t="s">
        <v>70</v>
      </c>
      <c r="B34" s="63" t="s">
        <v>93</v>
      </c>
      <c r="C34" s="64" t="s">
        <v>94</v>
      </c>
      <c r="D34" s="65"/>
      <c r="E34" s="136">
        <v>1.6935814336337089</v>
      </c>
      <c r="F34" s="136">
        <v>0.1417347286909503</v>
      </c>
      <c r="G34" s="136">
        <v>4.1443687787330499E-4</v>
      </c>
      <c r="H34" s="136">
        <v>2.9687455435050498E-4</v>
      </c>
      <c r="I34" s="136">
        <v>3.1891143581263465E-2</v>
      </c>
      <c r="J34" s="136">
        <v>3.4859889124768506E-2</v>
      </c>
      <c r="K34" s="136">
        <v>5.1142247591214635E-2</v>
      </c>
      <c r="L34" s="136">
        <v>2.0729243327821254E-2</v>
      </c>
      <c r="M34" s="136">
        <v>0.47929006522587858</v>
      </c>
      <c r="N34" s="136" t="s">
        <v>395</v>
      </c>
      <c r="O34" s="136">
        <v>2.9687455435050498E-4</v>
      </c>
      <c r="P34" s="136" t="s">
        <v>395</v>
      </c>
      <c r="Q34" s="136" t="s">
        <v>395</v>
      </c>
      <c r="R34" s="136">
        <v>1.484372771752525E-3</v>
      </c>
      <c r="S34" s="136">
        <v>5.0468674239585842E-2</v>
      </c>
      <c r="T34" s="136">
        <v>2.0781218804535352E-3</v>
      </c>
      <c r="U34" s="136">
        <v>2.9687455435050498E-4</v>
      </c>
      <c r="V34" s="136">
        <v>2.9687455435050497E-2</v>
      </c>
      <c r="W34" s="136">
        <v>2.9687455435050501E-3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1250.9106222112848</v>
      </c>
      <c r="AG34" s="138" t="s">
        <v>385</v>
      </c>
      <c r="AH34" s="138" t="s">
        <v>385</v>
      </c>
      <c r="AI34" s="138">
        <v>83.118050638944894</v>
      </c>
      <c r="AJ34" s="138" t="s">
        <v>385</v>
      </c>
      <c r="AK34" s="138" t="s">
        <v>385</v>
      </c>
      <c r="AL34" s="147" t="s">
        <v>49</v>
      </c>
    </row>
    <row r="35" spans="1:38" s="6" customFormat="1" ht="26.25" customHeight="1" thickBot="1" x14ac:dyDescent="0.25">
      <c r="A35" s="63" t="s">
        <v>95</v>
      </c>
      <c r="B35" s="63" t="s">
        <v>96</v>
      </c>
      <c r="C35" s="64" t="s">
        <v>97</v>
      </c>
      <c r="D35" s="65"/>
      <c r="E35" s="136">
        <v>0.47631267450000003</v>
      </c>
      <c r="F35" s="136">
        <v>1.6217455500000002E-2</v>
      </c>
      <c r="G35" s="136">
        <v>0.12012930000000001</v>
      </c>
      <c r="H35" s="136">
        <v>4.2045255000000006E-5</v>
      </c>
      <c r="I35" s="136">
        <v>3.3636203999999996E-2</v>
      </c>
      <c r="J35" s="136">
        <v>3.7240083E-2</v>
      </c>
      <c r="K35" s="136">
        <v>3.7240083E-2</v>
      </c>
      <c r="L35" s="136">
        <v>4.0363444799999997E-3</v>
      </c>
      <c r="M35" s="136">
        <v>4.4447841000000002E-2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2.8230385499999997E-4</v>
      </c>
      <c r="X35" s="136">
        <v>1.8019395000000001E-4</v>
      </c>
      <c r="Y35" s="136">
        <v>3.0032325000000005E-4</v>
      </c>
      <c r="Z35" s="136">
        <v>2.2344049800000003E-7</v>
      </c>
      <c r="AA35" s="136">
        <v>5.1655599000000004E-8</v>
      </c>
      <c r="AB35" s="136">
        <v>4.8079229609700001E-4</v>
      </c>
      <c r="AC35" s="136">
        <v>8.4090510000000012E-4</v>
      </c>
      <c r="AD35" s="136">
        <v>3.4236850499999995E-3</v>
      </c>
      <c r="AE35" s="137"/>
      <c r="AF35" s="138">
        <v>253.08840924000003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0.12033792382000001</v>
      </c>
      <c r="F36" s="136">
        <v>4.1329045800000009E-3</v>
      </c>
      <c r="G36" s="136">
        <v>3.0368348000000003E-2</v>
      </c>
      <c r="H36" s="136">
        <v>1.7531245000000002E-5</v>
      </c>
      <c r="I36" s="136">
        <v>8.7552871999999997E-3</v>
      </c>
      <c r="J36" s="136">
        <v>9.6655081999999989E-3</v>
      </c>
      <c r="K36" s="136">
        <v>9.6655081999999989E-3</v>
      </c>
      <c r="L36" s="136">
        <v>1.0324420800000001E-3</v>
      </c>
      <c r="M36" s="136">
        <v>1.2402481400000002E-2</v>
      </c>
      <c r="N36" s="136">
        <v>2.7331513200000001E-4</v>
      </c>
      <c r="O36" s="136">
        <v>3.0368348000000003E-5</v>
      </c>
      <c r="P36" s="136">
        <v>3.0368348000000003E-5</v>
      </c>
      <c r="Q36" s="136">
        <v>1.032523832E-3</v>
      </c>
      <c r="R36" s="136">
        <v>1.093260528E-3</v>
      </c>
      <c r="S36" s="136">
        <v>1.8980217500000002E-3</v>
      </c>
      <c r="T36" s="136">
        <v>4.8589356800000004E-2</v>
      </c>
      <c r="U36" s="136">
        <v>3.1886765400000001E-4</v>
      </c>
      <c r="V36" s="136">
        <v>1.8221008800000001E-3</v>
      </c>
      <c r="W36" s="136">
        <v>7.1365617799999992E-5</v>
      </c>
      <c r="X36" s="136">
        <v>4.5552521999999995E-5</v>
      </c>
      <c r="Y36" s="136">
        <v>7.5920870000000012E-5</v>
      </c>
      <c r="Z36" s="136">
        <v>5.6485127280000012E-8</v>
      </c>
      <c r="AA36" s="136">
        <v>1.3058389640000003E-8</v>
      </c>
      <c r="AB36" s="136">
        <v>1.2154293551692E-4</v>
      </c>
      <c r="AC36" s="136">
        <v>2.1257843600000004E-4</v>
      </c>
      <c r="AD36" s="136">
        <v>8.6549791799999992E-4</v>
      </c>
      <c r="AE36" s="137"/>
      <c r="AF36" s="138">
        <v>64.203662461748905</v>
      </c>
      <c r="AG36" s="138" t="s">
        <v>385</v>
      </c>
      <c r="AH36" s="138" t="s">
        <v>385</v>
      </c>
      <c r="AI36" s="138">
        <v>1.802376755622E-2</v>
      </c>
      <c r="AJ36" s="138" t="s">
        <v>385</v>
      </c>
      <c r="AK36" s="138" t="s">
        <v>385</v>
      </c>
      <c r="AL36" s="147"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v>1.8695557713373936E-6</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0.24182500000000001</v>
      </c>
      <c r="AG37" s="136" t="s">
        <v>392</v>
      </c>
      <c r="AH37" s="136">
        <v>4923.8169400000006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v>8.500631693127407E-2</v>
      </c>
      <c r="M39" s="136">
        <v>2.8042169600000002</v>
      </c>
      <c r="N39" s="136">
        <v>0.25032661826519786</v>
      </c>
      <c r="O39" s="136">
        <v>9.4630869352863481E-2</v>
      </c>
      <c r="P39" s="136">
        <v>1.0163735469784344E-2</v>
      </c>
      <c r="Q39" s="136">
        <v>6.0124163621341443E-3</v>
      </c>
      <c r="R39" s="136">
        <v>0.17280889280304007</v>
      </c>
      <c r="S39" s="136">
        <v>5.0252079962216402E-2</v>
      </c>
      <c r="T39" s="136">
        <v>2.1776556281717589E-2</v>
      </c>
      <c r="U39" s="136">
        <v>5.5524180853217643E-3</v>
      </c>
      <c r="V39" s="136">
        <v>3.7951286954241636</v>
      </c>
      <c r="W39" s="136">
        <v>0.8169687039467024</v>
      </c>
      <c r="X39" s="136">
        <v>0.10646843959253822</v>
      </c>
      <c r="Y39" s="136">
        <v>0.19468971245065111</v>
      </c>
      <c r="Z39" s="136">
        <v>7.0897493985713281E-2</v>
      </c>
      <c r="AA39" s="136">
        <v>6.1913642924308093E-2</v>
      </c>
      <c r="AB39" s="136">
        <v>0.43396928895321069</v>
      </c>
      <c r="AC39" s="136">
        <v>3.6389828115685863E-2</v>
      </c>
      <c r="AD39" s="136">
        <v>7.1255114388949631E-2</v>
      </c>
      <c r="AE39" s="137"/>
      <c r="AF39" s="138">
        <v>40.064346247990727</v>
      </c>
      <c r="AG39" s="138">
        <v>418.8450087014445</v>
      </c>
      <c r="AH39" s="138">
        <v>24016.884697750007</v>
      </c>
      <c r="AI39" s="138">
        <v>10877.959206734997</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395</v>
      </c>
      <c r="O40" s="136">
        <v>4.0000000000000003E-5</v>
      </c>
      <c r="P40" s="136" t="s">
        <v>395</v>
      </c>
      <c r="Q40" s="136" t="s">
        <v>395</v>
      </c>
      <c r="R40" s="136">
        <v>2.0000000000000001E-4</v>
      </c>
      <c r="S40" s="136">
        <v>6.7999999999999996E-3</v>
      </c>
      <c r="T40" s="136">
        <v>2.8000000000000003E-4</v>
      </c>
      <c r="U40" s="136">
        <v>4.0000000000000003E-5</v>
      </c>
      <c r="V40" s="136">
        <v>4.0000000000000001E-3</v>
      </c>
      <c r="W40" s="136" t="s">
        <v>395</v>
      </c>
      <c r="X40" s="136">
        <v>1.2E-4</v>
      </c>
      <c r="Y40" s="136">
        <v>2.0000000000000001E-4</v>
      </c>
      <c r="Z40" s="136" t="s">
        <v>395</v>
      </c>
      <c r="AA40" s="136" t="s">
        <v>395</v>
      </c>
      <c r="AB40" s="136">
        <v>3.2000000000000003E-4</v>
      </c>
      <c r="AC40" s="136" t="s">
        <v>395</v>
      </c>
      <c r="AD40" s="136" t="s">
        <v>395</v>
      </c>
      <c r="AE40" s="137"/>
      <c r="AF40" s="138">
        <v>156.59332241927956</v>
      </c>
      <c r="AG40" s="138" t="s">
        <v>385</v>
      </c>
      <c r="AH40" s="138" t="s">
        <v>385</v>
      </c>
      <c r="AI40" s="138">
        <v>11.199080476370032</v>
      </c>
      <c r="AJ40" s="138" t="s">
        <v>385</v>
      </c>
      <c r="AK40" s="138" t="s">
        <v>385</v>
      </c>
      <c r="AL40" s="147" t="s">
        <v>49</v>
      </c>
    </row>
    <row r="41" spans="1:38" s="2" customFormat="1" ht="26.25" customHeight="1" thickBot="1" x14ac:dyDescent="0.25">
      <c r="A41" s="63" t="s">
        <v>103</v>
      </c>
      <c r="B41" s="63" t="s">
        <v>106</v>
      </c>
      <c r="C41" s="64" t="s">
        <v>370</v>
      </c>
      <c r="D41" s="65"/>
      <c r="E41" s="136">
        <v>3.504225786854446</v>
      </c>
      <c r="F41" s="136">
        <v>40.11178925873751</v>
      </c>
      <c r="G41" s="136">
        <v>1.4473539251448275</v>
      </c>
      <c r="H41" s="136">
        <v>1.8632252951453721</v>
      </c>
      <c r="I41" s="136">
        <v>16.900701748953452</v>
      </c>
      <c r="J41" s="136">
        <v>17.303892266429024</v>
      </c>
      <c r="K41" s="136">
        <v>18.316493185614934</v>
      </c>
      <c r="L41" s="136">
        <v>1.7171655218124433</v>
      </c>
      <c r="M41" s="136">
        <v>190.09209760663776</v>
      </c>
      <c r="N41" s="136">
        <v>0.44344053952097962</v>
      </c>
      <c r="O41" s="136">
        <v>0.27120465196692184</v>
      </c>
      <c r="P41" s="136">
        <v>6.8814803835696686E-2</v>
      </c>
      <c r="Q41" s="136">
        <v>5.2034240516441774E-2</v>
      </c>
      <c r="R41" s="136">
        <v>0.86031964685823714</v>
      </c>
      <c r="S41" s="136">
        <v>0.23123305008642719</v>
      </c>
      <c r="T41" s="136">
        <v>0.11852522997159617</v>
      </c>
      <c r="U41" s="136">
        <v>4.7145867765502066E-2</v>
      </c>
      <c r="V41" s="136">
        <v>5.1508785377056974</v>
      </c>
      <c r="W41" s="136">
        <v>7.579814999339872</v>
      </c>
      <c r="X41" s="136">
        <v>4.9876641277485563</v>
      </c>
      <c r="Y41" s="136">
        <v>3.7216449280798409</v>
      </c>
      <c r="Z41" s="136">
        <v>2.0010866777284333</v>
      </c>
      <c r="AA41" s="136">
        <v>2.6833435738318885</v>
      </c>
      <c r="AB41" s="136">
        <v>13.393739307388721</v>
      </c>
      <c r="AC41" s="136">
        <v>2.0380434118563961</v>
      </c>
      <c r="AD41" s="136">
        <v>0.10501965400027211</v>
      </c>
      <c r="AE41" s="137"/>
      <c r="AF41" s="138">
        <v>368</v>
      </c>
      <c r="AG41" s="138">
        <v>2676.1376853960128</v>
      </c>
      <c r="AH41" s="138">
        <v>44697.430699999997</v>
      </c>
      <c r="AI41" s="138">
        <v>29407.670990094375</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330.89652193171287</v>
      </c>
      <c r="AG42" s="138" t="s">
        <v>385</v>
      </c>
      <c r="AH42" s="138" t="s">
        <v>385</v>
      </c>
      <c r="AI42" s="138">
        <v>16.430210588241575</v>
      </c>
      <c r="AJ42" s="138" t="s">
        <v>394</v>
      </c>
      <c r="AK42" s="138" t="s">
        <v>394</v>
      </c>
      <c r="AL42" s="147"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t="s">
        <v>395</v>
      </c>
      <c r="I43" s="136">
        <v>3.0751101000000006E-2</v>
      </c>
      <c r="J43" s="136">
        <v>7.5371061999999989E-2</v>
      </c>
      <c r="K43" s="136">
        <v>0.164751652</v>
      </c>
      <c r="L43" s="136">
        <v>7.0415396221109273E-3</v>
      </c>
      <c r="M43" s="136">
        <v>0.207222509</v>
      </c>
      <c r="N43" s="136">
        <v>3.5493674745645178E-3</v>
      </c>
      <c r="O43" s="136">
        <v>8.1155859427218494E-4</v>
      </c>
      <c r="P43" s="136">
        <v>3.0607318189138099E-4</v>
      </c>
      <c r="Q43" s="136">
        <v>2.3499088785736998E-4</v>
      </c>
      <c r="R43" s="136">
        <v>1.6057630288849147E-3</v>
      </c>
      <c r="S43" s="136">
        <v>6.6003887009731955E-4</v>
      </c>
      <c r="T43" s="136">
        <v>7.9256020755041163E-4</v>
      </c>
      <c r="U43" s="136">
        <v>2.5772531521690378E-4</v>
      </c>
      <c r="V43" s="136">
        <v>3.653182215729231E-2</v>
      </c>
      <c r="W43" s="136">
        <v>1.0735901251975852E-2</v>
      </c>
      <c r="X43" s="136">
        <v>3.2775719975236227E-3</v>
      </c>
      <c r="Y43" s="136">
        <v>1.1888822166573651E-2</v>
      </c>
      <c r="Z43" s="136">
        <v>3.3095413171673181E-3</v>
      </c>
      <c r="AA43" s="136">
        <v>3.2515053038182982E-3</v>
      </c>
      <c r="AB43" s="136">
        <v>2.1727440785082888E-2</v>
      </c>
      <c r="AC43" s="136">
        <v>3.0673119398522201E-4</v>
      </c>
      <c r="AD43" s="136">
        <v>1.6509456678910133E-3</v>
      </c>
      <c r="AE43" s="137"/>
      <c r="AF43" s="138">
        <v>98.115635250300002</v>
      </c>
      <c r="AG43" s="138">
        <v>9.7565538599999986</v>
      </c>
      <c r="AH43" s="138">
        <v>1805.376499499999</v>
      </c>
      <c r="AI43" s="138">
        <v>1271.10291001</v>
      </c>
      <c r="AJ43" s="138" t="s">
        <v>392</v>
      </c>
      <c r="AK43" s="138" t="s">
        <v>385</v>
      </c>
      <c r="AL43" s="147" t="s">
        <v>49</v>
      </c>
    </row>
    <row r="44" spans="1:38" s="2" customFormat="1" ht="26.25" customHeight="1" thickBot="1" x14ac:dyDescent="0.25">
      <c r="A44" s="63" t="s">
        <v>70</v>
      </c>
      <c r="B44" s="63" t="s">
        <v>111</v>
      </c>
      <c r="C44" s="64" t="s">
        <v>112</v>
      </c>
      <c r="D44" s="65"/>
      <c r="E44" s="136">
        <v>2.2629775899999998</v>
      </c>
      <c r="F44" s="136">
        <v>0.29201010999999999</v>
      </c>
      <c r="G44" s="136">
        <v>1.3653999999999999E-3</v>
      </c>
      <c r="H44" s="136">
        <v>5.330799999999999E-4</v>
      </c>
      <c r="I44" s="136">
        <v>0.12485839</v>
      </c>
      <c r="J44" s="136">
        <v>0.12485839</v>
      </c>
      <c r="K44" s="136">
        <v>0.12485839</v>
      </c>
      <c r="L44" s="136">
        <v>7.2241159999999999E-2</v>
      </c>
      <c r="M44" s="136">
        <v>3.2645883599999999</v>
      </c>
      <c r="N44" s="136" t="s">
        <v>395</v>
      </c>
      <c r="O44" s="136">
        <v>6.8269999999999995E-4</v>
      </c>
      <c r="P44" s="136" t="s">
        <v>395</v>
      </c>
      <c r="Q44" s="136" t="s">
        <v>395</v>
      </c>
      <c r="R44" s="136">
        <v>3.4134999999999999E-3</v>
      </c>
      <c r="S44" s="136">
        <v>0.116059</v>
      </c>
      <c r="T44" s="136">
        <v>4.7789000000000009E-3</v>
      </c>
      <c r="U44" s="136">
        <v>6.8269999999999995E-4</v>
      </c>
      <c r="V44" s="136">
        <v>6.8269999999999997E-2</v>
      </c>
      <c r="W44" s="136" t="s">
        <v>395</v>
      </c>
      <c r="X44" s="136">
        <v>2.0807999999999998E-3</v>
      </c>
      <c r="Y44" s="136">
        <v>3.3807999999999998E-3</v>
      </c>
      <c r="Z44" s="136" t="s">
        <v>395</v>
      </c>
      <c r="AA44" s="136" t="s">
        <v>395</v>
      </c>
      <c r="AB44" s="136">
        <v>5.4615999999999996E-3</v>
      </c>
      <c r="AC44" s="136" t="s">
        <v>395</v>
      </c>
      <c r="AD44" s="136" t="s">
        <v>395</v>
      </c>
      <c r="AE44" s="137"/>
      <c r="AF44" s="138">
        <v>2680.2950796812929</v>
      </c>
      <c r="AG44" s="138" t="s">
        <v>385</v>
      </c>
      <c r="AH44" s="138" t="s">
        <v>385</v>
      </c>
      <c r="AI44" s="138">
        <v>186.85866574101303</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0.51124981599999997</v>
      </c>
      <c r="F46" s="136">
        <v>0.80238047252366596</v>
      </c>
      <c r="G46" s="136">
        <v>0.28631737099999999</v>
      </c>
      <c r="H46" s="136">
        <v>5.4145300000000012E-4</v>
      </c>
      <c r="I46" s="136">
        <v>2.6398272000000004E-2</v>
      </c>
      <c r="J46" s="136">
        <v>3.0973374000000001E-2</v>
      </c>
      <c r="K46" s="136">
        <v>4.5510851999999997E-2</v>
      </c>
      <c r="L46" s="136">
        <v>7.2664367426870519E-3</v>
      </c>
      <c r="M46" s="136">
        <v>0.26214348100000001</v>
      </c>
      <c r="N46" s="136">
        <v>5.7779997208328847E-2</v>
      </c>
      <c r="O46" s="136">
        <v>2.5675369637613927E-2</v>
      </c>
      <c r="P46" s="136">
        <v>1.6852094564057101E-3</v>
      </c>
      <c r="Q46" s="136">
        <v>7.2795987164403801E-4</v>
      </c>
      <c r="R46" s="136">
        <v>4.6068073983388587E-2</v>
      </c>
      <c r="S46" s="136">
        <v>1.2423673927120146E-2</v>
      </c>
      <c r="T46" s="136">
        <v>6.060782915376154E-3</v>
      </c>
      <c r="U46" s="136">
        <v>1.5139705774257005E-3</v>
      </c>
      <c r="V46" s="136">
        <v>1.022036692245448</v>
      </c>
      <c r="W46" s="136">
        <v>0.20524090672418879</v>
      </c>
      <c r="X46" s="136">
        <v>2.4193270257071284E-2</v>
      </c>
      <c r="Y46" s="136">
        <v>5.4238281560680973E-2</v>
      </c>
      <c r="Z46" s="136">
        <v>1.5056594816833375E-2</v>
      </c>
      <c r="AA46" s="136">
        <v>1.3131355130724475E-2</v>
      </c>
      <c r="AB46" s="136">
        <v>0.1066195017653101</v>
      </c>
      <c r="AC46" s="136">
        <v>9.8720459885291399E-3</v>
      </c>
      <c r="AD46" s="136">
        <v>5.7259488848423095E-3</v>
      </c>
      <c r="AE46" s="137"/>
      <c r="AF46" s="138">
        <v>12.528984321919586</v>
      </c>
      <c r="AG46" s="138">
        <v>33.596372000000002</v>
      </c>
      <c r="AH46" s="138">
        <v>1598.699258800001</v>
      </c>
      <c r="AI46" s="138">
        <v>4639.1383587292639</v>
      </c>
      <c r="AJ46" s="138">
        <v>13.291363199999999</v>
      </c>
      <c r="AK46" s="138" t="s">
        <v>385</v>
      </c>
      <c r="AL46" s="147" t="s">
        <v>49</v>
      </c>
    </row>
    <row r="47" spans="1:38" s="2" customFormat="1" ht="26.25" customHeight="1" thickBot="1" x14ac:dyDescent="0.25">
      <c r="A47" s="63" t="s">
        <v>70</v>
      </c>
      <c r="B47" s="63" t="s">
        <v>117</v>
      </c>
      <c r="C47" s="64" t="s">
        <v>118</v>
      </c>
      <c r="D47" s="65"/>
      <c r="E47" s="136">
        <v>7.7940577490816065E-2</v>
      </c>
      <c r="F47" s="136">
        <v>4.4234085361303897E-4</v>
      </c>
      <c r="G47" s="136">
        <v>4.5468237285876192E-3</v>
      </c>
      <c r="H47" s="136">
        <v>2.0859694795141789E-7</v>
      </c>
      <c r="I47" s="136">
        <v>4.5161459749097128E-4</v>
      </c>
      <c r="J47" s="136">
        <v>4.5161459749097128E-4</v>
      </c>
      <c r="K47" s="136">
        <v>4.5161459749097128E-4</v>
      </c>
      <c r="L47" s="136">
        <v>2.1691103287395212E-4</v>
      </c>
      <c r="M47" s="136">
        <v>3.3937969494387765E-2</v>
      </c>
      <c r="N47" s="136">
        <v>1.6135609180567143E-10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217.32697962765548</v>
      </c>
      <c r="AG47" s="138" t="s">
        <v>385</v>
      </c>
      <c r="AH47" s="138" t="s">
        <v>385</v>
      </c>
      <c r="AI47" s="138" t="s">
        <v>392</v>
      </c>
      <c r="AJ47" s="138" t="s">
        <v>385</v>
      </c>
      <c r="AK47" s="138" t="s">
        <v>385</v>
      </c>
      <c r="AL47" s="147">
        <v>0</v>
      </c>
    </row>
    <row r="48" spans="1:38" s="2" customFormat="1" ht="26.25" customHeight="1" thickBot="1" x14ac:dyDescent="0.25">
      <c r="A48" s="63" t="s">
        <v>119</v>
      </c>
      <c r="B48" s="63" t="s">
        <v>120</v>
      </c>
      <c r="C48" s="64" t="s">
        <v>121</v>
      </c>
      <c r="D48" s="65"/>
      <c r="E48" s="136" t="s">
        <v>385</v>
      </c>
      <c r="F48" s="136">
        <v>5.5413899999999998</v>
      </c>
      <c r="G48" s="136" t="s">
        <v>385</v>
      </c>
      <c r="H48" s="136" t="s">
        <v>385</v>
      </c>
      <c r="I48" s="136">
        <v>7.3885199999999998E-2</v>
      </c>
      <c r="J48" s="136">
        <v>0.5171964</v>
      </c>
      <c r="K48" s="136">
        <v>1.0898067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7" t="s">
        <v>399</v>
      </c>
    </row>
    <row r="49" spans="1:38" s="2" customFormat="1" ht="26.25" customHeight="1" thickBot="1" x14ac:dyDescent="0.25">
      <c r="A49" s="63" t="s">
        <v>119</v>
      </c>
      <c r="B49" s="63" t="s">
        <v>122</v>
      </c>
      <c r="C49" s="64" t="s">
        <v>123</v>
      </c>
      <c r="D49" s="65"/>
      <c r="E49" s="136">
        <v>1.3860075203999999E-3</v>
      </c>
      <c r="F49" s="136">
        <v>1.18580643412E-2</v>
      </c>
      <c r="G49" s="136">
        <v>1.2320066848E-3</v>
      </c>
      <c r="H49" s="136">
        <v>5.6980309172000006E-3</v>
      </c>
      <c r="I49" s="136">
        <v>9.3940509716000001E-2</v>
      </c>
      <c r="J49" s="136">
        <v>0.22484121997599998</v>
      </c>
      <c r="K49" s="136">
        <v>0.53438289953200002</v>
      </c>
      <c r="L49" s="136">
        <v>4.6030849760840001E-2</v>
      </c>
      <c r="M49" s="136">
        <v>0.70840384375999998</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0.81620442867999998</v>
      </c>
      <c r="AC49" s="136" t="s">
        <v>395</v>
      </c>
      <c r="AD49" s="136" t="s">
        <v>395</v>
      </c>
      <c r="AE49" s="137"/>
      <c r="AF49" s="138" t="s">
        <v>385</v>
      </c>
      <c r="AG49" s="138" t="s">
        <v>385</v>
      </c>
      <c r="AH49" s="138" t="s">
        <v>385</v>
      </c>
      <c r="AI49" s="138" t="s">
        <v>385</v>
      </c>
      <c r="AJ49" s="138" t="s">
        <v>385</v>
      </c>
      <c r="AK49" s="138">
        <v>1.540008356</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0.49955111800000002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9.181317</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2.9263891800000004E-2</v>
      </c>
      <c r="O52" s="136">
        <v>2.9263891800000004E-2</v>
      </c>
      <c r="P52" s="136">
        <v>2.9263891800000004E-2</v>
      </c>
      <c r="Q52" s="136">
        <v>2.9263891800000004E-2</v>
      </c>
      <c r="R52" s="136">
        <v>2.9263891800000004E-2</v>
      </c>
      <c r="S52" s="136">
        <v>2.9263891800000004E-2</v>
      </c>
      <c r="T52" s="136">
        <v>2.9263891800000004E-2</v>
      </c>
      <c r="U52" s="136">
        <v>2.9263891800000004E-2</v>
      </c>
      <c r="V52" s="136">
        <v>2.9263891800000004E-2</v>
      </c>
      <c r="W52" s="136">
        <v>3.2706702599999998E-2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5.7380180000000003</v>
      </c>
      <c r="AL52" s="147" t="s">
        <v>403</v>
      </c>
    </row>
    <row r="53" spans="1:38" s="2" customFormat="1" ht="26.25" customHeight="1" thickBot="1" x14ac:dyDescent="0.25">
      <c r="A53" s="63" t="s">
        <v>119</v>
      </c>
      <c r="B53" s="67" t="s">
        <v>129</v>
      </c>
      <c r="C53" s="69" t="s">
        <v>130</v>
      </c>
      <c r="D53" s="66"/>
      <c r="E53" s="136" t="s">
        <v>385</v>
      </c>
      <c r="F53" s="136">
        <v>4.8459760497356745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7" t="s">
        <v>404</v>
      </c>
    </row>
    <row r="54" spans="1:38" s="2" customFormat="1" ht="37.5" customHeight="1" thickBot="1" x14ac:dyDescent="0.25">
      <c r="A54" s="63" t="s">
        <v>119</v>
      </c>
      <c r="B54" s="67" t="s">
        <v>131</v>
      </c>
      <c r="C54" s="69" t="s">
        <v>132</v>
      </c>
      <c r="D54" s="66"/>
      <c r="E54" s="136" t="s">
        <v>385</v>
      </c>
      <c r="F54" s="136">
        <v>6.5746000000000002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65746</v>
      </c>
      <c r="AL54" s="147" t="s">
        <v>405</v>
      </c>
    </row>
    <row r="55" spans="1:38" s="2" customFormat="1" ht="26.25" customHeight="1" thickBot="1" x14ac:dyDescent="0.25">
      <c r="A55" s="63" t="s">
        <v>119</v>
      </c>
      <c r="B55" s="67" t="s">
        <v>133</v>
      </c>
      <c r="C55" s="69" t="s">
        <v>134</v>
      </c>
      <c r="D55" s="66"/>
      <c r="E55" s="136">
        <v>0.10948000000000001</v>
      </c>
      <c r="F55" s="136">
        <v>0.14076000000000002</v>
      </c>
      <c r="G55" s="136">
        <v>1.0165999999999999E-3</v>
      </c>
      <c r="H55" s="136" t="s">
        <v>395</v>
      </c>
      <c r="I55" s="136">
        <v>0.20332000000000003</v>
      </c>
      <c r="J55" s="136">
        <v>0.20332000000000003</v>
      </c>
      <c r="K55" s="136">
        <v>0.20332000000000003</v>
      </c>
      <c r="L55" s="136">
        <v>4.8796800000000008E-2</v>
      </c>
      <c r="M55" s="136">
        <v>0.49266000000000004</v>
      </c>
      <c r="N55" s="136">
        <v>3.8318000000000005E-4</v>
      </c>
      <c r="O55" s="136">
        <v>1.5640000000000001E-3</v>
      </c>
      <c r="P55" s="136">
        <v>3.6754000000000002E-4</v>
      </c>
      <c r="Q55" s="136">
        <v>2.9716000000000003E-4</v>
      </c>
      <c r="R55" s="136">
        <v>1.0166000000000001E-4</v>
      </c>
      <c r="S55" s="136">
        <v>1.2511999999999999E-4</v>
      </c>
      <c r="T55" s="136">
        <v>2.9716E-3</v>
      </c>
      <c r="U55" s="136">
        <v>3.3626E-5</v>
      </c>
      <c r="V55" s="136">
        <v>4.0663999999999999E-2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4.9462923999999991E-2</v>
      </c>
      <c r="J57" s="136">
        <v>0.115413478</v>
      </c>
      <c r="K57" s="136">
        <v>0.27479399500000001</v>
      </c>
      <c r="L57" s="136">
        <v>1.4838877199999996E-3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2599.3940000000002</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6.2834999999999996E-4</v>
      </c>
      <c r="J58" s="136">
        <v>7.5402209999999997E-3</v>
      </c>
      <c r="K58" s="136">
        <v>6.2835223999999995E-2</v>
      </c>
      <c r="L58" s="136">
        <v>2.8904099999999997E-6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2.9237531999999997E-2</v>
      </c>
      <c r="J59" s="136">
        <v>3.0522695999999995E-2</v>
      </c>
      <c r="K59" s="136">
        <v>3.2129155E-2</v>
      </c>
      <c r="L59" s="136">
        <v>1.8127269839999999E-5</v>
      </c>
      <c r="M59" s="136" t="s">
        <v>394</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353.23567099999997</v>
      </c>
      <c r="AL59" s="147" t="s">
        <v>409</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395</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392</v>
      </c>
      <c r="AJ63" s="138" t="s">
        <v>385</v>
      </c>
      <c r="AK63" s="138" t="s">
        <v>385</v>
      </c>
      <c r="AL63" s="147" t="s">
        <v>401</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4221.8590960000001</v>
      </c>
      <c r="AI64" s="138" t="s">
        <v>392</v>
      </c>
      <c r="AJ64" s="138" t="s">
        <v>392</v>
      </c>
      <c r="AK64" s="138">
        <v>403.964</v>
      </c>
      <c r="AL64" s="147" t="s">
        <v>413</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392</v>
      </c>
      <c r="AH65" s="138" t="s">
        <v>392</v>
      </c>
      <c r="AI65" s="138" t="s">
        <v>392</v>
      </c>
      <c r="AJ65" s="138" t="s">
        <v>392</v>
      </c>
      <c r="AK65" s="138">
        <v>568.553</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395</v>
      </c>
      <c r="M67" s="136">
        <v>0.33411018799999997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307.10796449999992</v>
      </c>
      <c r="AI67" s="138" t="s">
        <v>392</v>
      </c>
      <c r="AJ67" s="138" t="s">
        <v>392</v>
      </c>
      <c r="AK67" s="138">
        <v>67.949728000000007</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6118.9078194949989</v>
      </c>
      <c r="AG70" s="138" t="s">
        <v>392</v>
      </c>
      <c r="AH70" s="138">
        <v>3056.3513295000007</v>
      </c>
      <c r="AI70" s="138" t="s">
        <v>392</v>
      </c>
      <c r="AJ70" s="138" t="s">
        <v>392</v>
      </c>
      <c r="AK70" s="138" t="s">
        <v>385</v>
      </c>
      <c r="AL70" s="147" t="s">
        <v>401</v>
      </c>
    </row>
    <row r="71" spans="1:38" s="2" customFormat="1" ht="26.25" customHeight="1" thickBot="1" x14ac:dyDescent="0.25">
      <c r="A71" s="63" t="s">
        <v>53</v>
      </c>
      <c r="B71" s="63" t="s">
        <v>163</v>
      </c>
      <c r="C71" s="64" t="s">
        <v>164</v>
      </c>
      <c r="D71" s="70"/>
      <c r="E71" s="136">
        <v>4.0487E-5</v>
      </c>
      <c r="F71" s="136">
        <v>1.5280880382723996</v>
      </c>
      <c r="G71" s="136">
        <v>2.4899999999999997E-7</v>
      </c>
      <c r="H71" s="136" t="s">
        <v>392</v>
      </c>
      <c r="I71" s="136">
        <v>1.6840000000000001E-6</v>
      </c>
      <c r="J71" s="136">
        <v>2.1100000000000001E-6</v>
      </c>
      <c r="K71" s="136">
        <v>2.1299999999999999E-6</v>
      </c>
      <c r="L71" s="136" t="s">
        <v>395</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0.95623500000000006</v>
      </c>
      <c r="AI71" s="138" t="s">
        <v>392</v>
      </c>
      <c r="AJ71" s="138" t="s">
        <v>392</v>
      </c>
      <c r="AK71" s="138" t="s">
        <v>385</v>
      </c>
      <c r="AL71" s="147" t="s">
        <v>401</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4.4312431594254802</v>
      </c>
      <c r="O72" s="136">
        <v>7.7688988355801319E-2</v>
      </c>
      <c r="P72" s="136">
        <v>3.9772885931991249E-2</v>
      </c>
      <c r="Q72" s="136">
        <v>0.43126003288824799</v>
      </c>
      <c r="R72" s="136">
        <v>0.39342450331439244</v>
      </c>
      <c r="S72" s="136">
        <v>0.26903996957999998</v>
      </c>
      <c r="T72" s="136">
        <v>0.16650739247798266</v>
      </c>
      <c r="U72" s="136">
        <v>8.8048309286999998E-2</v>
      </c>
      <c r="V72" s="136">
        <v>7.1065887370576402</v>
      </c>
      <c r="W72" s="136">
        <v>33.762988398010002</v>
      </c>
      <c r="X72" s="136" t="s">
        <v>395</v>
      </c>
      <c r="Y72" s="136" t="s">
        <v>395</v>
      </c>
      <c r="Z72" s="136" t="s">
        <v>395</v>
      </c>
      <c r="AA72" s="136" t="s">
        <v>395</v>
      </c>
      <c r="AB72" s="136">
        <v>11.681420766900001</v>
      </c>
      <c r="AC72" s="136">
        <v>0.111375</v>
      </c>
      <c r="AD72" s="136">
        <v>22.533921822500002</v>
      </c>
      <c r="AE72" s="137"/>
      <c r="AF72" s="138" t="s">
        <v>392</v>
      </c>
      <c r="AG72" s="138">
        <v>80213.657199964015</v>
      </c>
      <c r="AH72" s="138">
        <v>3770.8884954999999</v>
      </c>
      <c r="AI72" s="138" t="s">
        <v>392</v>
      </c>
      <c r="AJ72" s="138" t="s">
        <v>392</v>
      </c>
      <c r="AK72" s="138">
        <v>9492.6741579999998</v>
      </c>
      <c r="AL72" s="147" t="s">
        <v>419</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142.04765699999999</v>
      </c>
      <c r="AH73" s="138">
        <v>17.841169499999999</v>
      </c>
      <c r="AI73" s="138" t="s">
        <v>392</v>
      </c>
      <c r="AJ73" s="138" t="s">
        <v>392</v>
      </c>
      <c r="AK73" s="138">
        <v>106.267</v>
      </c>
      <c r="AL73" s="147" t="s">
        <v>420</v>
      </c>
    </row>
    <row r="74" spans="1:38" s="2" customFormat="1" ht="26.25" customHeight="1" thickBot="1" x14ac:dyDescent="0.25">
      <c r="A74" s="63" t="s">
        <v>53</v>
      </c>
      <c r="B74" s="63" t="s">
        <v>169</v>
      </c>
      <c r="C74" s="64" t="s">
        <v>170</v>
      </c>
      <c r="D74" s="65"/>
      <c r="E74" s="136">
        <v>0.442522782</v>
      </c>
      <c r="F74" s="136">
        <v>0.115227948</v>
      </c>
      <c r="G74" s="136">
        <v>2.8448524480000001</v>
      </c>
      <c r="H74" s="136" t="s">
        <v>395</v>
      </c>
      <c r="I74" s="136">
        <v>8.3493267999999995E-2</v>
      </c>
      <c r="J74" s="136">
        <v>9.3675371999999993E-2</v>
      </c>
      <c r="K74" s="136">
        <v>0.10182106</v>
      </c>
      <c r="L74" s="136">
        <v>1.9203451639999999E-3</v>
      </c>
      <c r="M74" s="136">
        <v>18.004895127000001</v>
      </c>
      <c r="N74" s="136" t="s">
        <v>395</v>
      </c>
      <c r="O74" s="136" t="s">
        <v>395</v>
      </c>
      <c r="P74" s="136" t="s">
        <v>395</v>
      </c>
      <c r="Q74" s="136" t="s">
        <v>395</v>
      </c>
      <c r="R74" s="136" t="s">
        <v>395</v>
      </c>
      <c r="S74" s="136" t="s">
        <v>395</v>
      </c>
      <c r="T74" s="136" t="s">
        <v>395</v>
      </c>
      <c r="U74" s="136" t="s">
        <v>395</v>
      </c>
      <c r="V74" s="136" t="s">
        <v>395</v>
      </c>
      <c r="W74" s="136" t="s">
        <v>395</v>
      </c>
      <c r="X74" s="136">
        <v>1.2155010000000001E-2</v>
      </c>
      <c r="Y74" s="136">
        <v>3.4728600000000004E-3</v>
      </c>
      <c r="Z74" s="136">
        <v>3.4728600000000004E-3</v>
      </c>
      <c r="AA74" s="136">
        <v>1.7364300000000002E-3</v>
      </c>
      <c r="AB74" s="136">
        <v>2.083716E-2</v>
      </c>
      <c r="AC74" s="136" t="s">
        <v>395</v>
      </c>
      <c r="AD74" s="136" t="s">
        <v>385</v>
      </c>
      <c r="AE74" s="137"/>
      <c r="AF74" s="138">
        <v>0.13047500000000001</v>
      </c>
      <c r="AG74" s="138" t="s">
        <v>392</v>
      </c>
      <c r="AH74" s="138">
        <v>4960.5842315999998</v>
      </c>
      <c r="AI74" s="138" t="s">
        <v>392</v>
      </c>
      <c r="AJ74" s="138">
        <v>13.770529999999999</v>
      </c>
      <c r="AK74" s="138">
        <v>173.64269300000001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395</v>
      </c>
      <c r="I76" s="136">
        <v>8.4652000000000002E-5</v>
      </c>
      <c r="J76" s="136">
        <v>3.3860800000000001E-4</v>
      </c>
      <c r="K76" s="136">
        <v>8.4651400000000003E-4</v>
      </c>
      <c r="L76" s="136" t="s">
        <v>395</v>
      </c>
      <c r="M76" s="136">
        <v>1.5765810000000001E-3</v>
      </c>
      <c r="N76" s="136">
        <v>3.21255E-4</v>
      </c>
      <c r="O76" s="136">
        <v>1.46025E-5</v>
      </c>
      <c r="P76" s="136">
        <v>2.9204999999999999E-5</v>
      </c>
      <c r="Q76" s="136">
        <v>8.761499999999998E-5</v>
      </c>
      <c r="R76" s="136" t="s">
        <v>395</v>
      </c>
      <c r="S76" s="136" t="s">
        <v>395</v>
      </c>
      <c r="T76" s="136" t="s">
        <v>395</v>
      </c>
      <c r="U76" s="136" t="s">
        <v>395</v>
      </c>
      <c r="V76" s="136">
        <v>1.46025E-5</v>
      </c>
      <c r="W76" s="136">
        <v>9.3455999999999997E-4</v>
      </c>
      <c r="X76" s="136" t="s">
        <v>395</v>
      </c>
      <c r="Y76" s="136" t="s">
        <v>395</v>
      </c>
      <c r="Z76" s="136" t="s">
        <v>395</v>
      </c>
      <c r="AA76" s="136" t="s">
        <v>395</v>
      </c>
      <c r="AB76" s="136" t="s">
        <v>395</v>
      </c>
      <c r="AC76" s="136" t="s">
        <v>395</v>
      </c>
      <c r="AD76" s="136">
        <v>7.5932999999999996E-7</v>
      </c>
      <c r="AE76" s="137"/>
      <c r="AF76" s="138" t="s">
        <v>392</v>
      </c>
      <c r="AG76" s="138" t="s">
        <v>392</v>
      </c>
      <c r="AH76" s="138">
        <v>26.883465000000001</v>
      </c>
      <c r="AI76" s="138" t="s">
        <v>392</v>
      </c>
      <c r="AJ76" s="138" t="s">
        <v>392</v>
      </c>
      <c r="AK76" s="138">
        <v>0.29204999999999998</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395</v>
      </c>
      <c r="I78" s="136">
        <v>7.8296720000000011E-3</v>
      </c>
      <c r="J78" s="136">
        <v>9.924937E-3</v>
      </c>
      <c r="K78" s="136">
        <v>1.1027708000000001E-2</v>
      </c>
      <c r="L78" s="136">
        <v>7.8296720000000007E-6</v>
      </c>
      <c r="M78" s="136">
        <v>1.5884398759999998</v>
      </c>
      <c r="N78" s="136">
        <v>1.8789386399997929E-4</v>
      </c>
      <c r="O78" s="136">
        <v>5.788410857331284E-3</v>
      </c>
      <c r="P78" s="136">
        <v>1.8006495299999997E-3</v>
      </c>
      <c r="Q78" s="136">
        <v>7.6034808342682119E-3</v>
      </c>
      <c r="R78" s="136">
        <v>1.2526257599999997</v>
      </c>
      <c r="S78" s="136">
        <v>2.1920950800000001</v>
      </c>
      <c r="T78" s="136">
        <v>1.0177584299998878E-6</v>
      </c>
      <c r="U78" s="136" t="s">
        <v>395</v>
      </c>
      <c r="V78" s="136" t="s">
        <v>395</v>
      </c>
      <c r="W78" s="136">
        <v>3.5230099500000001</v>
      </c>
      <c r="X78" s="136" t="s">
        <v>395</v>
      </c>
      <c r="Y78" s="136" t="s">
        <v>395</v>
      </c>
      <c r="Z78" s="136" t="s">
        <v>395</v>
      </c>
      <c r="AA78" s="136" t="s">
        <v>395</v>
      </c>
      <c r="AB78" s="136" t="s">
        <v>395</v>
      </c>
      <c r="AC78" s="136" t="s">
        <v>395</v>
      </c>
      <c r="AD78" s="136">
        <v>2.8966970699999993E-4</v>
      </c>
      <c r="AE78" s="137"/>
      <c r="AF78" s="138" t="s">
        <v>392</v>
      </c>
      <c r="AG78" s="138">
        <v>0.45012600000000003</v>
      </c>
      <c r="AH78" s="138">
        <v>252.67304999999999</v>
      </c>
      <c r="AI78" s="138" t="s">
        <v>392</v>
      </c>
      <c r="AJ78" s="138" t="s">
        <v>392</v>
      </c>
      <c r="AK78" s="138">
        <v>78.28910999999998</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1.1173579680000003</v>
      </c>
      <c r="F80" s="136">
        <v>0.24785785597335702</v>
      </c>
      <c r="G80" s="136">
        <v>0.88550983299999997</v>
      </c>
      <c r="H80" s="136">
        <v>3.2006079999999998E-3</v>
      </c>
      <c r="I80" s="136">
        <v>7.3088010000000092E-2</v>
      </c>
      <c r="J80" s="136">
        <v>9.0518301000000106E-2</v>
      </c>
      <c r="K80" s="136">
        <v>0.11636234000000001</v>
      </c>
      <c r="L80" s="136" t="s">
        <v>395</v>
      </c>
      <c r="M80" s="136">
        <v>3.0357134029999995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5.8540127040000001E-2</v>
      </c>
      <c r="AG80" s="138" t="s">
        <v>392</v>
      </c>
      <c r="AH80" s="138">
        <v>3.7817605035000006</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395</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7" t="s">
        <v>431</v>
      </c>
    </row>
    <row r="83" spans="1:38" s="2" customFormat="1" ht="26.25" customHeight="1" thickBot="1" x14ac:dyDescent="0.25">
      <c r="A83" s="63" t="s">
        <v>53</v>
      </c>
      <c r="B83" s="74" t="s">
        <v>188</v>
      </c>
      <c r="C83" s="75" t="s">
        <v>189</v>
      </c>
      <c r="D83" s="65"/>
      <c r="E83" s="136" t="s">
        <v>395</v>
      </c>
      <c r="F83" s="136">
        <v>1.8941604000000001E-2</v>
      </c>
      <c r="G83" s="136" t="s">
        <v>395</v>
      </c>
      <c r="H83" s="136" t="s">
        <v>385</v>
      </c>
      <c r="I83" s="136">
        <v>5.7517000000000005E-5</v>
      </c>
      <c r="J83" s="136">
        <v>6.9022199999999988E-4</v>
      </c>
      <c r="K83" s="136">
        <v>5.75188E-3</v>
      </c>
      <c r="L83" s="136">
        <v>3.2784690000000002E-6</v>
      </c>
      <c r="M83" s="136" t="s">
        <v>395</v>
      </c>
      <c r="N83" s="136" t="s">
        <v>385</v>
      </c>
      <c r="O83" s="136" t="s">
        <v>385</v>
      </c>
      <c r="P83" s="136" t="s">
        <v>385</v>
      </c>
      <c r="Q83" s="136" t="s">
        <v>385</v>
      </c>
      <c r="R83" s="136" t="s">
        <v>385</v>
      </c>
      <c r="S83" s="136" t="s">
        <v>385</v>
      </c>
      <c r="T83" s="136" t="s">
        <v>385</v>
      </c>
      <c r="U83" s="136" t="s">
        <v>385</v>
      </c>
      <c r="V83" s="136" t="s">
        <v>385</v>
      </c>
      <c r="W83" s="136">
        <v>7.4059999999999994E-3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105800</v>
      </c>
      <c r="AL83" s="147" t="s">
        <v>432</v>
      </c>
    </row>
    <row r="84" spans="1:38" s="2" customFormat="1" ht="26.25" customHeight="1" thickBot="1" x14ac:dyDescent="0.25">
      <c r="A84" s="63" t="s">
        <v>53</v>
      </c>
      <c r="B84" s="74" t="s">
        <v>190</v>
      </c>
      <c r="C84" s="75" t="s">
        <v>191</v>
      </c>
      <c r="D84" s="65"/>
      <c r="E84" s="136" t="s">
        <v>395</v>
      </c>
      <c r="F84" s="136">
        <v>1.9591610000000001E-3</v>
      </c>
      <c r="G84" s="136" t="s">
        <v>385</v>
      </c>
      <c r="H84" s="136" t="s">
        <v>385</v>
      </c>
      <c r="I84" s="136">
        <v>6.4655099999999998E-4</v>
      </c>
      <c r="J84" s="136">
        <v>8.1023500000000008E-4</v>
      </c>
      <c r="K84" s="136">
        <v>8.1841900000000003E-4</v>
      </c>
      <c r="L84" s="136">
        <v>8.4051629999999992E-6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66.367000000000004</v>
      </c>
      <c r="AL84" s="147" t="s">
        <v>433</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7" t="s">
        <v>434</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7" t="s">
        <v>435</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7" t="s">
        <v>435</v>
      </c>
    </row>
    <row r="88" spans="1:38" s="2" customFormat="1" ht="26.25" customHeight="1" thickBot="1" x14ac:dyDescent="0.25">
      <c r="A88" s="63" t="s">
        <v>185</v>
      </c>
      <c r="B88" s="69" t="s">
        <v>197</v>
      </c>
      <c r="C88" s="73" t="s">
        <v>198</v>
      </c>
      <c r="D88" s="65"/>
      <c r="E88" s="136" t="s">
        <v>395</v>
      </c>
      <c r="F88" s="136">
        <v>0.57723293399999998</v>
      </c>
      <c r="G88" s="136" t="s">
        <v>395</v>
      </c>
      <c r="H88" s="136" t="s">
        <v>395</v>
      </c>
      <c r="I88" s="136" t="s">
        <v>395</v>
      </c>
      <c r="J88" s="136" t="s">
        <v>395</v>
      </c>
      <c r="K88" s="136" t="s">
        <v>395</v>
      </c>
      <c r="L88" s="136" t="s">
        <v>395</v>
      </c>
      <c r="M88" s="136" t="s">
        <v>395</v>
      </c>
      <c r="N88" s="136" t="s">
        <v>395</v>
      </c>
      <c r="O88" s="136">
        <v>6.6367000000000003E-6</v>
      </c>
      <c r="P88" s="136" t="s">
        <v>395</v>
      </c>
      <c r="Q88" s="136">
        <v>3.3183500000000005E-5</v>
      </c>
      <c r="R88" s="136">
        <v>3.9820200000000006E-4</v>
      </c>
      <c r="S88" s="136" t="s">
        <v>395</v>
      </c>
      <c r="T88" s="136">
        <v>3.3183500000000007E-3</v>
      </c>
      <c r="U88" s="136">
        <v>3.3183500000000005E-5</v>
      </c>
      <c r="V88" s="136" t="s">
        <v>395</v>
      </c>
      <c r="W88" s="136" t="s">
        <v>395</v>
      </c>
      <c r="X88" s="136" t="s">
        <v>395</v>
      </c>
      <c r="Y88" s="136" t="s">
        <v>395</v>
      </c>
      <c r="Z88" s="136" t="s">
        <v>395</v>
      </c>
      <c r="AA88" s="136" t="s">
        <v>395</v>
      </c>
      <c r="AB88" s="136">
        <v>0.16923584999999999</v>
      </c>
      <c r="AC88" s="136" t="s">
        <v>395</v>
      </c>
      <c r="AD88" s="136" t="s">
        <v>395</v>
      </c>
      <c r="AE88" s="137"/>
      <c r="AF88" s="138" t="s">
        <v>385</v>
      </c>
      <c r="AG88" s="138" t="s">
        <v>385</v>
      </c>
      <c r="AH88" s="138" t="s">
        <v>385</v>
      </c>
      <c r="AI88" s="138" t="s">
        <v>385</v>
      </c>
      <c r="AJ88" s="138" t="s">
        <v>385</v>
      </c>
      <c r="AK88" s="138">
        <v>9.9704504740000015</v>
      </c>
      <c r="AL88" s="147" t="s">
        <v>435</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7" t="s">
        <v>435</v>
      </c>
    </row>
    <row r="90" spans="1:38" s="7" customFormat="1" ht="26.25" customHeight="1" thickBot="1" x14ac:dyDescent="0.25">
      <c r="A90" s="63" t="s">
        <v>185</v>
      </c>
      <c r="B90" s="69" t="s">
        <v>201</v>
      </c>
      <c r="C90" s="73" t="s">
        <v>202</v>
      </c>
      <c r="D90" s="65"/>
      <c r="E90" s="136" t="s">
        <v>395</v>
      </c>
      <c r="F90" s="136">
        <v>0.21950927599999998</v>
      </c>
      <c r="G90" s="136">
        <v>3.1583539329382862E-2</v>
      </c>
      <c r="H90" s="136" t="s">
        <v>395</v>
      </c>
      <c r="I90" s="136" t="s">
        <v>395</v>
      </c>
      <c r="J90" s="136" t="s">
        <v>395</v>
      </c>
      <c r="K90" s="136" t="s">
        <v>395</v>
      </c>
      <c r="L90" s="136" t="s">
        <v>395</v>
      </c>
      <c r="M90" s="136" t="s">
        <v>395</v>
      </c>
      <c r="N90" s="136">
        <v>3.5163007120046227E-4</v>
      </c>
      <c r="O90" s="136">
        <v>4.3058891952391944E-4</v>
      </c>
      <c r="P90" s="136">
        <v>2.221375599499927E-4</v>
      </c>
      <c r="Q90" s="136">
        <v>4.8322815173955759E-4</v>
      </c>
      <c r="R90" s="136">
        <v>3.0530754685070084E-4</v>
      </c>
      <c r="S90" s="136">
        <v>2.0424022099667591E-4</v>
      </c>
      <c r="T90" s="136">
        <v>2.2319034459430544E-4</v>
      </c>
      <c r="U90" s="136">
        <v>1.5581212735828873E-4</v>
      </c>
      <c r="V90" s="136">
        <v>7.9169405252319613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0.48282502699999991</v>
      </c>
      <c r="AL90" s="145" t="s">
        <v>435</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395</v>
      </c>
      <c r="V91" s="136">
        <v>0.29077612390000002</v>
      </c>
      <c r="W91" s="136">
        <v>8.4451570000000013E-4</v>
      </c>
      <c r="X91" s="136">
        <v>9.3741242700000002E-4</v>
      </c>
      <c r="Y91" s="136">
        <v>3.8003206499999999E-4</v>
      </c>
      <c r="Z91" s="136">
        <v>3.8003206499999999E-4</v>
      </c>
      <c r="AA91" s="136">
        <v>3.8003206499999999E-4</v>
      </c>
      <c r="AB91" s="136">
        <v>2.0775086219999997E-3</v>
      </c>
      <c r="AC91" s="136" t="s">
        <v>395</v>
      </c>
      <c r="AD91" s="136" t="s">
        <v>395</v>
      </c>
      <c r="AE91" s="137"/>
      <c r="AF91" s="138" t="s">
        <v>392</v>
      </c>
      <c r="AG91" s="138" t="s">
        <v>392</v>
      </c>
      <c r="AH91" s="138" t="s">
        <v>392</v>
      </c>
      <c r="AI91" s="138" t="s">
        <v>392</v>
      </c>
      <c r="AJ91" s="138" t="s">
        <v>392</v>
      </c>
      <c r="AK91" s="138">
        <v>9.4758270000000007</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6.3997150000000003E-3</v>
      </c>
      <c r="J92" s="136">
        <v>2.2992102E-2</v>
      </c>
      <c r="K92" s="136">
        <v>5.5708382000000001E-2</v>
      </c>
      <c r="L92" s="136">
        <v>1.6639258999999999E-4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680.46287000000007</v>
      </c>
      <c r="AL92" s="147" t="s">
        <v>427</v>
      </c>
    </row>
    <row r="93" spans="1:38" s="2" customFormat="1" ht="26.25" customHeight="1" thickBot="1" x14ac:dyDescent="0.25">
      <c r="A93" s="63" t="s">
        <v>53</v>
      </c>
      <c r="B93" s="67" t="s">
        <v>206</v>
      </c>
      <c r="C93" s="64" t="s">
        <v>375</v>
      </c>
      <c r="D93" s="70"/>
      <c r="E93" s="136" t="s">
        <v>385</v>
      </c>
      <c r="F93" s="136">
        <v>2.8287195622994097</v>
      </c>
      <c r="G93" s="136" t="s">
        <v>385</v>
      </c>
      <c r="H93" s="136" t="s">
        <v>385</v>
      </c>
      <c r="I93" s="136">
        <v>1.7346799999999999E-3</v>
      </c>
      <c r="J93" s="136">
        <v>6.9387169999999996E-3</v>
      </c>
      <c r="K93" s="136">
        <v>1.7346795000000002E-2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681.35064700000009</v>
      </c>
      <c r="AL93" s="147" t="s">
        <v>428</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395</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395</v>
      </c>
      <c r="M95" s="136">
        <v>0.14397821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392</v>
      </c>
      <c r="AH95" s="138">
        <v>0.15347626</v>
      </c>
      <c r="AI95" s="138">
        <v>0.93650010189999999</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5.4307980000000006E-2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0.5430798</v>
      </c>
      <c r="AE97" s="137"/>
      <c r="AF97" s="138" t="s">
        <v>385</v>
      </c>
      <c r="AG97" s="138" t="s">
        <v>385</v>
      </c>
      <c r="AH97" s="138" t="s">
        <v>385</v>
      </c>
      <c r="AI97" s="138" t="s">
        <v>385</v>
      </c>
      <c r="AJ97" s="138" t="s">
        <v>385</v>
      </c>
      <c r="AK97" s="138">
        <v>5430798</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4.3295847504543621E-2</v>
      </c>
      <c r="F99" s="139">
        <v>2.8743678147008098</v>
      </c>
      <c r="G99" s="139" t="s">
        <v>385</v>
      </c>
      <c r="H99" s="139">
        <v>1.118624941627774</v>
      </c>
      <c r="I99" s="139">
        <v>3.2026223287671234E-2</v>
      </c>
      <c r="J99" s="139">
        <v>4.9211026027397263E-2</v>
      </c>
      <c r="K99" s="139">
        <v>0.1077955808219178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8" t="s">
        <v>391</v>
      </c>
    </row>
    <row r="100" spans="1:38" s="2" customFormat="1" ht="26.25" customHeight="1" thickBot="1" x14ac:dyDescent="0.25">
      <c r="A100" s="63" t="s">
        <v>216</v>
      </c>
      <c r="B100" s="63" t="s">
        <v>218</v>
      </c>
      <c r="C100" s="64" t="s">
        <v>378</v>
      </c>
      <c r="D100" s="77"/>
      <c r="E100" s="139">
        <v>4.1082963742046993E-2</v>
      </c>
      <c r="F100" s="139">
        <v>2.8047725205591356</v>
      </c>
      <c r="G100" s="139" t="s">
        <v>385</v>
      </c>
      <c r="H100" s="139">
        <v>1.074328044064484</v>
      </c>
      <c r="I100" s="139">
        <v>3.5846521808219178E-2</v>
      </c>
      <c r="J100" s="139">
        <v>5.4154682547945213E-2</v>
      </c>
      <c r="K100" s="139">
        <v>0.11796736572602741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8" t="s">
        <v>391</v>
      </c>
    </row>
    <row r="101" spans="1:38" s="2" customFormat="1" ht="26.25" customHeight="1" thickBot="1" x14ac:dyDescent="0.25">
      <c r="A101" s="63" t="s">
        <v>216</v>
      </c>
      <c r="B101" s="63" t="s">
        <v>219</v>
      </c>
      <c r="C101" s="64" t="s">
        <v>220</v>
      </c>
      <c r="D101" s="77"/>
      <c r="E101" s="139">
        <v>1.210945446948878E-2</v>
      </c>
      <c r="F101" s="139">
        <v>6.2343424000000008E-2</v>
      </c>
      <c r="G101" s="139" t="s">
        <v>385</v>
      </c>
      <c r="H101" s="139">
        <v>0.55699948718384718</v>
      </c>
      <c r="I101" s="139">
        <v>7.3779199999999996E-3</v>
      </c>
      <c r="J101" s="139">
        <v>1.0970820809999999E-2</v>
      </c>
      <c r="K101" s="139">
        <v>2.5598581890000003E-2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8" t="s">
        <v>391</v>
      </c>
    </row>
    <row r="102" spans="1:38" s="2" customFormat="1" ht="26.25" customHeight="1" thickBot="1" x14ac:dyDescent="0.25">
      <c r="A102" s="63" t="s">
        <v>216</v>
      </c>
      <c r="B102" s="63" t="s">
        <v>221</v>
      </c>
      <c r="C102" s="64" t="s">
        <v>356</v>
      </c>
      <c r="D102" s="77"/>
      <c r="E102" s="139">
        <v>4.4781076973303101E-3</v>
      </c>
      <c r="F102" s="139">
        <v>6.0520968000000001E-2</v>
      </c>
      <c r="G102" s="139" t="s">
        <v>385</v>
      </c>
      <c r="H102" s="139">
        <v>1.279539869613775</v>
      </c>
      <c r="I102" s="139">
        <v>3.505686E-3</v>
      </c>
      <c r="J102" s="139">
        <v>7.872177000000001E-2</v>
      </c>
      <c r="K102" s="139">
        <v>0.55108578000000008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1.2936613543545921E-3</v>
      </c>
      <c r="F104" s="139">
        <v>1.9704409999999999E-2</v>
      </c>
      <c r="G104" s="139" t="s">
        <v>385</v>
      </c>
      <c r="H104" s="139">
        <v>7.1778772340997957E-2</v>
      </c>
      <c r="I104" s="139">
        <v>3.6645840000000004E-4</v>
      </c>
      <c r="J104" s="139">
        <v>1.0993752000000002E-3</v>
      </c>
      <c r="K104" s="139">
        <v>2.5652088000000005E-3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8" t="s">
        <v>391</v>
      </c>
    </row>
    <row r="105" spans="1:38" s="2" customFormat="1" ht="26.25" customHeight="1" thickBot="1" x14ac:dyDescent="0.25">
      <c r="A105" s="63" t="s">
        <v>216</v>
      </c>
      <c r="B105" s="63" t="s">
        <v>226</v>
      </c>
      <c r="C105" s="64" t="s">
        <v>227</v>
      </c>
      <c r="D105" s="77"/>
      <c r="E105" s="139">
        <v>8.0703006766037126E-4</v>
      </c>
      <c r="F105" s="139">
        <v>2.7389925000000002E-2</v>
      </c>
      <c r="G105" s="139" t="s">
        <v>385</v>
      </c>
      <c r="H105" s="139">
        <v>4.4928381973617842E-2</v>
      </c>
      <c r="I105" s="139">
        <v>6.2788599999999992E-4</v>
      </c>
      <c r="J105" s="139">
        <v>9.8667799999999995E-4</v>
      </c>
      <c r="K105" s="139">
        <v>2.152752E-3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1.0126136911902721E-2</v>
      </c>
      <c r="F107" s="139">
        <v>1.031635275</v>
      </c>
      <c r="G107" s="139" t="s">
        <v>385</v>
      </c>
      <c r="H107" s="139">
        <v>1.198686218085466</v>
      </c>
      <c r="I107" s="139">
        <v>1.8757005E-2</v>
      </c>
      <c r="J107" s="139">
        <v>0.25009340000000002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8" t="s">
        <v>391</v>
      </c>
    </row>
    <row r="108" spans="1:38" s="2" customFormat="1" ht="26.25" customHeight="1" thickBot="1" x14ac:dyDescent="0.25">
      <c r="A108" s="63" t="s">
        <v>216</v>
      </c>
      <c r="B108" s="63" t="s">
        <v>231</v>
      </c>
      <c r="C108" s="64" t="s">
        <v>350</v>
      </c>
      <c r="D108" s="77"/>
      <c r="E108" s="139">
        <v>2.4308703025925998E-2</v>
      </c>
      <c r="F108" s="139">
        <v>0.59978253599999998</v>
      </c>
      <c r="G108" s="139" t="s">
        <v>385</v>
      </c>
      <c r="H108" s="139">
        <v>1.0643056016496979</v>
      </c>
      <c r="I108" s="139">
        <v>1.1107084000000001E-2</v>
      </c>
      <c r="J108" s="139">
        <v>0.11107083999999999</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8" t="s">
        <v>391</v>
      </c>
    </row>
    <row r="109" spans="1:38" s="2" customFormat="1" ht="26.25" customHeight="1" thickBot="1" x14ac:dyDescent="0.25">
      <c r="A109" s="63" t="s">
        <v>216</v>
      </c>
      <c r="B109" s="63" t="s">
        <v>232</v>
      </c>
      <c r="C109" s="64" t="s">
        <v>351</v>
      </c>
      <c r="D109" s="77"/>
      <c r="E109" s="139">
        <v>8.3329331135231994E-4</v>
      </c>
      <c r="F109" s="139">
        <v>6.1833072000000003E-2</v>
      </c>
      <c r="G109" s="139" t="s">
        <v>385</v>
      </c>
      <c r="H109" s="139">
        <v>7.6483691880655347E-2</v>
      </c>
      <c r="I109" s="139">
        <v>2.5289600000000002E-3</v>
      </c>
      <c r="J109" s="139">
        <v>1.3909280000000001E-2</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8" t="s">
        <v>391</v>
      </c>
    </row>
    <row r="110" spans="1:38" s="2" customFormat="1" ht="26.25" customHeight="1" thickBot="1" x14ac:dyDescent="0.25">
      <c r="A110" s="63" t="s">
        <v>216</v>
      </c>
      <c r="B110" s="63" t="s">
        <v>233</v>
      </c>
      <c r="C110" s="64" t="s">
        <v>352</v>
      </c>
      <c r="D110" s="77"/>
      <c r="E110" s="139">
        <v>9.5434565536463994E-4</v>
      </c>
      <c r="F110" s="139">
        <v>9.6908064000000002E-2</v>
      </c>
      <c r="G110" s="139" t="s">
        <v>385</v>
      </c>
      <c r="H110" s="139">
        <v>7.2497436185110786E-2</v>
      </c>
      <c r="I110" s="139">
        <v>4.2042099999999999E-3</v>
      </c>
      <c r="J110" s="139">
        <v>3.0151540000000004E-2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8" t="s">
        <v>393</v>
      </c>
    </row>
    <row r="113" spans="1:38" s="2" customFormat="1" ht="26.25" customHeight="1" thickBot="1" x14ac:dyDescent="0.25">
      <c r="A113" s="63" t="s">
        <v>235</v>
      </c>
      <c r="B113" s="78" t="s">
        <v>238</v>
      </c>
      <c r="C113" s="79" t="s">
        <v>239</v>
      </c>
      <c r="D113" s="65"/>
      <c r="E113" s="139">
        <v>1.0780790615721629</v>
      </c>
      <c r="F113" s="139" t="s">
        <v>394</v>
      </c>
      <c r="G113" s="139" t="s">
        <v>385</v>
      </c>
      <c r="H113" s="139">
        <v>10.21640606026773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44377650.816889733</v>
      </c>
      <c r="AL113" s="148" t="s">
        <v>393</v>
      </c>
    </row>
    <row r="114" spans="1:38" s="2" customFormat="1" ht="26.25" customHeight="1" thickBot="1" x14ac:dyDescent="0.25">
      <c r="A114" s="63" t="s">
        <v>235</v>
      </c>
      <c r="B114" s="78" t="s">
        <v>240</v>
      </c>
      <c r="C114" s="79" t="s">
        <v>357</v>
      </c>
      <c r="D114" s="65"/>
      <c r="E114" s="139">
        <v>1.5009279736000001E-3</v>
      </c>
      <c r="F114" s="139" t="s">
        <v>385</v>
      </c>
      <c r="G114" s="139" t="s">
        <v>385</v>
      </c>
      <c r="H114" s="139">
        <v>4.8780159141999999E-3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37523.199339999999</v>
      </c>
      <c r="AL114" s="148" t="s">
        <v>392</v>
      </c>
    </row>
    <row r="115" spans="1:38" s="2" customFormat="1" ht="26.25" customHeight="1" thickBot="1" x14ac:dyDescent="0.25">
      <c r="A115" s="63" t="s">
        <v>235</v>
      </c>
      <c r="B115" s="78" t="s">
        <v>241</v>
      </c>
      <c r="C115" s="79" t="s">
        <v>242</v>
      </c>
      <c r="D115" s="65"/>
      <c r="E115" s="139">
        <v>3.5820752900000002E-2</v>
      </c>
      <c r="F115" s="139" t="s">
        <v>385</v>
      </c>
      <c r="G115" s="139" t="s">
        <v>385</v>
      </c>
      <c r="H115" s="139">
        <v>7.1641505800000005E-2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895518.82249999989</v>
      </c>
      <c r="AL115" s="148" t="s">
        <v>393</v>
      </c>
    </row>
    <row r="116" spans="1:38" s="2" customFormat="1" ht="26.25" customHeight="1" thickBot="1" x14ac:dyDescent="0.25">
      <c r="A116" s="63" t="s">
        <v>235</v>
      </c>
      <c r="B116" s="63" t="s">
        <v>243</v>
      </c>
      <c r="C116" s="69" t="s">
        <v>379</v>
      </c>
      <c r="D116" s="65"/>
      <c r="E116" s="139">
        <v>0.83133646141275586</v>
      </c>
      <c r="F116" s="139" t="s">
        <v>394</v>
      </c>
      <c r="G116" s="139" t="s">
        <v>385</v>
      </c>
      <c r="H116" s="139">
        <v>1.1240748108756999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7902001.332207243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0.17267580749449998</v>
      </c>
      <c r="J119" s="139">
        <v>2.7357742942960002</v>
      </c>
      <c r="K119" s="139">
        <v>2.1017770800000002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1347293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0.13286432405000004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1347293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5.5473100000000001E-6</v>
      </c>
      <c r="AD122" s="139" t="s">
        <v>385</v>
      </c>
      <c r="AE122" s="137"/>
      <c r="AF122" s="140" t="s">
        <v>385</v>
      </c>
      <c r="AG122" s="140" t="s">
        <v>385</v>
      </c>
      <c r="AH122" s="140" t="s">
        <v>385</v>
      </c>
      <c r="AI122" s="140" t="s">
        <v>385</v>
      </c>
      <c r="AJ122" s="140" t="s">
        <v>385</v>
      </c>
      <c r="AK122" s="140">
        <v>18958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0.70650456258907834</v>
      </c>
      <c r="G125" s="136" t="s">
        <v>385</v>
      </c>
      <c r="H125" s="136" t="s">
        <v>395</v>
      </c>
      <c r="I125" s="136">
        <v>1.2504803949E-4</v>
      </c>
      <c r="J125" s="136">
        <v>8.2986426206999985E-4</v>
      </c>
      <c r="K125" s="136">
        <v>1.7544618873899999E-3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44.639020196519617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8.8871040000000012E-2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370.29600000000005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2.6681228474268622E-2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0.79901005056633301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3.9755694000000007E-5</v>
      </c>
      <c r="F129" s="136">
        <v>3.3815188000000008E-4</v>
      </c>
      <c r="G129" s="136">
        <v>2.1477213999999999E-6</v>
      </c>
      <c r="H129" s="136" t="s">
        <v>392</v>
      </c>
      <c r="I129" s="136">
        <v>1.8278480000000002E-7</v>
      </c>
      <c r="J129" s="136">
        <v>3.1987340000000002E-7</v>
      </c>
      <c r="K129" s="136">
        <v>4.5696200000000004E-7</v>
      </c>
      <c r="L129" s="136">
        <v>6.3974680000000013E-9</v>
      </c>
      <c r="M129" s="136">
        <v>3.1987340000000005E-6</v>
      </c>
      <c r="N129" s="136">
        <v>5.9405060000000009E-5</v>
      </c>
      <c r="O129" s="136">
        <v>4.5696200000000008E-6</v>
      </c>
      <c r="P129" s="136">
        <v>2.5589872000000001E-6</v>
      </c>
      <c r="Q129" s="136">
        <v>7.3113920000000008E-7</v>
      </c>
      <c r="R129" s="136" t="s">
        <v>395</v>
      </c>
      <c r="S129" s="136" t="s">
        <v>395</v>
      </c>
      <c r="T129" s="136">
        <v>6.397468000000001E-6</v>
      </c>
      <c r="U129" s="136" t="s">
        <v>395</v>
      </c>
      <c r="V129" s="136" t="s">
        <v>395</v>
      </c>
      <c r="W129" s="136">
        <v>1.5993670000000001E-2</v>
      </c>
      <c r="X129" s="136" t="s">
        <v>392</v>
      </c>
      <c r="Y129" s="136" t="s">
        <v>395</v>
      </c>
      <c r="Z129" s="136" t="s">
        <v>395</v>
      </c>
      <c r="AA129" s="136" t="s">
        <v>395</v>
      </c>
      <c r="AB129" s="136">
        <v>9.1392400000000008E-7</v>
      </c>
      <c r="AC129" s="136">
        <v>9.1392400000000009E-5</v>
      </c>
      <c r="AD129" s="136" t="s">
        <v>385</v>
      </c>
      <c r="AE129" s="137"/>
      <c r="AF129" s="138" t="s">
        <v>385</v>
      </c>
      <c r="AG129" s="138" t="s">
        <v>385</v>
      </c>
      <c r="AH129" s="138" t="s">
        <v>385</v>
      </c>
      <c r="AI129" s="138" t="s">
        <v>385</v>
      </c>
      <c r="AJ129" s="138" t="s">
        <v>385</v>
      </c>
      <c r="AK129" s="138">
        <v>4.5696200000000006E-2</v>
      </c>
      <c r="AL129" s="147" t="s">
        <v>398</v>
      </c>
    </row>
    <row r="130" spans="1:38" s="2" customFormat="1" ht="26.25" customHeight="1" thickBot="1" x14ac:dyDescent="0.25">
      <c r="A130" s="63" t="s">
        <v>260</v>
      </c>
      <c r="B130" s="67" t="s">
        <v>272</v>
      </c>
      <c r="C130" s="81" t="s">
        <v>273</v>
      </c>
      <c r="D130" s="65"/>
      <c r="E130" s="136">
        <v>2.1301515000000004E-3</v>
      </c>
      <c r="F130" s="136">
        <v>1.8118530000000001E-2</v>
      </c>
      <c r="G130" s="136">
        <v>1.1507715000000002E-4</v>
      </c>
      <c r="H130" s="136" t="s">
        <v>395</v>
      </c>
      <c r="I130" s="136">
        <v>9.793800000000001E-6</v>
      </c>
      <c r="J130" s="136">
        <v>1.713915E-5</v>
      </c>
      <c r="K130" s="136">
        <v>2.4484500000000002E-5</v>
      </c>
      <c r="L130" s="136">
        <v>3.4278300000000009E-7</v>
      </c>
      <c r="M130" s="136">
        <v>1.7139150000000005E-4</v>
      </c>
      <c r="N130" s="136">
        <v>3.1829850000000006E-3</v>
      </c>
      <c r="O130" s="136">
        <v>2.4484500000000005E-4</v>
      </c>
      <c r="P130" s="136">
        <v>1.371132E-4</v>
      </c>
      <c r="Q130" s="136">
        <v>3.9175200000000004E-5</v>
      </c>
      <c r="R130" s="136" t="s">
        <v>395</v>
      </c>
      <c r="S130" s="136" t="s">
        <v>395</v>
      </c>
      <c r="T130" s="136">
        <v>3.427830000000001E-4</v>
      </c>
      <c r="U130" s="136" t="s">
        <v>395</v>
      </c>
      <c r="V130" s="136" t="s">
        <v>395</v>
      </c>
      <c r="W130" s="136">
        <v>0.85695750000000015</v>
      </c>
      <c r="X130" s="136" t="s">
        <v>395</v>
      </c>
      <c r="Y130" s="136" t="s">
        <v>395</v>
      </c>
      <c r="Z130" s="136" t="s">
        <v>395</v>
      </c>
      <c r="AA130" s="136" t="s">
        <v>395</v>
      </c>
      <c r="AB130" s="136">
        <v>4.8969000000000005E-5</v>
      </c>
      <c r="AC130" s="136">
        <v>4.8969000000000009E-3</v>
      </c>
      <c r="AD130" s="136" t="s">
        <v>385</v>
      </c>
      <c r="AE130" s="137"/>
      <c r="AF130" s="138" t="s">
        <v>385</v>
      </c>
      <c r="AG130" s="138" t="s">
        <v>385</v>
      </c>
      <c r="AH130" s="138" t="s">
        <v>385</v>
      </c>
      <c r="AI130" s="138" t="s">
        <v>385</v>
      </c>
      <c r="AJ130" s="138" t="s">
        <v>385</v>
      </c>
      <c r="AK130" s="138">
        <v>2.4484500000000002</v>
      </c>
      <c r="AL130" s="147" t="s">
        <v>398</v>
      </c>
    </row>
    <row r="131" spans="1:38" s="2" customFormat="1" ht="26.25" customHeight="1" thickBot="1" x14ac:dyDescent="0.25">
      <c r="A131" s="63" t="s">
        <v>260</v>
      </c>
      <c r="B131" s="67" t="s">
        <v>274</v>
      </c>
      <c r="C131" s="75" t="s">
        <v>275</v>
      </c>
      <c r="D131" s="65"/>
      <c r="E131" s="136">
        <v>4.7556665999999993E-4</v>
      </c>
      <c r="F131" s="136">
        <v>1.8494258999999998E-4</v>
      </c>
      <c r="G131" s="136">
        <v>2.324992559999999E-5</v>
      </c>
      <c r="H131" s="136" t="s">
        <v>395</v>
      </c>
      <c r="I131" s="136" t="s">
        <v>395</v>
      </c>
      <c r="J131" s="136" t="s">
        <v>395</v>
      </c>
      <c r="K131" s="136">
        <v>6.0766850999999975E-5</v>
      </c>
      <c r="L131" s="136">
        <v>1.3976375729999994E-6</v>
      </c>
      <c r="M131" s="136">
        <v>3.9630554999999992E-4</v>
      </c>
      <c r="N131" s="136" t="s">
        <v>392</v>
      </c>
      <c r="O131" s="136">
        <v>3.1704444000000022E-5</v>
      </c>
      <c r="P131" s="136">
        <v>4.2800999400000028E-4</v>
      </c>
      <c r="Q131" s="136">
        <v>2.6420370000000018E-7</v>
      </c>
      <c r="R131" s="136">
        <v>4.2272592000000029E-6</v>
      </c>
      <c r="S131" s="136">
        <v>6.4994110199999993E-4</v>
      </c>
      <c r="T131" s="136">
        <v>7.9261109999999993E-5</v>
      </c>
      <c r="U131" s="136" t="s">
        <v>395</v>
      </c>
      <c r="V131" s="136" t="s">
        <v>395</v>
      </c>
      <c r="W131" s="136">
        <v>0.73977035999999941</v>
      </c>
      <c r="X131" s="136" t="s">
        <v>395</v>
      </c>
      <c r="Y131" s="136" t="s">
        <v>395</v>
      </c>
      <c r="Z131" s="136" t="s">
        <v>395</v>
      </c>
      <c r="AA131" s="136" t="s">
        <v>395</v>
      </c>
      <c r="AB131" s="136">
        <v>1.0568147999999998E-8</v>
      </c>
      <c r="AC131" s="136">
        <v>2.6420369999999999E-2</v>
      </c>
      <c r="AD131" s="136">
        <v>5.2840739999999997E-3</v>
      </c>
      <c r="AE131" s="137"/>
      <c r="AF131" s="138" t="s">
        <v>385</v>
      </c>
      <c r="AG131" s="138" t="s">
        <v>385</v>
      </c>
      <c r="AH131" s="138" t="s">
        <v>385</v>
      </c>
      <c r="AI131" s="138" t="s">
        <v>385</v>
      </c>
      <c r="AJ131" s="138" t="s">
        <v>385</v>
      </c>
      <c r="AK131" s="138">
        <v>0.26420369999999999</v>
      </c>
      <c r="AL131" s="147" t="s">
        <v>398</v>
      </c>
    </row>
    <row r="132" spans="1:38" s="2" customFormat="1" ht="26.25" customHeight="1" thickBot="1" x14ac:dyDescent="0.25">
      <c r="A132" s="63" t="s">
        <v>260</v>
      </c>
      <c r="B132" s="67" t="s">
        <v>276</v>
      </c>
      <c r="C132" s="75" t="s">
        <v>277</v>
      </c>
      <c r="D132" s="65"/>
      <c r="E132" s="136">
        <v>6.2418879784127169E-4</v>
      </c>
      <c r="F132" s="136">
        <v>2.0972743607466728E-4</v>
      </c>
      <c r="G132" s="136">
        <v>3.4954572679111212E-3</v>
      </c>
      <c r="H132" s="136" t="s">
        <v>395</v>
      </c>
      <c r="I132" s="136">
        <v>2.7464307105015955E-4</v>
      </c>
      <c r="J132" s="136">
        <v>1.0236696284596856E-3</v>
      </c>
      <c r="K132" s="136">
        <v>1.2983126995098453E-2</v>
      </c>
      <c r="L132" s="136">
        <v>9.6125074867555849E-6</v>
      </c>
      <c r="M132" s="136">
        <v>3.8699705466158844E-3</v>
      </c>
      <c r="N132" s="136">
        <v>1.2483775956825434E-2</v>
      </c>
      <c r="O132" s="136">
        <v>3.9948083061841387E-3</v>
      </c>
      <c r="P132" s="136">
        <v>5.7425369401396982E-4</v>
      </c>
      <c r="Q132" s="136">
        <v>1.173474939941591E-3</v>
      </c>
      <c r="R132" s="136">
        <v>3.4954572679111212E-3</v>
      </c>
      <c r="S132" s="136">
        <v>9.9870207654603471E-3</v>
      </c>
      <c r="T132" s="136">
        <v>1.9974041530920693E-3</v>
      </c>
      <c r="U132" s="136">
        <v>3.7451327870476304E-5</v>
      </c>
      <c r="V132" s="136">
        <v>1.6478584263009573E-2</v>
      </c>
      <c r="W132" s="136">
        <v>1.1609911639847654</v>
      </c>
      <c r="X132" s="136">
        <v>1.2733451475961944E-7</v>
      </c>
      <c r="Y132" s="136">
        <v>1.7477286339555607E-8</v>
      </c>
      <c r="Z132" s="136">
        <v>1.5230206667327029E-7</v>
      </c>
      <c r="AA132" s="136">
        <v>2.4967551913650869E-8</v>
      </c>
      <c r="AB132" s="136">
        <v>3.2208141968609621E-7</v>
      </c>
      <c r="AC132" s="136">
        <v>1.173474939941591E-3</v>
      </c>
      <c r="AD132" s="136">
        <v>1.1235398361142889E-3</v>
      </c>
      <c r="AE132" s="137"/>
      <c r="AF132" s="138" t="s">
        <v>385</v>
      </c>
      <c r="AG132" s="138" t="s">
        <v>385</v>
      </c>
      <c r="AH132" s="138" t="s">
        <v>385</v>
      </c>
      <c r="AI132" s="138" t="s">
        <v>385</v>
      </c>
      <c r="AJ132" s="138" t="s">
        <v>385</v>
      </c>
      <c r="AK132" s="138">
        <v>0.24967551913650868</v>
      </c>
      <c r="AL132" s="147" t="s">
        <v>443</v>
      </c>
    </row>
    <row r="133" spans="1:38" s="2" customFormat="1" ht="26.25" customHeight="1" thickBot="1" x14ac:dyDescent="0.25">
      <c r="A133" s="63" t="s">
        <v>260</v>
      </c>
      <c r="B133" s="67" t="s">
        <v>278</v>
      </c>
      <c r="C133" s="75" t="s">
        <v>279</v>
      </c>
      <c r="D133" s="65"/>
      <c r="E133" s="136">
        <v>1.3948149999999996E-2</v>
      </c>
      <c r="F133" s="136">
        <v>2.1978903030303023E-4</v>
      </c>
      <c r="G133" s="136">
        <v>1.9104738787878784E-3</v>
      </c>
      <c r="H133" s="136" t="s">
        <v>385</v>
      </c>
      <c r="I133" s="136">
        <v>5.866676424242423E-4</v>
      </c>
      <c r="J133" s="136">
        <v>5.866676424242423E-4</v>
      </c>
      <c r="K133" s="136">
        <v>6.5192807757575742E-4</v>
      </c>
      <c r="L133" s="136" t="s">
        <v>395</v>
      </c>
      <c r="M133" s="136">
        <v>2.3669587878787876E-3</v>
      </c>
      <c r="N133" s="136">
        <v>5.0771265999999986E-4</v>
      </c>
      <c r="O133" s="136">
        <v>8.5041447878787864E-5</v>
      </c>
      <c r="P133" s="136">
        <v>2.5191204242424235E-2</v>
      </c>
      <c r="Q133" s="136">
        <v>2.3010220787878779E-4</v>
      </c>
      <c r="R133" s="136">
        <v>2.2925686545454538E-4</v>
      </c>
      <c r="S133" s="136">
        <v>2.1015212666666662E-4</v>
      </c>
      <c r="T133" s="136">
        <v>2.9299568424242416E-4</v>
      </c>
      <c r="U133" s="136">
        <v>3.3441746303030295E-4</v>
      </c>
      <c r="V133" s="136">
        <v>2.7071245793939386E-3</v>
      </c>
      <c r="W133" s="136">
        <v>4.5648490909090894E-4</v>
      </c>
      <c r="X133" s="136">
        <v>2.2317039999999995E-7</v>
      </c>
      <c r="Y133" s="136">
        <v>1.2189837757575756E-7</v>
      </c>
      <c r="Z133" s="136">
        <v>1.0888010424242422E-7</v>
      </c>
      <c r="AA133" s="136">
        <v>1.1817887090909088E-7</v>
      </c>
      <c r="AB133" s="136">
        <v>5.7212775272727273E-7</v>
      </c>
      <c r="AC133" s="136">
        <v>2.5360272727272719E-3</v>
      </c>
      <c r="AD133" s="136">
        <v>6.9318078787878766E-3</v>
      </c>
      <c r="AE133" s="137"/>
      <c r="AF133" s="138" t="s">
        <v>385</v>
      </c>
      <c r="AG133" s="138" t="s">
        <v>385</v>
      </c>
      <c r="AH133" s="138" t="s">
        <v>385</v>
      </c>
      <c r="AI133" s="138" t="s">
        <v>385</v>
      </c>
      <c r="AJ133" s="138" t="s">
        <v>385</v>
      </c>
      <c r="AK133" s="138">
        <v>16906.84848484848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5.7724209999999998E-3</v>
      </c>
      <c r="F136" s="136">
        <v>0.20969969700000005</v>
      </c>
      <c r="G136" s="136">
        <v>2.3297599999999997E-3</v>
      </c>
      <c r="H136" s="136">
        <v>0.23367849599999962</v>
      </c>
      <c r="I136" s="136">
        <v>4.5358699999999998E-4</v>
      </c>
      <c r="J136" s="136">
        <v>4.5358699999999998E-4</v>
      </c>
      <c r="K136" s="136">
        <v>4.5358399999999999E-4</v>
      </c>
      <c r="L136" s="136" t="s">
        <v>395</v>
      </c>
      <c r="M136" s="136">
        <v>1.9288350000000001E-3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7" t="s">
        <v>445</v>
      </c>
    </row>
    <row r="137" spans="1:38" s="2" customFormat="1" ht="26.25" customHeight="1" thickBot="1" x14ac:dyDescent="0.25">
      <c r="A137" s="63" t="s">
        <v>260</v>
      </c>
      <c r="B137" s="63" t="s">
        <v>286</v>
      </c>
      <c r="C137" s="64" t="s">
        <v>287</v>
      </c>
      <c r="D137" s="65"/>
      <c r="E137" s="136">
        <v>4.5921999999999998E-5</v>
      </c>
      <c r="F137" s="136">
        <v>2.8876366789999999</v>
      </c>
      <c r="G137" s="136">
        <v>6.1159000000000002E-5</v>
      </c>
      <c r="H137" s="136">
        <v>7.2208810000000002E-3</v>
      </c>
      <c r="I137" s="136">
        <v>4.5050000000000001E-6</v>
      </c>
      <c r="J137" s="136">
        <v>4.5050000000000001E-6</v>
      </c>
      <c r="K137" s="136">
        <v>4.5050000000000001E-6</v>
      </c>
      <c r="L137" s="136" t="s">
        <v>395</v>
      </c>
      <c r="M137" s="136">
        <v>1.806E-5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0.19361020000000001</v>
      </c>
      <c r="J139" s="136">
        <v>0.19361020000000001</v>
      </c>
      <c r="K139" s="136">
        <v>0.19361020000000001</v>
      </c>
      <c r="L139" s="136" t="s">
        <v>395</v>
      </c>
      <c r="M139" s="136" t="s">
        <v>395</v>
      </c>
      <c r="N139" s="136">
        <v>5.6030000000000012E-4</v>
      </c>
      <c r="O139" s="136">
        <v>1.13199E-3</v>
      </c>
      <c r="P139" s="136">
        <v>1.13199E-3</v>
      </c>
      <c r="Q139" s="136">
        <v>1.7955099999999999E-3</v>
      </c>
      <c r="R139" s="136">
        <v>1.71507E-3</v>
      </c>
      <c r="S139" s="136">
        <v>3.9812300000000005E-3</v>
      </c>
      <c r="T139" s="136" t="s">
        <v>395</v>
      </c>
      <c r="U139" s="136" t="s">
        <v>395</v>
      </c>
      <c r="V139" s="136" t="s">
        <v>395</v>
      </c>
      <c r="W139" s="136">
        <v>1.9620919999999999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2787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68.236105399247577</v>
      </c>
      <c r="F141" s="19">
        <f t="shared" ref="F141:AJ141" si="0">SUM(F14:F140)</f>
        <v>115.81210683957065</v>
      </c>
      <c r="G141" s="19">
        <f t="shared" si="0"/>
        <v>26.433030529844153</v>
      </c>
      <c r="H141" s="19">
        <f t="shared" si="0"/>
        <v>28.971471662112339</v>
      </c>
      <c r="I141" s="19">
        <f t="shared" si="0"/>
        <v>21.376634682176174</v>
      </c>
      <c r="J141" s="19">
        <f t="shared" si="0"/>
        <v>27.176317348086027</v>
      </c>
      <c r="K141" s="19">
        <f t="shared" si="0"/>
        <v>35.185092613500601</v>
      </c>
      <c r="L141" s="19">
        <f t="shared" si="0"/>
        <v>2.9539654555616508</v>
      </c>
      <c r="M141" s="19">
        <f t="shared" si="0"/>
        <v>387.74002141487352</v>
      </c>
      <c r="N141" s="19">
        <f t="shared" si="0"/>
        <v>11.060727889619955</v>
      </c>
      <c r="O141" s="19">
        <f t="shared" si="0"/>
        <v>1.0668482363559486</v>
      </c>
      <c r="P141" s="19">
        <f t="shared" si="0"/>
        <v>0.89536084679172878</v>
      </c>
      <c r="Q141" s="19">
        <f t="shared" si="0"/>
        <v>1.6604757107101231</v>
      </c>
      <c r="R141" s="19">
        <f t="shared" si="0"/>
        <v>4.8102275266461101</v>
      </c>
      <c r="S141" s="19">
        <f t="shared" si="0"/>
        <v>11.348700520526197</v>
      </c>
      <c r="T141" s="19">
        <f t="shared" si="0"/>
        <v>2.0637730421347569</v>
      </c>
      <c r="U141" s="19">
        <f t="shared" si="0"/>
        <v>3.092474213589695</v>
      </c>
      <c r="V141" s="19">
        <f t="shared" si="0"/>
        <v>46.69234844906719</v>
      </c>
      <c r="W141" s="19">
        <f t="shared" si="0"/>
        <v>69.323611906287226</v>
      </c>
      <c r="X141" s="19">
        <f t="shared" si="0"/>
        <v>6.035121754531442</v>
      </c>
      <c r="Y141" s="19">
        <f t="shared" si="0"/>
        <v>5.2965406207776367</v>
      </c>
      <c r="Z141" s="19">
        <f t="shared" si="0"/>
        <v>2.6434376103320365</v>
      </c>
      <c r="AA141" s="19">
        <f t="shared" si="0"/>
        <v>3.1811377511268448</v>
      </c>
      <c r="AB141" s="19">
        <f t="shared" si="0"/>
        <v>29.165618898960108</v>
      </c>
      <c r="AC141" s="19">
        <f t="shared" si="0"/>
        <v>3.2944144454841351</v>
      </c>
      <c r="AD141" s="19">
        <f t="shared" si="0"/>
        <v>26.31257879685414</v>
      </c>
      <c r="AE141" s="55"/>
      <c r="AF141" s="19">
        <f t="shared" si="0"/>
        <v>131725.26181278611</v>
      </c>
      <c r="AG141" s="19">
        <f t="shared" si="0"/>
        <v>154441.34467304696</v>
      </c>
      <c r="AH141" s="19">
        <f t="shared" si="0"/>
        <v>136907.1079003833</v>
      </c>
      <c r="AI141" s="19">
        <f t="shared" si="0"/>
        <v>81369.046324022085</v>
      </c>
      <c r="AJ141" s="19">
        <f t="shared" si="0"/>
        <v>7617.4563321399983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68.236105399247577</v>
      </c>
      <c r="F152" s="13">
        <f t="shared" ref="F152:AD152" si="1">SUM(F$141, F$151, IF(AND(ISNUMBER(SEARCH($B$4,"AT|BE|CH|GB|IE|LT|LU|NL")),SUM(F$143:F$149)&gt;0),SUM(F$143:F$149)-SUM(F$27:F$33),0))</f>
        <v>115.81210683957065</v>
      </c>
      <c r="G152" s="13">
        <f t="shared" si="1"/>
        <v>26.433030529844153</v>
      </c>
      <c r="H152" s="13">
        <f t="shared" si="1"/>
        <v>28.971471662112339</v>
      </c>
      <c r="I152" s="13">
        <f t="shared" si="1"/>
        <v>21.376634682176174</v>
      </c>
      <c r="J152" s="13">
        <f t="shared" si="1"/>
        <v>27.176317348086027</v>
      </c>
      <c r="K152" s="13">
        <f t="shared" si="1"/>
        <v>35.185092613500601</v>
      </c>
      <c r="L152" s="13">
        <f t="shared" si="1"/>
        <v>2.9539654555616508</v>
      </c>
      <c r="M152" s="13">
        <f t="shared" si="1"/>
        <v>387.74002141487352</v>
      </c>
      <c r="N152" s="13">
        <f t="shared" si="1"/>
        <v>11.060727889619955</v>
      </c>
      <c r="O152" s="13">
        <f t="shared" si="1"/>
        <v>1.0668482363559486</v>
      </c>
      <c r="P152" s="13">
        <f t="shared" si="1"/>
        <v>0.89536084679172878</v>
      </c>
      <c r="Q152" s="13">
        <f t="shared" si="1"/>
        <v>1.6604757107101231</v>
      </c>
      <c r="R152" s="13">
        <f t="shared" si="1"/>
        <v>4.8102275266461101</v>
      </c>
      <c r="S152" s="13">
        <f t="shared" si="1"/>
        <v>11.348700520526197</v>
      </c>
      <c r="T152" s="13">
        <f t="shared" si="1"/>
        <v>2.0637730421347569</v>
      </c>
      <c r="U152" s="13">
        <f t="shared" si="1"/>
        <v>3.092474213589695</v>
      </c>
      <c r="V152" s="13">
        <f t="shared" si="1"/>
        <v>46.69234844906719</v>
      </c>
      <c r="W152" s="13">
        <f t="shared" si="1"/>
        <v>69.323611906287226</v>
      </c>
      <c r="X152" s="13">
        <f t="shared" si="1"/>
        <v>6.035121754531442</v>
      </c>
      <c r="Y152" s="13">
        <f t="shared" si="1"/>
        <v>5.2965406207776367</v>
      </c>
      <c r="Z152" s="13">
        <f t="shared" si="1"/>
        <v>2.6434376103320365</v>
      </c>
      <c r="AA152" s="13">
        <f t="shared" si="1"/>
        <v>3.1811377511268448</v>
      </c>
      <c r="AB152" s="13">
        <f t="shared" si="1"/>
        <v>29.165618898960108</v>
      </c>
      <c r="AC152" s="13">
        <f t="shared" si="1"/>
        <v>3.2944144454841351</v>
      </c>
      <c r="AD152" s="13">
        <f t="shared" si="1"/>
        <v>26.31257879685414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68.236105399247577</v>
      </c>
      <c r="F154" s="13">
        <f>SUM(F$141, F$153, -1 * IF(OR($B$6=2005,$B$6&gt;=2020),SUM(F$99:F$122),0), IF(AND(ISNUMBER(SEARCH($B$4,"AT|BE|CH|GB|IE|LT|LU|NL")),SUM(F$143:F$149)&gt;0),SUM(F$143:F$149)-SUM(F$27:F$33),0))</f>
        <v>115.81210683957065</v>
      </c>
      <c r="G154" s="13">
        <f>SUM(G$141, G$153, IF(AND(ISNUMBER(SEARCH($B$4,"AT|BE|CH|GB|IE|LT|LU|NL")),SUM(G$143:G$149)&gt;0),SUM(G$143:G$149)-SUM(G$27:G$33),0))</f>
        <v>26.433030529844153</v>
      </c>
      <c r="H154" s="13">
        <f>SUM(H$141, H$153, IF(AND(ISNUMBER(SEARCH($B$4,"AT|BE|CH|GB|IE|LT|LU|NL")),SUM(H$143:H$149)&gt;0),SUM(H$143:H$149)-SUM(H$27:H$33),0))</f>
        <v>28.971471662112339</v>
      </c>
      <c r="I154" s="13">
        <f t="shared" ref="I154:AD154" si="2">SUM(I$141, I$153, IF(AND(ISNUMBER(SEARCH($B$4,"AT|BE|CH|GB|IE|LT|LU|NL")),SUM(I$143:I$149)&gt;0),SUM(I$143:I$149)-SUM(I$27:I$33),0))</f>
        <v>21.376634682176174</v>
      </c>
      <c r="J154" s="13">
        <f t="shared" si="2"/>
        <v>27.176317348086027</v>
      </c>
      <c r="K154" s="13">
        <f t="shared" si="2"/>
        <v>35.185092613500601</v>
      </c>
      <c r="L154" s="13">
        <f t="shared" si="2"/>
        <v>2.9539654555616508</v>
      </c>
      <c r="M154" s="13">
        <f t="shared" si="2"/>
        <v>387.74002141487352</v>
      </c>
      <c r="N154" s="13">
        <f t="shared" si="2"/>
        <v>11.060727889619955</v>
      </c>
      <c r="O154" s="13">
        <f t="shared" si="2"/>
        <v>1.0668482363559486</v>
      </c>
      <c r="P154" s="13">
        <f t="shared" si="2"/>
        <v>0.89536084679172878</v>
      </c>
      <c r="Q154" s="13">
        <f t="shared" si="2"/>
        <v>1.6604757107101231</v>
      </c>
      <c r="R154" s="13">
        <f t="shared" si="2"/>
        <v>4.8102275266461101</v>
      </c>
      <c r="S154" s="13">
        <f t="shared" si="2"/>
        <v>11.348700520526197</v>
      </c>
      <c r="T154" s="13">
        <f t="shared" si="2"/>
        <v>2.0637730421347569</v>
      </c>
      <c r="U154" s="13">
        <f t="shared" si="2"/>
        <v>3.092474213589695</v>
      </c>
      <c r="V154" s="13">
        <f t="shared" si="2"/>
        <v>46.69234844906719</v>
      </c>
      <c r="W154" s="13">
        <f t="shared" si="2"/>
        <v>69.323611906287226</v>
      </c>
      <c r="X154" s="13">
        <f t="shared" si="2"/>
        <v>6.035121754531442</v>
      </c>
      <c r="Y154" s="13">
        <f t="shared" si="2"/>
        <v>5.2965406207776367</v>
      </c>
      <c r="Z154" s="13">
        <f t="shared" si="2"/>
        <v>2.6434376103320365</v>
      </c>
      <c r="AA154" s="13">
        <f t="shared" si="2"/>
        <v>3.1811377511268448</v>
      </c>
      <c r="AB154" s="13">
        <f t="shared" si="2"/>
        <v>29.165618898960108</v>
      </c>
      <c r="AC154" s="13">
        <f t="shared" si="2"/>
        <v>3.2944144454841351</v>
      </c>
      <c r="AD154" s="13">
        <f t="shared" si="2"/>
        <v>26.31257879685414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395</v>
      </c>
      <c r="I157" s="22">
        <v>9.8622823088345933E-3</v>
      </c>
      <c r="J157" s="22">
        <v>9.8622823088345933E-3</v>
      </c>
      <c r="K157" s="22">
        <v>9.8622823088345933E-3</v>
      </c>
      <c r="L157" s="22">
        <v>4.7338955082406034E-3</v>
      </c>
      <c r="M157" s="22">
        <v>0.1665859355862078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1778.085075071921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395</v>
      </c>
      <c r="I158" s="22">
        <v>7.8050856911664505E-4</v>
      </c>
      <c r="J158" s="22">
        <v>7.8050856911664505E-4</v>
      </c>
      <c r="K158" s="22">
        <v>7.8050856911664505E-4</v>
      </c>
      <c r="L158" s="22">
        <v>3.7464411317598962E-4</v>
      </c>
      <c r="M158" s="22">
        <v>3.8123618218209025E-2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35.941699598512237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0.48651150651473812</v>
      </c>
      <c r="F163" s="23">
        <v>8.7440000000000004E-2</v>
      </c>
      <c r="G163" s="23">
        <v>6.6454399999999999E-3</v>
      </c>
      <c r="H163" s="23">
        <v>7.5198399999999999E-3</v>
      </c>
      <c r="I163" s="23">
        <v>2.1896455522844214</v>
      </c>
      <c r="J163" s="23">
        <v>2.6762334527920708</v>
      </c>
      <c r="K163" s="23">
        <v>4.1359971543150174</v>
      </c>
      <c r="L163" s="23">
        <v>0.19706809970559791</v>
      </c>
      <c r="M163" s="23">
        <v>17.352243732358993</v>
      </c>
      <c r="N163" s="23" t="s">
        <v>395</v>
      </c>
      <c r="O163" s="23" t="s">
        <v>395</v>
      </c>
      <c r="P163" s="23" t="s">
        <v>395</v>
      </c>
      <c r="Q163" s="23" t="s">
        <v>395</v>
      </c>
      <c r="R163" s="23" t="s">
        <v>395</v>
      </c>
      <c r="S163" s="23" t="s">
        <v>395</v>
      </c>
      <c r="T163" s="23" t="s">
        <v>395</v>
      </c>
      <c r="U163" s="23" t="s">
        <v>395</v>
      </c>
      <c r="V163" s="23" t="s">
        <v>395</v>
      </c>
      <c r="W163" s="23">
        <v>1.2164697512691229</v>
      </c>
      <c r="X163" s="23">
        <v>7.2988185076147377E-2</v>
      </c>
      <c r="Y163" s="23">
        <v>9.7317580101529841E-2</v>
      </c>
      <c r="Z163" s="23">
        <v>4.135997154315018E-2</v>
      </c>
      <c r="AA163" s="23">
        <v>2.797880427918983E-2</v>
      </c>
      <c r="AB163" s="23">
        <v>0.23964454100001722</v>
      </c>
      <c r="AC163" s="23">
        <v>2.1409867622336563E-2</v>
      </c>
      <c r="AD163" s="23">
        <v>0.14597637015229475</v>
      </c>
      <c r="AE163" s="58"/>
      <c r="AF163" s="23" t="s">
        <v>392</v>
      </c>
      <c r="AG163" s="23" t="s">
        <v>392</v>
      </c>
      <c r="AH163" s="23" t="s">
        <v>392</v>
      </c>
      <c r="AI163" s="23" t="s">
        <v>392</v>
      </c>
      <c r="AJ163" s="23" t="s">
        <v>392</v>
      </c>
      <c r="AK163" s="23">
        <v>243.29395025382459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51" priority="24" stopIfTrue="1" operator="equal">
      <formula>"NO"</formula>
    </cfRule>
    <cfRule type="cellIs" dxfId="650" priority="25" stopIfTrue="1" operator="equal">
      <formula>"NA"</formula>
    </cfRule>
    <cfRule type="cellIs" dxfId="649" priority="26" stopIfTrue="1" operator="equal">
      <formula>"IE"</formula>
    </cfRule>
    <cfRule type="cellIs" dxfId="648" priority="27" stopIfTrue="1" operator="equal">
      <formula>"NE"</formula>
    </cfRule>
  </conditionalFormatting>
  <conditionalFormatting sqref="AL37:AL38">
    <cfRule type="cellIs" dxfId="647" priority="18" stopIfTrue="1" operator="equal">
      <formula>"NO"</formula>
    </cfRule>
    <cfRule type="cellIs" dxfId="646" priority="19" stopIfTrue="1" operator="equal">
      <formula>"NA"</formula>
    </cfRule>
    <cfRule type="cellIs" dxfId="645" priority="20" stopIfTrue="1" operator="equal">
      <formula>"IE"</formula>
    </cfRule>
    <cfRule type="cellIs" dxfId="644" priority="21" stopIfTrue="1" operator="equal">
      <formula>"NE"</formula>
    </cfRule>
  </conditionalFormatting>
  <conditionalFormatting sqref="E14:AK89 E91:AK140">
    <cfRule type="cellIs" dxfId="643" priority="14" stopIfTrue="1" operator="equal">
      <formula>"NO"</formula>
    </cfRule>
    <cfRule type="cellIs" dxfId="642" priority="15" stopIfTrue="1" operator="equal">
      <formula>"NA"</formula>
    </cfRule>
    <cfRule type="cellIs" dxfId="641" priority="16" stopIfTrue="1" operator="equal">
      <formula>"IE"</formula>
    </cfRule>
    <cfRule type="cellIs" dxfId="640" priority="17" stopIfTrue="1" operator="equal">
      <formula>"NE"</formula>
    </cfRule>
  </conditionalFormatting>
  <conditionalFormatting sqref="E157:AD164 E143:AD149 E14:AD89 E91:AD141">
    <cfRule type="cellIs" dxfId="639" priority="13" operator="equal">
      <formula>0</formula>
    </cfRule>
  </conditionalFormatting>
  <conditionalFormatting sqref="AF14:AK89 AF91:AK140">
    <cfRule type="cellIs" dxfId="638" priority="12" operator="equal">
      <formula>0</formula>
    </cfRule>
  </conditionalFormatting>
  <conditionalFormatting sqref="E157:AD164 AF157:AK164 E143:AD149 AF143:AK149">
    <cfRule type="cellIs" dxfId="637" priority="11" operator="equal">
      <formula>0</formula>
    </cfRule>
  </conditionalFormatting>
  <conditionalFormatting sqref="AF37:AK38">
    <cfRule type="cellIs" dxfId="636" priority="10" operator="equal">
      <formula>0</formula>
    </cfRule>
  </conditionalFormatting>
  <conditionalFormatting sqref="AF14:AL89 AF91:AL142">
    <cfRule type="cellIs" dxfId="635" priority="9" operator="equal">
      <formula>0</formula>
    </cfRule>
  </conditionalFormatting>
  <conditionalFormatting sqref="E90:AL90">
    <cfRule type="cellIs" dxfId="634" priority="5" stopIfTrue="1" operator="equal">
      <formula>"NO"</formula>
    </cfRule>
    <cfRule type="cellIs" dxfId="633" priority="6" stopIfTrue="1" operator="equal">
      <formula>"NA"</formula>
    </cfRule>
    <cfRule type="cellIs" dxfId="632" priority="7" stopIfTrue="1" operator="equal">
      <formula>"IE"</formula>
    </cfRule>
    <cfRule type="cellIs" dxfId="631" priority="8" stopIfTrue="1" operator="equal">
      <formula>"NE"</formula>
    </cfRule>
  </conditionalFormatting>
  <conditionalFormatting sqref="E90:AD90">
    <cfRule type="cellIs" dxfId="630" priority="4" operator="equal">
      <formula>0</formula>
    </cfRule>
  </conditionalFormatting>
  <conditionalFormatting sqref="AF90:AK90">
    <cfRule type="cellIs" dxfId="629" priority="3" operator="equal">
      <formula>0</formula>
    </cfRule>
  </conditionalFormatting>
  <conditionalFormatting sqref="AL90">
    <cfRule type="cellIs" dxfId="628" priority="2" operator="equal">
      <formula>0</formula>
    </cfRule>
  </conditionalFormatting>
  <conditionalFormatting sqref="AF90:AL90">
    <cfRule type="cellIs" dxfId="627" priority="1" operator="equal">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topLeftCell="A67"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v>1.3791080637467732E-2</v>
      </c>
      <c r="M14" s="136">
        <v>1.674180625</v>
      </c>
      <c r="N14" s="136">
        <v>0.96919303358774544</v>
      </c>
      <c r="O14" s="136">
        <v>0.11364394098986863</v>
      </c>
      <c r="P14" s="136">
        <v>0.17361008729739483</v>
      </c>
      <c r="Q14" s="136">
        <v>0.84191890761820054</v>
      </c>
      <c r="R14" s="136">
        <v>0.55998386928588306</v>
      </c>
      <c r="S14" s="136">
        <v>0.34918472375603449</v>
      </c>
      <c r="T14" s="136">
        <v>0.75345275013668989</v>
      </c>
      <c r="U14" s="136">
        <v>2.4192483856001368</v>
      </c>
      <c r="V14" s="136">
        <v>2.7121022673040978</v>
      </c>
      <c r="W14" s="136">
        <v>1.7148498490684729</v>
      </c>
      <c r="X14" s="136">
        <v>9.3429834963574382E-4</v>
      </c>
      <c r="Y14" s="136">
        <v>2.9313906698342734E-3</v>
      </c>
      <c r="Z14" s="136">
        <v>2.4177702410180637E-3</v>
      </c>
      <c r="AA14" s="136">
        <v>2.0401506739700748E-4</v>
      </c>
      <c r="AB14" s="136">
        <v>6.4874743278850872E-3</v>
      </c>
      <c r="AC14" s="136">
        <v>0.85047574911131996</v>
      </c>
      <c r="AD14" s="136">
        <v>1.0642335527573938</v>
      </c>
      <c r="AE14" s="137"/>
      <c r="AF14" s="138">
        <v>225.52292492999999</v>
      </c>
      <c r="AG14" s="138">
        <v>38769.064977599999</v>
      </c>
      <c r="AH14" s="138">
        <v>13854.964820250003</v>
      </c>
      <c r="AI14" s="138">
        <v>4995.7023115000002</v>
      </c>
      <c r="AJ14" s="138">
        <v>2096.8605011999998</v>
      </c>
      <c r="AK14" s="138" t="s">
        <v>385</v>
      </c>
      <c r="AL14" s="147" t="s">
        <v>397</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4.611317456459027E-3</v>
      </c>
      <c r="O15" s="136">
        <v>3.5471672741992517E-4</v>
      </c>
      <c r="P15" s="136">
        <v>1.9864136735515809E-4</v>
      </c>
      <c r="Q15" s="136">
        <v>5.6754676387188025E-5</v>
      </c>
      <c r="R15" s="136" t="s">
        <v>394</v>
      </c>
      <c r="S15" s="136" t="s">
        <v>394</v>
      </c>
      <c r="T15" s="136">
        <v>4.9660341838789527E-4</v>
      </c>
      <c r="U15" s="136" t="s">
        <v>394</v>
      </c>
      <c r="V15" s="136" t="s">
        <v>394</v>
      </c>
      <c r="W15" s="136">
        <v>1.2415085459697381</v>
      </c>
      <c r="X15" s="136" t="s">
        <v>395</v>
      </c>
      <c r="Y15" s="136" t="s">
        <v>395</v>
      </c>
      <c r="Z15" s="136" t="s">
        <v>395</v>
      </c>
      <c r="AA15" s="136" t="s">
        <v>395</v>
      </c>
      <c r="AB15" s="136">
        <v>7.0943345483985024E-2</v>
      </c>
      <c r="AC15" s="136">
        <v>7.0943345483985036E-3</v>
      </c>
      <c r="AD15" s="136" t="s">
        <v>385</v>
      </c>
      <c r="AE15" s="137"/>
      <c r="AF15" s="138">
        <v>19621.470694899999</v>
      </c>
      <c r="AG15" s="138">
        <v>1893.6554975000001</v>
      </c>
      <c r="AH15" s="138">
        <v>5005.9597725399999</v>
      </c>
      <c r="AI15" s="138" t="s">
        <v>392</v>
      </c>
      <c r="AJ15" s="138" t="s">
        <v>392</v>
      </c>
      <c r="AK15" s="138">
        <v>3.5471672741992517</v>
      </c>
      <c r="AL15" s="147" t="s">
        <v>398</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0.1808326231038124</v>
      </c>
      <c r="O16" s="136">
        <v>1.0333292748789281E-2</v>
      </c>
      <c r="P16" s="136">
        <v>0.19374923903979899</v>
      </c>
      <c r="Q16" s="136">
        <v>7.1041387647926293E-2</v>
      </c>
      <c r="R16" s="136">
        <v>3.681235541756181E-2</v>
      </c>
      <c r="S16" s="136">
        <v>0.16145769919983252</v>
      </c>
      <c r="T16" s="136">
        <v>3.3583201433565163E-2</v>
      </c>
      <c r="U16" s="136">
        <v>1.8729093107180569E-2</v>
      </c>
      <c r="V16" s="136">
        <v>0.29708216652769176</v>
      </c>
      <c r="W16" s="136">
        <v>0.16791600716782579</v>
      </c>
      <c r="X16" s="136">
        <v>1.8729093107180568E-3</v>
      </c>
      <c r="Y16" s="136">
        <v>1.93749239039799E-5</v>
      </c>
      <c r="Z16" s="136">
        <v>6.4583079679933006E-6</v>
      </c>
      <c r="AA16" s="136">
        <v>6.4583079679933006E-6</v>
      </c>
      <c r="AB16" s="136">
        <v>1.9052008505580234E-3</v>
      </c>
      <c r="AC16" s="136" t="s">
        <v>385</v>
      </c>
      <c r="AD16" s="136" t="s">
        <v>385</v>
      </c>
      <c r="AE16" s="137"/>
      <c r="AF16" s="138">
        <v>9.5074099999999995E-2</v>
      </c>
      <c r="AG16" s="138">
        <v>6456.9875364083</v>
      </c>
      <c r="AH16" s="138">
        <v>1.225357485</v>
      </c>
      <c r="AI16" s="138" t="s">
        <v>392</v>
      </c>
      <c r="AJ16" s="138" t="s">
        <v>392</v>
      </c>
      <c r="AK16" s="138" t="s">
        <v>385</v>
      </c>
      <c r="AL16" s="147" t="s">
        <v>49</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392</v>
      </c>
      <c r="I17" s="136">
        <v>4.1804827999999988E-2</v>
      </c>
      <c r="J17" s="136">
        <v>5.1672789999999982E-2</v>
      </c>
      <c r="K17" s="136">
        <v>7.2839320999999999E-2</v>
      </c>
      <c r="L17" s="136">
        <v>2.6649707843485254E-3</v>
      </c>
      <c r="M17" s="136">
        <v>0.58398414300000001</v>
      </c>
      <c r="N17" s="136">
        <v>1.356722116956427</v>
      </c>
      <c r="O17" s="136">
        <v>1.8235855548614524E-2</v>
      </c>
      <c r="P17" s="136">
        <v>8.803746646382149E-2</v>
      </c>
      <c r="Q17" s="136">
        <v>4.1987098161782331E-2</v>
      </c>
      <c r="R17" s="136">
        <v>0.13686223270053693</v>
      </c>
      <c r="S17" s="136">
        <v>0.17720124586015298</v>
      </c>
      <c r="T17" s="136">
        <v>0.13180043187805118</v>
      </c>
      <c r="U17" s="136">
        <v>1.9088270900817869E-2</v>
      </c>
      <c r="V17" s="136">
        <v>2.0356135998581131</v>
      </c>
      <c r="W17" s="136">
        <v>2.0628468236863622</v>
      </c>
      <c r="X17" s="136">
        <v>0.47137082027657157</v>
      </c>
      <c r="Y17" s="136">
        <v>0.63957150163912668</v>
      </c>
      <c r="Z17" s="136">
        <v>0.25634980747187314</v>
      </c>
      <c r="AA17" s="136">
        <v>0.20340867785200306</v>
      </c>
      <c r="AB17" s="136">
        <v>1.5707008072395743</v>
      </c>
      <c r="AC17" s="136">
        <v>6.2766111714162003E-3</v>
      </c>
      <c r="AD17" s="136">
        <v>1.7210062889367002</v>
      </c>
      <c r="AE17" s="137"/>
      <c r="AF17" s="138">
        <v>0.60017943099999993</v>
      </c>
      <c r="AG17" s="138">
        <v>23489.522721779005</v>
      </c>
      <c r="AH17" s="138">
        <v>1561.8331403250002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392</v>
      </c>
      <c r="I18" s="136">
        <v>1.8819500000000002E-4</v>
      </c>
      <c r="J18" s="136">
        <v>2.0383200000000004E-4</v>
      </c>
      <c r="K18" s="136">
        <v>2.1206299999999999E-4</v>
      </c>
      <c r="L18" s="136">
        <v>7.7944194305056709E-6</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395</v>
      </c>
      <c r="AD18" s="136" t="s">
        <v>395</v>
      </c>
      <c r="AE18" s="137"/>
      <c r="AF18" s="138">
        <v>1.0367171000000001E-2</v>
      </c>
      <c r="AG18" s="138" t="s">
        <v>392</v>
      </c>
      <c r="AH18" s="138">
        <v>97.303945499999998</v>
      </c>
      <c r="AI18" s="138" t="s">
        <v>392</v>
      </c>
      <c r="AJ18" s="138" t="s">
        <v>392</v>
      </c>
      <c r="AK18" s="138" t="s">
        <v>385</v>
      </c>
      <c r="AL18" s="147"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392</v>
      </c>
      <c r="I19" s="136">
        <v>1.0665307999999993E-2</v>
      </c>
      <c r="J19" s="136">
        <v>1.0949801999999993E-2</v>
      </c>
      <c r="K19" s="136">
        <v>1.1216521E-2</v>
      </c>
      <c r="L19" s="136">
        <v>6.4817989331129487E-4</v>
      </c>
      <c r="M19" s="136">
        <v>8.0720174000000006E-2</v>
      </c>
      <c r="N19" s="136">
        <v>6.0653640823139536E-3</v>
      </c>
      <c r="O19" s="136">
        <v>4.9323304155464149E-4</v>
      </c>
      <c r="P19" s="136">
        <v>2.9685331416631614E-3</v>
      </c>
      <c r="Q19" s="136">
        <v>5.7622303199401524E-4</v>
      </c>
      <c r="R19" s="136">
        <v>1.2964569925654504E-4</v>
      </c>
      <c r="S19" s="136">
        <v>3.3771243416399009E-5</v>
      </c>
      <c r="T19" s="136">
        <v>7.0970994643844898E-4</v>
      </c>
      <c r="U19" s="136">
        <v>2.9296683926092516E-4</v>
      </c>
      <c r="V19" s="136">
        <v>5.0704990045879516E-3</v>
      </c>
      <c r="W19" s="136">
        <v>1.5917857365873085</v>
      </c>
      <c r="X19" s="136">
        <v>3.6533314369367508E-3</v>
      </c>
      <c r="Y19" s="136">
        <v>1.4616273652836005E-2</v>
      </c>
      <c r="Z19" s="136">
        <v>5.5415175093473526E-3</v>
      </c>
      <c r="AA19" s="136">
        <v>5.4370248217919526E-3</v>
      </c>
      <c r="AB19" s="136">
        <v>0.12003986742091205</v>
      </c>
      <c r="AC19" s="136">
        <v>9.0925196296779975E-3</v>
      </c>
      <c r="AD19" s="136">
        <v>4.7788160039999987E-5</v>
      </c>
      <c r="AE19" s="137"/>
      <c r="AF19" s="138">
        <v>7.2598808104999994</v>
      </c>
      <c r="AG19" s="138">
        <v>0.28017689999999995</v>
      </c>
      <c r="AH19" s="138">
        <v>4750.5900842850015</v>
      </c>
      <c r="AI19" s="138">
        <v>264.49461041999996</v>
      </c>
      <c r="AJ19" s="138">
        <v>108.35054400000001</v>
      </c>
      <c r="AK19" s="138">
        <v>4.539585999999999</v>
      </c>
      <c r="AL19" s="147" t="s">
        <v>398</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v>3.5547267516604824E-3</v>
      </c>
      <c r="M20" s="136">
        <v>0.96622535400000009</v>
      </c>
      <c r="N20" s="136">
        <v>0.21909719918567708</v>
      </c>
      <c r="O20" s="136">
        <v>0.10547893116160995</v>
      </c>
      <c r="P20" s="136">
        <v>6.0559997872455008E-3</v>
      </c>
      <c r="Q20" s="136">
        <v>1.8216524861025E-3</v>
      </c>
      <c r="R20" s="136">
        <v>0.18664852051725475</v>
      </c>
      <c r="S20" s="136">
        <v>4.868870215665095E-2</v>
      </c>
      <c r="T20" s="136">
        <v>1.6263549719254724E-2</v>
      </c>
      <c r="U20" s="136">
        <v>4.21922804275185E-3</v>
      </c>
      <c r="V20" s="136">
        <v>4.1561924009618423</v>
      </c>
      <c r="W20" s="136">
        <v>0.812813389530189</v>
      </c>
      <c r="X20" s="136">
        <v>8.3152234467954E-2</v>
      </c>
      <c r="Y20" s="136">
        <v>0.13793927179559251</v>
      </c>
      <c r="Z20" s="136">
        <v>4.3648666157707502E-2</v>
      </c>
      <c r="AA20" s="136">
        <v>3.5479081283930999E-2</v>
      </c>
      <c r="AB20" s="136">
        <v>0.30021925370518504</v>
      </c>
      <c r="AC20" s="136">
        <v>4.0567850189999997E-2</v>
      </c>
      <c r="AD20" s="136">
        <v>4.8681420227999995E-4</v>
      </c>
      <c r="AE20" s="137"/>
      <c r="AF20" s="138" t="s">
        <v>392</v>
      </c>
      <c r="AG20" s="138" t="s">
        <v>392</v>
      </c>
      <c r="AH20" s="138">
        <v>2800.7417888250002</v>
      </c>
      <c r="AI20" s="138">
        <v>8148.1320379999997</v>
      </c>
      <c r="AJ20" s="138" t="s">
        <v>392</v>
      </c>
      <c r="AK20" s="138" t="s">
        <v>385</v>
      </c>
      <c r="AL20" s="147"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v>1.1902920444179397E-3</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392</v>
      </c>
      <c r="AK21" s="138" t="s">
        <v>385</v>
      </c>
      <c r="AL21" s="147"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v>2.8692645736373224E-4</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308.62609999999995</v>
      </c>
      <c r="AJ22" s="138">
        <v>4982.4988170000006</v>
      </c>
      <c r="AK22" s="138" t="s">
        <v>385</v>
      </c>
      <c r="AL22" s="147" t="s">
        <v>49</v>
      </c>
    </row>
    <row r="23" spans="1:38" s="2" customFormat="1" ht="26.25" customHeight="1" thickBot="1" x14ac:dyDescent="0.25">
      <c r="A23" s="63" t="s">
        <v>70</v>
      </c>
      <c r="B23" s="67" t="s">
        <v>363</v>
      </c>
      <c r="C23" s="64" t="s">
        <v>359</v>
      </c>
      <c r="D23" s="110"/>
      <c r="E23" s="136">
        <v>0.39866499999999999</v>
      </c>
      <c r="F23" s="136">
        <v>5.9416999999999998E-2</v>
      </c>
      <c r="G23" s="136">
        <v>2.6000000000000003E-4</v>
      </c>
      <c r="H23" s="136">
        <v>1E-4</v>
      </c>
      <c r="I23" s="136">
        <v>2.5405E-2</v>
      </c>
      <c r="J23" s="136">
        <v>2.5405E-2</v>
      </c>
      <c r="K23" s="136">
        <v>2.5405E-2</v>
      </c>
      <c r="L23" s="136">
        <v>1.5679999999999999E-2</v>
      </c>
      <c r="M23" s="136">
        <v>0.89965600000000001</v>
      </c>
      <c r="N23" s="136" t="s">
        <v>395</v>
      </c>
      <c r="O23" s="136">
        <v>1.2999999999999999E-4</v>
      </c>
      <c r="P23" s="136" t="s">
        <v>395</v>
      </c>
      <c r="Q23" s="136" t="s">
        <v>395</v>
      </c>
      <c r="R23" s="136">
        <v>6.5000000000000008E-4</v>
      </c>
      <c r="S23" s="136">
        <v>2.2099999999999998E-2</v>
      </c>
      <c r="T23" s="136">
        <v>9.1E-4</v>
      </c>
      <c r="U23" s="136">
        <v>1.2999999999999999E-4</v>
      </c>
      <c r="V23" s="136">
        <v>1.3000000000000001E-2</v>
      </c>
      <c r="W23" s="136" t="s">
        <v>395</v>
      </c>
      <c r="X23" s="136">
        <v>4.0000000000000002E-4</v>
      </c>
      <c r="Y23" s="136">
        <v>6.3999999999999994E-4</v>
      </c>
      <c r="Z23" s="136" t="s">
        <v>395</v>
      </c>
      <c r="AA23" s="136" t="s">
        <v>395</v>
      </c>
      <c r="AB23" s="136">
        <v>1.0399999999999999E-3</v>
      </c>
      <c r="AC23" s="136" t="s">
        <v>395</v>
      </c>
      <c r="AD23" s="136" t="s">
        <v>395</v>
      </c>
      <c r="AE23" s="137"/>
      <c r="AF23" s="136">
        <v>511.73401472208485</v>
      </c>
      <c r="AG23" s="136" t="s">
        <v>385</v>
      </c>
      <c r="AH23" s="136" t="s">
        <v>385</v>
      </c>
      <c r="AI23" s="136">
        <v>34.882067267884665</v>
      </c>
      <c r="AJ23" s="136" t="s">
        <v>385</v>
      </c>
      <c r="AK23" s="136" t="s">
        <v>385</v>
      </c>
      <c r="AL23" s="145"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v>3.256168817840234E-2</v>
      </c>
      <c r="M24" s="136">
        <v>1.7668829620000002</v>
      </c>
      <c r="N24" s="136">
        <v>0.16887503484587388</v>
      </c>
      <c r="O24" s="136">
        <v>7.02484944136616E-2</v>
      </c>
      <c r="P24" s="136">
        <v>8.577412536368725E-3</v>
      </c>
      <c r="Q24" s="136">
        <v>2.4994119708070697E-3</v>
      </c>
      <c r="R24" s="136">
        <v>0.12620866265890621</v>
      </c>
      <c r="S24" s="136">
        <v>3.5394167916769519E-2</v>
      </c>
      <c r="T24" s="136">
        <v>1.314376876917062E-2</v>
      </c>
      <c r="U24" s="136">
        <v>3.4655662415336149E-3</v>
      </c>
      <c r="V24" s="136">
        <v>2.7980655990206769</v>
      </c>
      <c r="W24" s="136">
        <v>0.57773177289460642</v>
      </c>
      <c r="X24" s="136">
        <v>6.7554658583657376E-2</v>
      </c>
      <c r="Y24" s="136">
        <v>0.12049513459554777</v>
      </c>
      <c r="Z24" s="136">
        <v>3.9735269153215978E-2</v>
      </c>
      <c r="AA24" s="136">
        <v>3.3265273409239002E-2</v>
      </c>
      <c r="AB24" s="136">
        <v>0.26105033574166014</v>
      </c>
      <c r="AC24" s="136">
        <v>2.7003008209277989E-2</v>
      </c>
      <c r="AD24" s="136">
        <v>3.02037434376752E-2</v>
      </c>
      <c r="AE24" s="137"/>
      <c r="AF24" s="138">
        <v>246.65123069899997</v>
      </c>
      <c r="AG24" s="138">
        <v>256.38860583589997</v>
      </c>
      <c r="AH24" s="138">
        <v>7219.9238524500024</v>
      </c>
      <c r="AI24" s="138">
        <v>5655.6774856699967</v>
      </c>
      <c r="AJ24" s="138" t="s">
        <v>392</v>
      </c>
      <c r="AK24" s="138" t="s">
        <v>392</v>
      </c>
      <c r="AL24" s="147" t="s">
        <v>398</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395</v>
      </c>
      <c r="I25" s="136">
        <v>9.4780665233821311E-4</v>
      </c>
      <c r="J25" s="136">
        <v>9.4780665233821311E-4</v>
      </c>
      <c r="K25" s="136">
        <v>9.4780665233821311E-4</v>
      </c>
      <c r="L25" s="136">
        <v>4.5494719312234205E-4</v>
      </c>
      <c r="M25" s="136">
        <v>6.1272027603043747E-2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264.49094885218813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395</v>
      </c>
      <c r="I26" s="136">
        <v>2.052414274307584E-4</v>
      </c>
      <c r="J26" s="136">
        <v>2.052414274307584E-4</v>
      </c>
      <c r="K26" s="136">
        <v>2.052414274307584E-4</v>
      </c>
      <c r="L26" s="136">
        <v>9.8515885166764039E-5</v>
      </c>
      <c r="M26" s="136">
        <v>1.2278906036759659E-2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14.020351138836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9.4225899056189135</v>
      </c>
      <c r="F27" s="136">
        <v>3.2596853412531486</v>
      </c>
      <c r="G27" s="136">
        <v>1.4920729089778881E-2</v>
      </c>
      <c r="H27" s="136">
        <v>0.31836538395941588</v>
      </c>
      <c r="I27" s="136">
        <v>0.46237046035527407</v>
      </c>
      <c r="J27" s="136">
        <v>0.46237046035527407</v>
      </c>
      <c r="K27" s="136">
        <v>0.46237046035527407</v>
      </c>
      <c r="L27" s="136">
        <v>0.34994720521717504</v>
      </c>
      <c r="M27" s="136">
        <v>32.715781490734749</v>
      </c>
      <c r="N27" s="136">
        <v>1.0789933845092839E-3</v>
      </c>
      <c r="O27" s="136">
        <v>1.2647174627277956E-4</v>
      </c>
      <c r="P27" s="136">
        <v>7.6021855366706897E-3</v>
      </c>
      <c r="Q27" s="136">
        <v>2.0651292519657073E-4</v>
      </c>
      <c r="R27" s="136">
        <v>8.6389532589216025E-3</v>
      </c>
      <c r="S27" s="136">
        <v>5.9210002704762179E-3</v>
      </c>
      <c r="T27" s="136">
        <v>1.2023401865876673E-3</v>
      </c>
      <c r="U27" s="136">
        <v>1.6008239527149734E-4</v>
      </c>
      <c r="V27" s="136">
        <v>2.7427764835133706E-2</v>
      </c>
      <c r="W27" s="136">
        <v>0.56472080000000002</v>
      </c>
      <c r="X27" s="136">
        <v>2.1437897434999999E-2</v>
      </c>
      <c r="Y27" s="136">
        <v>2.4203046685800002E-2</v>
      </c>
      <c r="Z27" s="136">
        <v>1.86483732683E-2</v>
      </c>
      <c r="AA27" s="136">
        <v>2.0862913229499999E-2</v>
      </c>
      <c r="AB27" s="136">
        <v>8.51522306186E-2</v>
      </c>
      <c r="AC27" s="136">
        <v>5.5133419999999996E-4</v>
      </c>
      <c r="AD27" s="136">
        <v>1.191516E-4</v>
      </c>
      <c r="AE27" s="137"/>
      <c r="AF27" s="138">
        <v>47750.282228557102</v>
      </c>
      <c r="AG27" s="138" t="s">
        <v>385</v>
      </c>
      <c r="AH27" s="138">
        <v>45.221047491999997</v>
      </c>
      <c r="AI27" s="138">
        <v>2321.6153576788001</v>
      </c>
      <c r="AJ27" s="138" t="s">
        <v>385</v>
      </c>
      <c r="AK27" s="138" t="s">
        <v>385</v>
      </c>
      <c r="AL27" s="147" t="s">
        <v>49</v>
      </c>
    </row>
    <row r="28" spans="1:38" s="2" customFormat="1" ht="26.25" customHeight="1" thickBot="1" x14ac:dyDescent="0.25">
      <c r="A28" s="63" t="s">
        <v>78</v>
      </c>
      <c r="B28" s="63" t="s">
        <v>81</v>
      </c>
      <c r="C28" s="64" t="s">
        <v>82</v>
      </c>
      <c r="D28" s="65"/>
      <c r="E28" s="136">
        <v>4.7794874072505298</v>
      </c>
      <c r="F28" s="136">
        <v>0.27681447522799935</v>
      </c>
      <c r="G28" s="136">
        <v>4.8202095269819396E-3</v>
      </c>
      <c r="H28" s="136">
        <v>1.8729018524275779E-2</v>
      </c>
      <c r="I28" s="136">
        <v>0.19030506398153876</v>
      </c>
      <c r="J28" s="136">
        <v>0.19030506398153876</v>
      </c>
      <c r="K28" s="136">
        <v>0.19030506398153876</v>
      </c>
      <c r="L28" s="136">
        <v>0.13858116279148272</v>
      </c>
      <c r="M28" s="136">
        <v>2.5199495782807486</v>
      </c>
      <c r="N28" s="136">
        <v>2.1992894466839273E-4</v>
      </c>
      <c r="O28" s="136">
        <v>2.3437425221673817E-5</v>
      </c>
      <c r="P28" s="136">
        <v>2.0329512126116287E-3</v>
      </c>
      <c r="Q28" s="136">
        <v>4.3263523556261274E-5</v>
      </c>
      <c r="R28" s="136">
        <v>2.984024739961625E-3</v>
      </c>
      <c r="S28" s="136">
        <v>2.0109936549340094E-3</v>
      </c>
      <c r="T28" s="136">
        <v>1.4791960419299082E-4</v>
      </c>
      <c r="U28" s="136">
        <v>3.9652196669174895E-5</v>
      </c>
      <c r="V28" s="136">
        <v>7.0290555938388906E-3</v>
      </c>
      <c r="W28" s="136">
        <v>0.11247869999999999</v>
      </c>
      <c r="X28" s="136">
        <v>6.5871238506000004E-3</v>
      </c>
      <c r="Y28" s="136">
        <v>7.3871376878000003E-3</v>
      </c>
      <c r="Z28" s="136">
        <v>5.7827911970000003E-3</v>
      </c>
      <c r="AA28" s="136">
        <v>6.1737983156000004E-3</v>
      </c>
      <c r="AB28" s="136">
        <v>2.5930851051000001E-2</v>
      </c>
      <c r="AC28" s="136">
        <v>1.039182E-4</v>
      </c>
      <c r="AD28" s="136">
        <v>2.1393500000000001E-5</v>
      </c>
      <c r="AE28" s="137"/>
      <c r="AF28" s="138">
        <v>14444.873375236801</v>
      </c>
      <c r="AG28" s="138" t="s">
        <v>385</v>
      </c>
      <c r="AH28" s="138" t="s">
        <v>395</v>
      </c>
      <c r="AI28" s="138">
        <v>841.7810179027</v>
      </c>
      <c r="AJ28" s="138" t="s">
        <v>385</v>
      </c>
      <c r="AK28" s="138" t="s">
        <v>385</v>
      </c>
      <c r="AL28" s="147" t="s">
        <v>49</v>
      </c>
    </row>
    <row r="29" spans="1:38" s="2" customFormat="1" ht="26.25" customHeight="1" thickBot="1" x14ac:dyDescent="0.25">
      <c r="A29" s="63" t="s">
        <v>78</v>
      </c>
      <c r="B29" s="63" t="s">
        <v>83</v>
      </c>
      <c r="C29" s="64" t="s">
        <v>84</v>
      </c>
      <c r="D29" s="65"/>
      <c r="E29" s="136">
        <v>13.350644946119573</v>
      </c>
      <c r="F29" s="136">
        <v>0.50035961753071789</v>
      </c>
      <c r="G29" s="136">
        <v>1.0626944193383831E-2</v>
      </c>
      <c r="H29" s="136">
        <v>3.3018446698758197E-2</v>
      </c>
      <c r="I29" s="136">
        <v>0.26005014412187577</v>
      </c>
      <c r="J29" s="136">
        <v>0.26005014412187577</v>
      </c>
      <c r="K29" s="136">
        <v>0.26005014412187577</v>
      </c>
      <c r="L29" s="136">
        <v>0.16491857884661973</v>
      </c>
      <c r="M29" s="136">
        <v>3.8375200049393037</v>
      </c>
      <c r="N29" s="136">
        <v>3.9502654374347102E-4</v>
      </c>
      <c r="O29" s="136">
        <v>3.9506050657064153E-5</v>
      </c>
      <c r="P29" s="136">
        <v>4.1865800312997185E-3</v>
      </c>
      <c r="Q29" s="136">
        <v>7.9003610607335665E-5</v>
      </c>
      <c r="R29" s="136">
        <v>6.7136766859193448E-3</v>
      </c>
      <c r="S29" s="136">
        <v>4.5021359755622568E-3</v>
      </c>
      <c r="T29" s="136">
        <v>1.5815156323014637E-4</v>
      </c>
      <c r="U29" s="136">
        <v>7.8995119900543024E-5</v>
      </c>
      <c r="V29" s="136">
        <v>1.4218866860893962E-2</v>
      </c>
      <c r="W29" s="136">
        <v>0.1562636</v>
      </c>
      <c r="X29" s="136">
        <v>4.0462594445000001E-3</v>
      </c>
      <c r="Y29" s="136">
        <v>2.4502348859299999E-2</v>
      </c>
      <c r="Z29" s="136">
        <v>2.73796889087E-2</v>
      </c>
      <c r="AA29" s="136">
        <v>6.2941813583000002E-3</v>
      </c>
      <c r="AB29" s="136">
        <v>6.2222478570800002E-2</v>
      </c>
      <c r="AC29" s="136">
        <v>9.7423799999999994E-5</v>
      </c>
      <c r="AD29" s="136">
        <v>2.1546799999999998E-5</v>
      </c>
      <c r="AE29" s="137"/>
      <c r="AF29" s="138">
        <v>31525.338167790302</v>
      </c>
      <c r="AG29" s="138" t="s">
        <v>385</v>
      </c>
      <c r="AH29" s="138">
        <v>416.7270695643</v>
      </c>
      <c r="AI29" s="138">
        <v>1920.2993823638999</v>
      </c>
      <c r="AJ29" s="138" t="s">
        <v>385</v>
      </c>
      <c r="AK29" s="138" t="s">
        <v>385</v>
      </c>
      <c r="AL29" s="147" t="s">
        <v>49</v>
      </c>
    </row>
    <row r="30" spans="1:38" s="2" customFormat="1" ht="26.25" customHeight="1" thickBot="1" x14ac:dyDescent="0.25">
      <c r="A30" s="63" t="s">
        <v>78</v>
      </c>
      <c r="B30" s="63" t="s">
        <v>85</v>
      </c>
      <c r="C30" s="64" t="s">
        <v>86</v>
      </c>
      <c r="D30" s="65"/>
      <c r="E30" s="136">
        <v>1.2194581395830857E-2</v>
      </c>
      <c r="F30" s="136">
        <v>8.0349218994128349E-2</v>
      </c>
      <c r="G30" s="136">
        <v>1.6664041044773506E-4</v>
      </c>
      <c r="H30" s="136">
        <v>2.4973482260593171E-4</v>
      </c>
      <c r="I30" s="136">
        <v>2.0433677082873692E-3</v>
      </c>
      <c r="J30" s="136">
        <v>2.0433677082873692E-3</v>
      </c>
      <c r="K30" s="136">
        <v>2.0433677082873692E-3</v>
      </c>
      <c r="L30" s="136">
        <v>3.4238925025304709E-4</v>
      </c>
      <c r="M30" s="136">
        <v>0.35424493333779095</v>
      </c>
      <c r="N30" s="136">
        <v>8.5593353947936561E-6</v>
      </c>
      <c r="O30" s="136">
        <v>2.3979713101182624E-6</v>
      </c>
      <c r="P30" s="136">
        <v>4.0736911611620553E-5</v>
      </c>
      <c r="Q30" s="136">
        <v>3.0382519887272385E-6</v>
      </c>
      <c r="R30" s="136">
        <v>2.9995312314518038E-5</v>
      </c>
      <c r="S30" s="136">
        <v>2.1377695705161139E-5</v>
      </c>
      <c r="T30" s="136">
        <v>1.133444740146767E-5</v>
      </c>
      <c r="U30" s="136">
        <v>1.4541396023286815E-6</v>
      </c>
      <c r="V30" s="136">
        <v>2.7345550169531448E-2</v>
      </c>
      <c r="W30" s="136">
        <v>1.6263E-3</v>
      </c>
      <c r="X30" s="136">
        <v>3.8395665799999999E-5</v>
      </c>
      <c r="Y30" s="136">
        <v>4.5472827000000003E-5</v>
      </c>
      <c r="Z30" s="136">
        <v>3.0593557600000003E-5</v>
      </c>
      <c r="AA30" s="136">
        <v>4.9775829100000003E-5</v>
      </c>
      <c r="AB30" s="136">
        <v>1.642378795E-4</v>
      </c>
      <c r="AC30" s="136">
        <v>1.6263E-6</v>
      </c>
      <c r="AD30" s="136">
        <v>4.9390000000000005E-7</v>
      </c>
      <c r="AE30" s="137"/>
      <c r="AF30" s="138">
        <v>194.05765189580001</v>
      </c>
      <c r="AG30" s="138" t="s">
        <v>385</v>
      </c>
      <c r="AH30" s="138" t="s">
        <v>395</v>
      </c>
      <c r="AI30" s="138">
        <v>6.8922185768000004</v>
      </c>
      <c r="AJ30" s="138" t="s">
        <v>385</v>
      </c>
      <c r="AK30" s="138" t="s">
        <v>385</v>
      </c>
      <c r="AL30" s="147" t="s">
        <v>49</v>
      </c>
    </row>
    <row r="31" spans="1:38" s="2" customFormat="1" ht="26.25" customHeight="1" thickBot="1" x14ac:dyDescent="0.25">
      <c r="A31" s="63" t="s">
        <v>78</v>
      </c>
      <c r="B31" s="63" t="s">
        <v>87</v>
      </c>
      <c r="C31" s="64" t="s">
        <v>88</v>
      </c>
      <c r="D31" s="65"/>
      <c r="E31" s="136" t="s">
        <v>385</v>
      </c>
      <c r="F31" s="136">
        <v>1.6154569959071516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0.32386977256708133</v>
      </c>
      <c r="J32" s="136">
        <v>0.60240891163907195</v>
      </c>
      <c r="K32" s="136">
        <v>0.79472286556679783</v>
      </c>
      <c r="L32" s="136">
        <v>1.8177675000000018E-4</v>
      </c>
      <c r="M32" s="136" t="s">
        <v>395</v>
      </c>
      <c r="N32" s="136">
        <v>0.81687639623496289</v>
      </c>
      <c r="O32" s="136">
        <v>3.8033604374862239E-3</v>
      </c>
      <c r="P32" s="136">
        <v>2.5677166041210144E-6</v>
      </c>
      <c r="Q32" s="136">
        <v>2.5677166041210162E-12</v>
      </c>
      <c r="R32" s="136">
        <v>0.30248198514562635</v>
      </c>
      <c r="S32" s="136">
        <v>6.6212327264193354</v>
      </c>
      <c r="T32" s="136">
        <v>4.7973895558945698E-2</v>
      </c>
      <c r="U32" s="136">
        <v>6.4773954513416259E-3</v>
      </c>
      <c r="V32" s="136">
        <v>2.5677166041210193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27333.686172210499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0.18443121812334731</v>
      </c>
      <c r="J33" s="136">
        <v>0.34153929282101331</v>
      </c>
      <c r="K33" s="136">
        <v>0.68307858564202661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27333.686172210499</v>
      </c>
      <c r="AL33" s="147" t="s">
        <v>382</v>
      </c>
    </row>
    <row r="34" spans="1:38" s="2" customFormat="1" ht="26.25" customHeight="1" thickBot="1" x14ac:dyDescent="0.25">
      <c r="A34" s="63" t="s">
        <v>70</v>
      </c>
      <c r="B34" s="63" t="s">
        <v>93</v>
      </c>
      <c r="C34" s="64" t="s">
        <v>94</v>
      </c>
      <c r="D34" s="65"/>
      <c r="E34" s="136">
        <v>1.6565379239317939</v>
      </c>
      <c r="F34" s="136">
        <v>0.13826117311061201</v>
      </c>
      <c r="G34" s="136">
        <v>5.7911250840733555E-4</v>
      </c>
      <c r="H34" s="136">
        <v>2.8955625420366783E-4</v>
      </c>
      <c r="I34" s="136">
        <v>3.1125359055254917E-2</v>
      </c>
      <c r="J34" s="136">
        <v>3.4020921597291594E-2</v>
      </c>
      <c r="K34" s="136">
        <v>4.9942639035214578E-2</v>
      </c>
      <c r="L34" s="136">
        <v>2.0231483385915697E-2</v>
      </c>
      <c r="M34" s="136">
        <v>0.46894157625190697</v>
      </c>
      <c r="N34" s="136" t="s">
        <v>395</v>
      </c>
      <c r="O34" s="136">
        <v>2.8955625420366778E-4</v>
      </c>
      <c r="P34" s="136" t="s">
        <v>395</v>
      </c>
      <c r="Q34" s="136" t="s">
        <v>395</v>
      </c>
      <c r="R34" s="136">
        <v>1.4477812710183388E-3</v>
      </c>
      <c r="S34" s="136">
        <v>4.9224563214623519E-2</v>
      </c>
      <c r="T34" s="136">
        <v>2.0268937794256747E-3</v>
      </c>
      <c r="U34" s="136">
        <v>2.8955625420366778E-4</v>
      </c>
      <c r="V34" s="136">
        <v>2.8955625420366778E-2</v>
      </c>
      <c r="W34" s="136">
        <v>2.8955625420366798E-3</v>
      </c>
      <c r="X34" s="136">
        <v>8.6866876261100338E-4</v>
      </c>
      <c r="Y34" s="136">
        <v>1.4477812710183388E-3</v>
      </c>
      <c r="Z34" s="136">
        <v>1.0771492656376442E-6</v>
      </c>
      <c r="AA34" s="136">
        <v>2.4901837861515432E-7</v>
      </c>
      <c r="AB34" s="136">
        <v>2.3177762012735947E-3</v>
      </c>
      <c r="AC34" s="136">
        <v>2.3164500336293422E-4</v>
      </c>
      <c r="AD34" s="136">
        <v>0.28955625420366776</v>
      </c>
      <c r="AE34" s="137"/>
      <c r="AF34" s="138">
        <v>1220.2769220905172</v>
      </c>
      <c r="AG34" s="138" t="s">
        <v>385</v>
      </c>
      <c r="AH34" s="138" t="s">
        <v>385</v>
      </c>
      <c r="AI34" s="138">
        <v>77.45470255704673</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0.71363035525864349</v>
      </c>
      <c r="F36" s="136">
        <v>2.429762874146706E-2</v>
      </c>
      <c r="G36" s="136">
        <v>0.1799824351219782</v>
      </c>
      <c r="H36" s="136">
        <v>6.2993852292692366E-5</v>
      </c>
      <c r="I36" s="136">
        <v>5.0395081834153893E-2</v>
      </c>
      <c r="J36" s="136">
        <v>5.5794554887813243E-2</v>
      </c>
      <c r="K36" s="136">
        <v>5.5794554887813243E-2</v>
      </c>
      <c r="L36" s="136">
        <v>6.6953465865375889E-3</v>
      </c>
      <c r="M36" s="136">
        <v>6.6593500995131935E-2</v>
      </c>
      <c r="N36" s="136">
        <v>1.6198419160978036E-3</v>
      </c>
      <c r="O36" s="136">
        <v>1.7998243512197819E-4</v>
      </c>
      <c r="P36" s="136">
        <v>1.7998243512197819E-4</v>
      </c>
      <c r="Q36" s="136">
        <v>6.1194027941472596E-3</v>
      </c>
      <c r="R36" s="136">
        <v>6.4793676643912146E-3</v>
      </c>
      <c r="S36" s="136">
        <v>1.1248902195123638E-2</v>
      </c>
      <c r="T36" s="136">
        <v>0.28797189619516511</v>
      </c>
      <c r="U36" s="136">
        <v>1.8898155687807709E-3</v>
      </c>
      <c r="V36" s="136">
        <v>1.0798946107318692E-2</v>
      </c>
      <c r="W36" s="136">
        <v>4.2295872253664876E-4</v>
      </c>
      <c r="X36" s="136">
        <v>2.6997365268296725E-4</v>
      </c>
      <c r="Y36" s="136">
        <v>4.4995608780494555E-4</v>
      </c>
      <c r="Z36" s="136">
        <v>3.3476732932687946E-7</v>
      </c>
      <c r="AA36" s="136">
        <v>7.7392447102450636E-8</v>
      </c>
      <c r="AB36" s="136">
        <v>7.2034190026434213E-4</v>
      </c>
      <c r="AC36" s="136">
        <v>1.2598770458538474E-3</v>
      </c>
      <c r="AD36" s="136">
        <v>5.129499400976378E-3</v>
      </c>
      <c r="AE36" s="137"/>
      <c r="AF36" s="138">
        <v>379.2499881672764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v>3.1571875999999999E-6</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2983.6069167000001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v>8.383891106088974E-2</v>
      </c>
      <c r="M39" s="136">
        <v>2.8848497690000001</v>
      </c>
      <c r="N39" s="136">
        <v>0.2701852109410694</v>
      </c>
      <c r="O39" s="136">
        <v>0.10053433020040829</v>
      </c>
      <c r="P39" s="136">
        <v>1.0994985549624086E-2</v>
      </c>
      <c r="Q39" s="136">
        <v>6.3433850136658714E-3</v>
      </c>
      <c r="R39" s="136">
        <v>0.18415886002808685</v>
      </c>
      <c r="S39" s="136">
        <v>5.3804065095683723E-2</v>
      </c>
      <c r="T39" s="136">
        <v>2.3594784956217991E-2</v>
      </c>
      <c r="U39" s="136">
        <v>5.9298788589859687E-3</v>
      </c>
      <c r="V39" s="136">
        <v>4.036844692092143</v>
      </c>
      <c r="W39" s="136">
        <v>0.87098468651016692</v>
      </c>
      <c r="X39" s="136">
        <v>0.11246873088009471</v>
      </c>
      <c r="Y39" s="136">
        <v>0.20455420159437057</v>
      </c>
      <c r="Z39" s="136">
        <v>7.3938603302873385E-2</v>
      </c>
      <c r="AA39" s="136">
        <v>6.424595594222958E-2</v>
      </c>
      <c r="AB39" s="136">
        <v>0.45520749171956826</v>
      </c>
      <c r="AC39" s="136">
        <v>3.867305009067451E-2</v>
      </c>
      <c r="AD39" s="136">
        <v>8.3068718510819331E-2</v>
      </c>
      <c r="AE39" s="137"/>
      <c r="AF39" s="138">
        <v>49.80560829077735</v>
      </c>
      <c r="AG39" s="138">
        <v>489.83557366167821</v>
      </c>
      <c r="AH39" s="138">
        <v>23292.661642684998</v>
      </c>
      <c r="AI39" s="138">
        <v>11325.346303732425</v>
      </c>
      <c r="AJ39" s="138" t="s">
        <v>392</v>
      </c>
      <c r="AK39" s="138" t="s">
        <v>385</v>
      </c>
      <c r="AL39" s="147" t="s">
        <v>49</v>
      </c>
    </row>
    <row r="40" spans="1:38" s="2" customFormat="1" ht="26.25" customHeight="1" thickBot="1" x14ac:dyDescent="0.25">
      <c r="A40" s="63" t="s">
        <v>70</v>
      </c>
      <c r="B40" s="63" t="s">
        <v>105</v>
      </c>
      <c r="C40" s="64" t="s">
        <v>361</v>
      </c>
      <c r="D40" s="65"/>
      <c r="E40" s="136">
        <v>0.195774</v>
      </c>
      <c r="F40" s="136">
        <v>2.0261999999999999E-2</v>
      </c>
      <c r="G40" s="136">
        <v>1.2E-4</v>
      </c>
      <c r="H40" s="136">
        <v>4.8000000000000001E-5</v>
      </c>
      <c r="I40" s="136">
        <v>1.2624E-2</v>
      </c>
      <c r="J40" s="136">
        <v>1.2624E-2</v>
      </c>
      <c r="K40" s="136">
        <v>1.2624E-2</v>
      </c>
      <c r="L40" s="136">
        <v>7.8359999999999992E-3</v>
      </c>
      <c r="M40" s="136">
        <v>6.4643999999999993E-2</v>
      </c>
      <c r="N40" s="136" t="s">
        <v>395</v>
      </c>
      <c r="O40" s="136">
        <v>5.9999999999999995E-5</v>
      </c>
      <c r="P40" s="136" t="s">
        <v>395</v>
      </c>
      <c r="Q40" s="136" t="s">
        <v>395</v>
      </c>
      <c r="R40" s="136">
        <v>3.0000000000000003E-4</v>
      </c>
      <c r="S40" s="136">
        <v>1.0199999999999999E-2</v>
      </c>
      <c r="T40" s="136">
        <v>4.2000000000000002E-4</v>
      </c>
      <c r="U40" s="136">
        <v>5.9999999999999995E-5</v>
      </c>
      <c r="V40" s="136">
        <v>6.0000000000000001E-3</v>
      </c>
      <c r="W40" s="136" t="s">
        <v>395</v>
      </c>
      <c r="X40" s="136">
        <v>1.8000000000000001E-4</v>
      </c>
      <c r="Y40" s="136">
        <v>2.9999999999999997E-4</v>
      </c>
      <c r="Z40" s="136" t="s">
        <v>395</v>
      </c>
      <c r="AA40" s="136" t="s">
        <v>395</v>
      </c>
      <c r="AB40" s="136">
        <v>4.7999999999999996E-4</v>
      </c>
      <c r="AC40" s="136" t="s">
        <v>395</v>
      </c>
      <c r="AD40" s="136" t="s">
        <v>395</v>
      </c>
      <c r="AE40" s="137"/>
      <c r="AF40" s="138">
        <v>234.57742655044359</v>
      </c>
      <c r="AG40" s="138" t="s">
        <v>385</v>
      </c>
      <c r="AH40" s="138" t="s">
        <v>385</v>
      </c>
      <c r="AI40" s="138">
        <v>17.032169434943693</v>
      </c>
      <c r="AJ40" s="138" t="s">
        <v>385</v>
      </c>
      <c r="AK40" s="138" t="s">
        <v>385</v>
      </c>
      <c r="AL40" s="147" t="s">
        <v>49</v>
      </c>
    </row>
    <row r="41" spans="1:38" s="2" customFormat="1" ht="26.25" customHeight="1" thickBot="1" x14ac:dyDescent="0.25">
      <c r="A41" s="63" t="s">
        <v>103</v>
      </c>
      <c r="B41" s="63" t="s">
        <v>106</v>
      </c>
      <c r="C41" s="64" t="s">
        <v>370</v>
      </c>
      <c r="D41" s="65"/>
      <c r="E41" s="136">
        <v>3.2916595946584724</v>
      </c>
      <c r="F41" s="136">
        <v>37.089140165958582</v>
      </c>
      <c r="G41" s="136">
        <v>1.4252774975987255</v>
      </c>
      <c r="H41" s="136">
        <v>1.6745476895405138</v>
      </c>
      <c r="I41" s="136">
        <v>16.307782995113055</v>
      </c>
      <c r="J41" s="136">
        <v>16.689733988496663</v>
      </c>
      <c r="K41" s="136">
        <v>17.699103124315062</v>
      </c>
      <c r="L41" s="136">
        <v>1.6353788056260361</v>
      </c>
      <c r="M41" s="136">
        <v>173.87092451203623</v>
      </c>
      <c r="N41" s="136">
        <v>0.40689425199059881</v>
      </c>
      <c r="O41" s="136">
        <v>0.24942588114253553</v>
      </c>
      <c r="P41" s="136">
        <v>6.660847751276458E-2</v>
      </c>
      <c r="Q41" s="136">
        <v>5.2905550654465117E-2</v>
      </c>
      <c r="R41" s="136">
        <v>0.79889951980149099</v>
      </c>
      <c r="S41" s="136">
        <v>0.21055450917717264</v>
      </c>
      <c r="T41" s="136">
        <v>0.10819717096909415</v>
      </c>
      <c r="U41" s="136">
        <v>4.3944146121792392E-2</v>
      </c>
      <c r="V41" s="136">
        <v>4.8969626175348688</v>
      </c>
      <c r="W41" s="136">
        <v>7.0316051923717442</v>
      </c>
      <c r="X41" s="136">
        <v>4.667176981038728</v>
      </c>
      <c r="Y41" s="136">
        <v>3.4840262147605987</v>
      </c>
      <c r="Z41" s="136">
        <v>1.8523876844015663</v>
      </c>
      <c r="AA41" s="136">
        <v>2.5011813048417868</v>
      </c>
      <c r="AB41" s="136">
        <v>12.504772185042677</v>
      </c>
      <c r="AC41" s="136">
        <v>2.2926048396124226</v>
      </c>
      <c r="AD41" s="136">
        <v>8.9893384045066138E-2</v>
      </c>
      <c r="AE41" s="137"/>
      <c r="AF41" s="138">
        <v>184</v>
      </c>
      <c r="AG41" s="138">
        <v>2655.9373275403045</v>
      </c>
      <c r="AH41" s="138">
        <v>43902.999109999997</v>
      </c>
      <c r="AI41" s="138">
        <v>26260.444874889334</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336.09162703627635</v>
      </c>
      <c r="AG42" s="138" t="s">
        <v>385</v>
      </c>
      <c r="AH42" s="138" t="s">
        <v>385</v>
      </c>
      <c r="AI42" s="138">
        <v>13.261014543172751</v>
      </c>
      <c r="AJ42" s="138" t="s">
        <v>394</v>
      </c>
      <c r="AK42" s="138" t="s">
        <v>394</v>
      </c>
      <c r="AL42" s="147"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t="s">
        <v>395</v>
      </c>
      <c r="I43" s="136">
        <v>2.9739542000000011E-2</v>
      </c>
      <c r="J43" s="136">
        <v>6.7827350000000036E-2</v>
      </c>
      <c r="K43" s="136">
        <v>0.14505713499999998</v>
      </c>
      <c r="L43" s="136">
        <v>7.2338626332264944E-3</v>
      </c>
      <c r="M43" s="136">
        <v>0.21310905899999999</v>
      </c>
      <c r="N43" s="136">
        <v>4.7904123922599944E-3</v>
      </c>
      <c r="O43" s="136">
        <v>1.3371221275816079E-3</v>
      </c>
      <c r="P43" s="136">
        <v>3.41694999358753E-4</v>
      </c>
      <c r="Q43" s="136">
        <v>2.4499461085332599E-4</v>
      </c>
      <c r="R43" s="136">
        <v>2.5351584976486203E-3</v>
      </c>
      <c r="S43" s="136">
        <v>9.1439337851313598E-4</v>
      </c>
      <c r="T43" s="136">
        <v>6.0500206600056763E-4</v>
      </c>
      <c r="U43" s="136">
        <v>2.9588464553811938E-4</v>
      </c>
      <c r="V43" s="136">
        <v>5.7621694552626654E-2</v>
      </c>
      <c r="W43" s="136">
        <v>1.503566710570552E-2</v>
      </c>
      <c r="X43" s="136">
        <v>3.7968517362564338E-3</v>
      </c>
      <c r="Y43" s="136">
        <v>1.3279328434163993E-2</v>
      </c>
      <c r="Z43" s="136">
        <v>3.6292741581116054E-3</v>
      </c>
      <c r="AA43" s="136">
        <v>3.5350011869869457E-3</v>
      </c>
      <c r="AB43" s="136">
        <v>2.4240455515518976E-2</v>
      </c>
      <c r="AC43" s="136">
        <v>5.0880872837362609E-4</v>
      </c>
      <c r="AD43" s="136">
        <v>1.862392226520579E-3</v>
      </c>
      <c r="AE43" s="137"/>
      <c r="AF43" s="138">
        <v>40.083903656099992</v>
      </c>
      <c r="AG43" s="138">
        <v>10.856730499999999</v>
      </c>
      <c r="AH43" s="138">
        <v>1502.2205015699979</v>
      </c>
      <c r="AI43" s="138">
        <v>1520.9440243299998</v>
      </c>
      <c r="AJ43" s="138" t="s">
        <v>392</v>
      </c>
      <c r="AK43" s="138" t="s">
        <v>385</v>
      </c>
      <c r="AL43" s="147" t="s">
        <v>49</v>
      </c>
    </row>
    <row r="44" spans="1:38" s="2" customFormat="1" ht="26.25" customHeight="1" thickBot="1" x14ac:dyDescent="0.25">
      <c r="A44" s="63" t="s">
        <v>70</v>
      </c>
      <c r="B44" s="63" t="s">
        <v>111</v>
      </c>
      <c r="C44" s="64" t="s">
        <v>112</v>
      </c>
      <c r="D44" s="65"/>
      <c r="E44" s="136">
        <v>2.2974345899999999</v>
      </c>
      <c r="F44" s="136">
        <v>0.29555211000000003</v>
      </c>
      <c r="G44" s="136">
        <v>1.3854E-3</v>
      </c>
      <c r="H44" s="136">
        <v>5.4107999999999999E-4</v>
      </c>
      <c r="I44" s="136">
        <v>0.12677139000000001</v>
      </c>
      <c r="J44" s="136">
        <v>0.12677139000000001</v>
      </c>
      <c r="K44" s="136">
        <v>0.12677139000000001</v>
      </c>
      <c r="L44" s="136">
        <v>7.335216E-2</v>
      </c>
      <c r="M44" s="136">
        <v>3.2760573599999998</v>
      </c>
      <c r="N44" s="136" t="s">
        <v>395</v>
      </c>
      <c r="O44" s="136">
        <v>6.9269999999999998E-4</v>
      </c>
      <c r="P44" s="136" t="s">
        <v>395</v>
      </c>
      <c r="Q44" s="136" t="s">
        <v>395</v>
      </c>
      <c r="R44" s="136">
        <v>3.4635000000000004E-3</v>
      </c>
      <c r="S44" s="136">
        <v>0.117759</v>
      </c>
      <c r="T44" s="136">
        <v>4.8488999999999997E-3</v>
      </c>
      <c r="U44" s="136">
        <v>6.9269999999999998E-4</v>
      </c>
      <c r="V44" s="136">
        <v>6.9269999999999998E-2</v>
      </c>
      <c r="W44" s="136" t="s">
        <v>395</v>
      </c>
      <c r="X44" s="136">
        <v>2.1107999999999999E-3</v>
      </c>
      <c r="Y44" s="136">
        <v>3.4307999999999999E-3</v>
      </c>
      <c r="Z44" s="136" t="s">
        <v>395</v>
      </c>
      <c r="AA44" s="136" t="s">
        <v>395</v>
      </c>
      <c r="AB44" s="136">
        <v>5.5415999999999998E-3</v>
      </c>
      <c r="AC44" s="136" t="s">
        <v>395</v>
      </c>
      <c r="AD44" s="136" t="s">
        <v>395</v>
      </c>
      <c r="AE44" s="137"/>
      <c r="AF44" s="138">
        <v>2719.5855505561958</v>
      </c>
      <c r="AG44" s="138" t="s">
        <v>385</v>
      </c>
      <c r="AH44" s="138" t="s">
        <v>385</v>
      </c>
      <c r="AI44" s="138">
        <v>190.02783564583174</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0.40615612900000003</v>
      </c>
      <c r="F46" s="136">
        <v>0.81478633304749959</v>
      </c>
      <c r="G46" s="136">
        <v>0.20742912399999996</v>
      </c>
      <c r="H46" s="136">
        <v>2.0097719999999999E-3</v>
      </c>
      <c r="I46" s="136">
        <v>2.1847902000000009E-2</v>
      </c>
      <c r="J46" s="136">
        <v>2.5853752000000011E-2</v>
      </c>
      <c r="K46" s="136">
        <v>3.9139402999999996E-2</v>
      </c>
      <c r="L46" s="136">
        <v>6.0481889289397623E-3</v>
      </c>
      <c r="M46" s="136">
        <v>0.21011803000000001</v>
      </c>
      <c r="N46" s="136">
        <v>6.3127955246510284E-2</v>
      </c>
      <c r="O46" s="136">
        <v>2.855406755461758E-2</v>
      </c>
      <c r="P46" s="136">
        <v>1.6743513371779801E-3</v>
      </c>
      <c r="Q46" s="136">
        <v>7.1190842866535216E-4</v>
      </c>
      <c r="R46" s="136">
        <v>5.106851390912466E-2</v>
      </c>
      <c r="S46" s="136">
        <v>1.3706528640518927E-2</v>
      </c>
      <c r="T46" s="136">
        <v>6.9036738872352383E-3</v>
      </c>
      <c r="U46" s="136">
        <v>1.474255789330112E-3</v>
      </c>
      <c r="V46" s="136">
        <v>1.132819426088435</v>
      </c>
      <c r="W46" s="136">
        <v>0.2266363777666982</v>
      </c>
      <c r="X46" s="136">
        <v>2.5605765412216513E-2</v>
      </c>
      <c r="Y46" s="136">
        <v>5.166605026732432E-2</v>
      </c>
      <c r="Z46" s="136">
        <v>1.5004911410116223E-2</v>
      </c>
      <c r="AA46" s="136">
        <v>1.2801839630516825E-2</v>
      </c>
      <c r="AB46" s="136">
        <v>0.10507856672017388</v>
      </c>
      <c r="AC46" s="136">
        <v>1.0977531731645741E-2</v>
      </c>
      <c r="AD46" s="136">
        <v>4.45547989587521E-3</v>
      </c>
      <c r="AE46" s="137"/>
      <c r="AF46" s="138">
        <v>34.999911618505145</v>
      </c>
      <c r="AG46" s="138">
        <v>26.300395369</v>
      </c>
      <c r="AH46" s="138">
        <v>1588.8947312749997</v>
      </c>
      <c r="AI46" s="138">
        <v>4022.8984392400012</v>
      </c>
      <c r="AJ46" s="138" t="s">
        <v>392</v>
      </c>
      <c r="AK46" s="138" t="s">
        <v>385</v>
      </c>
      <c r="AL46" s="147" t="s">
        <v>49</v>
      </c>
    </row>
    <row r="47" spans="1:38" s="2" customFormat="1" ht="26.25" customHeight="1" thickBot="1" x14ac:dyDescent="0.25">
      <c r="A47" s="63" t="s">
        <v>70</v>
      </c>
      <c r="B47" s="63" t="s">
        <v>117</v>
      </c>
      <c r="C47" s="64" t="s">
        <v>118</v>
      </c>
      <c r="D47" s="65"/>
      <c r="E47" s="136">
        <v>7.7273945713399919E-2</v>
      </c>
      <c r="F47" s="136">
        <v>4.3908322421837656E-4</v>
      </c>
      <c r="G47" s="136">
        <v>4.5081345203081252E-3</v>
      </c>
      <c r="H47" s="136">
        <v>2.3916139026741057E-7</v>
      </c>
      <c r="I47" s="136">
        <v>4.4765721601267727E-4</v>
      </c>
      <c r="J47" s="136">
        <v>4.4765721601267727E-4</v>
      </c>
      <c r="K47" s="136">
        <v>4.4765721601267727E-4</v>
      </c>
      <c r="L47" s="136">
        <v>2.1510783288222909E-4</v>
      </c>
      <c r="M47" s="136">
        <v>3.3656006383343443E-2</v>
      </c>
      <c r="N47" s="136">
        <v>1.5526828106964213E-10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232.27887424383442</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5.8179749999999997</v>
      </c>
      <c r="G48" s="136" t="s">
        <v>385</v>
      </c>
      <c r="H48" s="136" t="s">
        <v>385</v>
      </c>
      <c r="I48" s="136">
        <v>7.7573000000000003E-2</v>
      </c>
      <c r="J48" s="136">
        <v>0.54301100000000002</v>
      </c>
      <c r="K48" s="136">
        <v>1.1442017499999999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7" t="s">
        <v>399</v>
      </c>
    </row>
    <row r="49" spans="1:38" s="2" customFormat="1" ht="26.25" customHeight="1" thickBot="1" x14ac:dyDescent="0.25">
      <c r="A49" s="63" t="s">
        <v>119</v>
      </c>
      <c r="B49" s="63" t="s">
        <v>122</v>
      </c>
      <c r="C49" s="64" t="s">
        <v>123</v>
      </c>
      <c r="D49" s="65"/>
      <c r="E49" s="136">
        <v>1.3770050498999999E-3</v>
      </c>
      <c r="F49" s="136">
        <v>1.17810432047E-2</v>
      </c>
      <c r="G49" s="136">
        <v>1.2240044888000001E-3</v>
      </c>
      <c r="H49" s="136">
        <v>5.6610207607000005E-3</v>
      </c>
      <c r="I49" s="136">
        <v>9.3330342271000011E-2</v>
      </c>
      <c r="J49" s="136">
        <v>0.223380819206</v>
      </c>
      <c r="K49" s="136">
        <v>0.53091194701699995</v>
      </c>
      <c r="L49" s="136">
        <v>4.5731867712790003E-2</v>
      </c>
      <c r="M49" s="136">
        <v>0.70380258105999993</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0.81090297382999998</v>
      </c>
      <c r="AC49" s="136" t="s">
        <v>395</v>
      </c>
      <c r="AD49" s="136" t="s">
        <v>395</v>
      </c>
      <c r="AE49" s="137"/>
      <c r="AF49" s="138" t="s">
        <v>385</v>
      </c>
      <c r="AG49" s="138" t="s">
        <v>385</v>
      </c>
      <c r="AH49" s="138" t="s">
        <v>385</v>
      </c>
      <c r="AI49" s="138" t="s">
        <v>385</v>
      </c>
      <c r="AJ49" s="138" t="s">
        <v>385</v>
      </c>
      <c r="AK49" s="138">
        <v>1.530005611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0.54148999799999997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9.9440369999999998</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3.0368087700000004E-2</v>
      </c>
      <c r="O52" s="136">
        <v>3.0368087700000004E-2</v>
      </c>
      <c r="P52" s="136">
        <v>3.0368087700000004E-2</v>
      </c>
      <c r="Q52" s="136">
        <v>3.0368087700000004E-2</v>
      </c>
      <c r="R52" s="136">
        <v>3.0368087700000004E-2</v>
      </c>
      <c r="S52" s="136">
        <v>3.0368087700000004E-2</v>
      </c>
      <c r="T52" s="136">
        <v>3.0368087700000004E-2</v>
      </c>
      <c r="U52" s="136">
        <v>3.0368087700000004E-2</v>
      </c>
      <c r="V52" s="136">
        <v>3.0368087700000004E-2</v>
      </c>
      <c r="W52" s="136">
        <v>3.3940803899999997E-2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5.9545269999999997</v>
      </c>
      <c r="AL52" s="147" t="s">
        <v>403</v>
      </c>
    </row>
    <row r="53" spans="1:38" s="2" customFormat="1" ht="26.25" customHeight="1" thickBot="1" x14ac:dyDescent="0.25">
      <c r="A53" s="63" t="s">
        <v>119</v>
      </c>
      <c r="B53" s="67" t="s">
        <v>129</v>
      </c>
      <c r="C53" s="69" t="s">
        <v>130</v>
      </c>
      <c r="D53" s="66"/>
      <c r="E53" s="136" t="s">
        <v>385</v>
      </c>
      <c r="F53" s="136">
        <v>4.7570843112728811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7" t="s">
        <v>404</v>
      </c>
    </row>
    <row r="54" spans="1:38" s="2" customFormat="1" ht="37.5" customHeight="1" thickBot="1" x14ac:dyDescent="0.25">
      <c r="A54" s="63" t="s">
        <v>119</v>
      </c>
      <c r="B54" s="67" t="s">
        <v>131</v>
      </c>
      <c r="C54" s="69" t="s">
        <v>132</v>
      </c>
      <c r="D54" s="66"/>
      <c r="E54" s="136" t="s">
        <v>385</v>
      </c>
      <c r="F54" s="136">
        <v>6.0764000000000005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60764</v>
      </c>
      <c r="AL54" s="147" t="s">
        <v>405</v>
      </c>
    </row>
    <row r="55" spans="1:38" s="2" customFormat="1" ht="26.25" customHeight="1" thickBot="1" x14ac:dyDescent="0.25">
      <c r="A55" s="63" t="s">
        <v>119</v>
      </c>
      <c r="B55" s="67" t="s">
        <v>133</v>
      </c>
      <c r="C55" s="69" t="s">
        <v>134</v>
      </c>
      <c r="D55" s="66"/>
      <c r="E55" s="136">
        <v>0.11066999999999999</v>
      </c>
      <c r="F55" s="136">
        <v>0.14229</v>
      </c>
      <c r="G55" s="136">
        <v>1.02765E-3</v>
      </c>
      <c r="H55" s="136" t="s">
        <v>395</v>
      </c>
      <c r="I55" s="136">
        <v>0.20552999999999999</v>
      </c>
      <c r="J55" s="136">
        <v>0.20552999999999999</v>
      </c>
      <c r="K55" s="136">
        <v>0.20552999999999999</v>
      </c>
      <c r="L55" s="136">
        <v>4.9327199999999995E-2</v>
      </c>
      <c r="M55" s="136">
        <v>0.49801499999999999</v>
      </c>
      <c r="N55" s="136">
        <v>3.8734500000000004E-4</v>
      </c>
      <c r="O55" s="136">
        <v>1.5809999999999999E-3</v>
      </c>
      <c r="P55" s="136">
        <v>3.7153500000000004E-4</v>
      </c>
      <c r="Q55" s="136">
        <v>3.0038999999999999E-4</v>
      </c>
      <c r="R55" s="136">
        <v>1.02765E-4</v>
      </c>
      <c r="S55" s="136">
        <v>1.2648E-4</v>
      </c>
      <c r="T55" s="136">
        <v>3.0038999999999999E-3</v>
      </c>
      <c r="U55" s="136">
        <v>3.3991499999999995E-5</v>
      </c>
      <c r="V55" s="136">
        <v>4.1105999999999997E-2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4.5762574E-2</v>
      </c>
      <c r="J57" s="136">
        <v>0.10677934200000001</v>
      </c>
      <c r="K57" s="136">
        <v>0.254236558</v>
      </c>
      <c r="L57" s="136">
        <v>1.37287722E-3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2506.121701</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8.5396799999999998E-4</v>
      </c>
      <c r="J58" s="136">
        <v>1.0247592E-2</v>
      </c>
      <c r="K58" s="136">
        <v>8.5396569999999991E-2</v>
      </c>
      <c r="L58" s="136">
        <v>3.9282528E-6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1.8656702000000004E-2</v>
      </c>
      <c r="J59" s="136">
        <v>1.9476772000000003E-2</v>
      </c>
      <c r="K59" s="136">
        <v>2.0501875999999999E-2</v>
      </c>
      <c r="L59" s="136">
        <v>1.1567155240000003E-5</v>
      </c>
      <c r="M59" s="136" t="s">
        <v>394</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341.79583100000002</v>
      </c>
      <c r="AL59" s="147" t="s">
        <v>409</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2.2218580572191069</v>
      </c>
      <c r="K61" s="136">
        <v>7.4310780586730569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395</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392</v>
      </c>
      <c r="AJ63" s="138" t="s">
        <v>385</v>
      </c>
      <c r="AK63" s="138" t="s">
        <v>385</v>
      </c>
      <c r="AL63" s="147" t="s">
        <v>401</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4763.7453551549997</v>
      </c>
      <c r="AI64" s="138" t="s">
        <v>392</v>
      </c>
      <c r="AJ64" s="138" t="s">
        <v>392</v>
      </c>
      <c r="AK64" s="138">
        <v>476.94200000000001</v>
      </c>
      <c r="AL64" s="147" t="s">
        <v>413</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634.31299999999999</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395</v>
      </c>
      <c r="M67" s="136">
        <v>0.28172868699999998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267.49685795000005</v>
      </c>
      <c r="AI67" s="138" t="s">
        <v>392</v>
      </c>
      <c r="AJ67" s="138" t="s">
        <v>392</v>
      </c>
      <c r="AK67" s="138">
        <v>56.18</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5794.7397475950002</v>
      </c>
      <c r="AG70" s="138" t="s">
        <v>392</v>
      </c>
      <c r="AH70" s="138">
        <v>2952.4815383000005</v>
      </c>
      <c r="AI70" s="138" t="s">
        <v>392</v>
      </c>
      <c r="AJ70" s="138">
        <v>20.056919999999998</v>
      </c>
      <c r="AK70" s="138" t="s">
        <v>385</v>
      </c>
      <c r="AL70" s="147" t="s">
        <v>401</v>
      </c>
    </row>
    <row r="71" spans="1:38" s="2" customFormat="1" ht="26.25" customHeight="1" thickBot="1" x14ac:dyDescent="0.25">
      <c r="A71" s="63" t="s">
        <v>53</v>
      </c>
      <c r="B71" s="63" t="s">
        <v>163</v>
      </c>
      <c r="C71" s="64" t="s">
        <v>164</v>
      </c>
      <c r="D71" s="70"/>
      <c r="E71" s="136">
        <v>1.3626900000000001E-4</v>
      </c>
      <c r="F71" s="136">
        <v>1.6225634432724008</v>
      </c>
      <c r="G71" s="136">
        <v>2.65E-7</v>
      </c>
      <c r="H71" s="136" t="s">
        <v>392</v>
      </c>
      <c r="I71" s="136">
        <v>1.792E-6</v>
      </c>
      <c r="J71" s="136">
        <v>2.2460000000000002E-6</v>
      </c>
      <c r="K71" s="136">
        <v>2.2690000000000002E-6</v>
      </c>
      <c r="L71" s="136" t="s">
        <v>395</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1.0148431500000001</v>
      </c>
      <c r="AI71" s="138" t="s">
        <v>392</v>
      </c>
      <c r="AJ71" s="138" t="s">
        <v>392</v>
      </c>
      <c r="AK71" s="138" t="s">
        <v>385</v>
      </c>
      <c r="AL71" s="147" t="s">
        <v>401</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0.16065214146887927</v>
      </c>
      <c r="U72" s="136">
        <v>8.7738191794999976E-2</v>
      </c>
      <c r="V72" s="136">
        <v>6.7641106941914266</v>
      </c>
      <c r="W72" s="136">
        <v>33.849317550849989</v>
      </c>
      <c r="X72" s="136" t="s">
        <v>395</v>
      </c>
      <c r="Y72" s="136" t="s">
        <v>395</v>
      </c>
      <c r="Z72" s="136" t="s">
        <v>395</v>
      </c>
      <c r="AA72" s="136" t="s">
        <v>395</v>
      </c>
      <c r="AB72" s="136">
        <v>11.050614624739998</v>
      </c>
      <c r="AC72" s="136">
        <v>0.11220806999999999</v>
      </c>
      <c r="AD72" s="136">
        <v>21.247803092499975</v>
      </c>
      <c r="AE72" s="137"/>
      <c r="AF72" s="138" t="s">
        <v>392</v>
      </c>
      <c r="AG72" s="138">
        <v>68970.950700057991</v>
      </c>
      <c r="AH72" s="138">
        <v>3738.4027952699998</v>
      </c>
      <c r="AI72" s="138" t="s">
        <v>392</v>
      </c>
      <c r="AJ72" s="138" t="s">
        <v>392</v>
      </c>
      <c r="AK72" s="138">
        <v>8936.9218179999789</v>
      </c>
      <c r="AL72" s="147" t="s">
        <v>419</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134.27958000000001</v>
      </c>
      <c r="AH73" s="138">
        <v>18.658721550000003</v>
      </c>
      <c r="AI73" s="138" t="s">
        <v>392</v>
      </c>
      <c r="AJ73" s="138" t="s">
        <v>392</v>
      </c>
      <c r="AK73" s="138">
        <v>95.521000000000001</v>
      </c>
      <c r="AL73" s="147" t="s">
        <v>420</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395</v>
      </c>
      <c r="I74" s="136">
        <v>8.1146538000000004E-2</v>
      </c>
      <c r="J74" s="136">
        <v>9.1042454000000009E-2</v>
      </c>
      <c r="K74" s="136">
        <v>9.8959191000000002E-2</v>
      </c>
      <c r="L74" s="136">
        <v>1.866370374E-3</v>
      </c>
      <c r="M74" s="136">
        <v>14.239384279999999</v>
      </c>
      <c r="N74" s="136" t="s">
        <v>395</v>
      </c>
      <c r="O74" s="136" t="s">
        <v>395</v>
      </c>
      <c r="P74" s="136" t="s">
        <v>395</v>
      </c>
      <c r="Q74" s="136" t="s">
        <v>395</v>
      </c>
      <c r="R74" s="136" t="s">
        <v>395</v>
      </c>
      <c r="S74" s="136" t="s">
        <v>395</v>
      </c>
      <c r="T74" s="136" t="s">
        <v>395</v>
      </c>
      <c r="U74" s="136" t="s">
        <v>395</v>
      </c>
      <c r="V74" s="136" t="s">
        <v>395</v>
      </c>
      <c r="W74" s="136" t="s">
        <v>395</v>
      </c>
      <c r="X74" s="136">
        <v>1.1992960000000002E-2</v>
      </c>
      <c r="Y74" s="136">
        <v>3.4265600000000004E-3</v>
      </c>
      <c r="Z74" s="136">
        <v>3.4265600000000004E-3</v>
      </c>
      <c r="AA74" s="136">
        <v>1.7132800000000002E-3</v>
      </c>
      <c r="AB74" s="136">
        <v>2.0559360000000002E-2</v>
      </c>
      <c r="AC74" s="136" t="s">
        <v>395</v>
      </c>
      <c r="AD74" s="136" t="s">
        <v>385</v>
      </c>
      <c r="AE74" s="137"/>
      <c r="AF74" s="138">
        <v>0.133025</v>
      </c>
      <c r="AG74" s="138" t="s">
        <v>392</v>
      </c>
      <c r="AH74" s="138">
        <v>5005.9597725399999</v>
      </c>
      <c r="AI74" s="138" t="s">
        <v>392</v>
      </c>
      <c r="AJ74" s="138" t="s">
        <v>392</v>
      </c>
      <c r="AK74" s="138">
        <v>171.328</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395</v>
      </c>
      <c r="I76" s="136">
        <v>6.6659E-5</v>
      </c>
      <c r="J76" s="136">
        <v>2.6663499999999993E-4</v>
      </c>
      <c r="K76" s="136">
        <v>6.6658899999999998E-4</v>
      </c>
      <c r="L76" s="136" t="s">
        <v>395</v>
      </c>
      <c r="M76" s="136">
        <v>1.1683099999999999E-3</v>
      </c>
      <c r="N76" s="136">
        <v>3.5543640000000002E-4</v>
      </c>
      <c r="O76" s="136">
        <v>1.6156200000000003E-5</v>
      </c>
      <c r="P76" s="136">
        <v>3.2312400000000006E-5</v>
      </c>
      <c r="Q76" s="136">
        <v>9.6937199999999997E-5</v>
      </c>
      <c r="R76" s="136" t="s">
        <v>395</v>
      </c>
      <c r="S76" s="136" t="s">
        <v>395</v>
      </c>
      <c r="T76" s="136" t="s">
        <v>395</v>
      </c>
      <c r="U76" s="136" t="s">
        <v>395</v>
      </c>
      <c r="V76" s="136">
        <v>1.6156200000000003E-5</v>
      </c>
      <c r="W76" s="136">
        <v>1.0339968000000002E-3</v>
      </c>
      <c r="X76" s="136" t="s">
        <v>395</v>
      </c>
      <c r="Y76" s="136" t="s">
        <v>395</v>
      </c>
      <c r="Z76" s="136" t="s">
        <v>395</v>
      </c>
      <c r="AA76" s="136" t="s">
        <v>395</v>
      </c>
      <c r="AB76" s="136" t="s">
        <v>395</v>
      </c>
      <c r="AC76" s="136" t="s">
        <v>395</v>
      </c>
      <c r="AD76" s="136">
        <v>8.4012240000000006E-7</v>
      </c>
      <c r="AE76" s="137"/>
      <c r="AF76" s="138" t="s">
        <v>392</v>
      </c>
      <c r="AG76" s="138" t="s">
        <v>392</v>
      </c>
      <c r="AH76" s="138">
        <v>26.427093000000003</v>
      </c>
      <c r="AI76" s="138" t="s">
        <v>392</v>
      </c>
      <c r="AJ76" s="138" t="s">
        <v>392</v>
      </c>
      <c r="AK76" s="138">
        <v>0.32312400000000002</v>
      </c>
      <c r="AL76" s="147" t="s">
        <v>422</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423</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395</v>
      </c>
      <c r="I78" s="136">
        <v>8.6198230000000004E-3</v>
      </c>
      <c r="J78" s="136">
        <v>1.0926537E-2</v>
      </c>
      <c r="K78" s="136">
        <v>1.2140596E-2</v>
      </c>
      <c r="L78" s="136">
        <v>8.6198230000000013E-6</v>
      </c>
      <c r="M78" s="136">
        <v>1.42750702</v>
      </c>
      <c r="N78" s="136">
        <v>1.5746159999998263E-4</v>
      </c>
      <c r="O78" s="136">
        <v>4.8508898356188776E-3</v>
      </c>
      <c r="P78" s="136">
        <v>1.5090070000000001E-3</v>
      </c>
      <c r="Q78" s="136">
        <v>6.3719816722338923E-3</v>
      </c>
      <c r="R78" s="136">
        <v>1.049744</v>
      </c>
      <c r="S78" s="136">
        <v>1.8370519999999999</v>
      </c>
      <c r="T78" s="136">
        <v>8.5291699999990615E-7</v>
      </c>
      <c r="U78" s="136" t="s">
        <v>395</v>
      </c>
      <c r="V78" s="136" t="s">
        <v>395</v>
      </c>
      <c r="W78" s="136">
        <v>2.9524050000000002</v>
      </c>
      <c r="X78" s="136" t="s">
        <v>395</v>
      </c>
      <c r="Y78" s="136" t="s">
        <v>395</v>
      </c>
      <c r="Z78" s="136" t="s">
        <v>395</v>
      </c>
      <c r="AA78" s="136" t="s">
        <v>395</v>
      </c>
      <c r="AB78" s="136" t="s">
        <v>395</v>
      </c>
      <c r="AC78" s="136" t="s">
        <v>395</v>
      </c>
      <c r="AD78" s="136">
        <v>2.4275330000000001E-4</v>
      </c>
      <c r="AE78" s="137"/>
      <c r="AF78" s="138" t="s">
        <v>392</v>
      </c>
      <c r="AG78" s="138">
        <v>8.2376000000000005</v>
      </c>
      <c r="AH78" s="138">
        <v>227.40409725000001</v>
      </c>
      <c r="AI78" s="138" t="s">
        <v>392</v>
      </c>
      <c r="AJ78" s="138" t="s">
        <v>392</v>
      </c>
      <c r="AK78" s="138">
        <v>65.608999999999995</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1.464429736</v>
      </c>
      <c r="F80" s="136">
        <v>0.12662328351706301</v>
      </c>
      <c r="G80" s="136">
        <v>0.62743619100000014</v>
      </c>
      <c r="H80" s="136">
        <v>3.7463349999999999E-3</v>
      </c>
      <c r="I80" s="136">
        <v>8.4302268E-2</v>
      </c>
      <c r="J80" s="136">
        <v>0.10278398799999999</v>
      </c>
      <c r="K80" s="136">
        <v>0.13184579199999999</v>
      </c>
      <c r="L80" s="136" t="s">
        <v>395</v>
      </c>
      <c r="M80" s="136">
        <v>4.0471172349999982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5.4591135063E-2</v>
      </c>
      <c r="AG80" s="138" t="s">
        <v>392</v>
      </c>
      <c r="AH80" s="138">
        <v>4.1601496877699988</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395</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7" t="s">
        <v>431</v>
      </c>
    </row>
    <row r="83" spans="1:38" s="2" customFormat="1" ht="26.25" customHeight="1" thickBot="1" x14ac:dyDescent="0.25">
      <c r="A83" s="63" t="s">
        <v>53</v>
      </c>
      <c r="B83" s="74" t="s">
        <v>188</v>
      </c>
      <c r="C83" s="75" t="s">
        <v>189</v>
      </c>
      <c r="D83" s="65"/>
      <c r="E83" s="136" t="s">
        <v>395</v>
      </c>
      <c r="F83" s="136">
        <v>2.0066921000000001E-2</v>
      </c>
      <c r="G83" s="136" t="s">
        <v>395</v>
      </c>
      <c r="H83" s="136" t="s">
        <v>385</v>
      </c>
      <c r="I83" s="136">
        <v>1.2429299999999998E-4</v>
      </c>
      <c r="J83" s="136">
        <v>1.4915010000000001E-3</v>
      </c>
      <c r="K83" s="136">
        <v>1.2429157999999999E-2</v>
      </c>
      <c r="L83" s="136">
        <v>7.0847009999999995E-6</v>
      </c>
      <c r="M83" s="136" t="s">
        <v>395</v>
      </c>
      <c r="N83" s="136" t="s">
        <v>385</v>
      </c>
      <c r="O83" s="136" t="s">
        <v>385</v>
      </c>
      <c r="P83" s="136" t="s">
        <v>385</v>
      </c>
      <c r="Q83" s="136" t="s">
        <v>385</v>
      </c>
      <c r="R83" s="136" t="s">
        <v>385</v>
      </c>
      <c r="S83" s="136" t="s">
        <v>385</v>
      </c>
      <c r="T83" s="136" t="s">
        <v>385</v>
      </c>
      <c r="U83" s="136" t="s">
        <v>385</v>
      </c>
      <c r="V83" s="136" t="s">
        <v>385</v>
      </c>
      <c r="W83" s="136">
        <v>1.0311000000000001E-2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147300</v>
      </c>
      <c r="AL83" s="147" t="s">
        <v>432</v>
      </c>
    </row>
    <row r="84" spans="1:38" s="2" customFormat="1" ht="26.25" customHeight="1" thickBot="1" x14ac:dyDescent="0.25">
      <c r="A84" s="63" t="s">
        <v>53</v>
      </c>
      <c r="B84" s="74" t="s">
        <v>190</v>
      </c>
      <c r="C84" s="75" t="s">
        <v>191</v>
      </c>
      <c r="D84" s="65"/>
      <c r="E84" s="136" t="s">
        <v>395</v>
      </c>
      <c r="F84" s="136">
        <v>9.7305400000000011E-4</v>
      </c>
      <c r="G84" s="136" t="s">
        <v>385</v>
      </c>
      <c r="H84" s="136" t="s">
        <v>385</v>
      </c>
      <c r="I84" s="136">
        <v>4.0276299999999999E-4</v>
      </c>
      <c r="J84" s="136">
        <v>5.0472899999999998E-4</v>
      </c>
      <c r="K84" s="136">
        <v>5.0982899999999995E-4</v>
      </c>
      <c r="L84" s="136">
        <v>5.2359189999999996E-6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37.912999999999997</v>
      </c>
      <c r="AL84" s="147" t="s">
        <v>433</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7" t="s">
        <v>434</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7" t="s">
        <v>435</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7" t="s">
        <v>435</v>
      </c>
    </row>
    <row r="88" spans="1:38" s="2" customFormat="1" ht="26.25" customHeight="1" thickBot="1" x14ac:dyDescent="0.25">
      <c r="A88" s="63" t="s">
        <v>185</v>
      </c>
      <c r="B88" s="69" t="s">
        <v>197</v>
      </c>
      <c r="C88" s="73" t="s">
        <v>198</v>
      </c>
      <c r="D88" s="65"/>
      <c r="E88" s="136" t="s">
        <v>395</v>
      </c>
      <c r="F88" s="136">
        <v>0.58947755699999993</v>
      </c>
      <c r="G88" s="136" t="s">
        <v>395</v>
      </c>
      <c r="H88" s="136" t="s">
        <v>395</v>
      </c>
      <c r="I88" s="136" t="s">
        <v>395</v>
      </c>
      <c r="J88" s="136" t="s">
        <v>395</v>
      </c>
      <c r="K88" s="136" t="s">
        <v>395</v>
      </c>
      <c r="L88" s="136" t="s">
        <v>395</v>
      </c>
      <c r="M88" s="136" t="s">
        <v>395</v>
      </c>
      <c r="N88" s="136" t="s">
        <v>395</v>
      </c>
      <c r="O88" s="136">
        <v>3.7913E-6</v>
      </c>
      <c r="P88" s="136" t="s">
        <v>395</v>
      </c>
      <c r="Q88" s="136">
        <v>1.8956499999999997E-5</v>
      </c>
      <c r="R88" s="136">
        <v>2.2747799999999998E-4</v>
      </c>
      <c r="S88" s="136" t="s">
        <v>395</v>
      </c>
      <c r="T88" s="136">
        <v>1.8956499999999998E-3</v>
      </c>
      <c r="U88" s="136">
        <v>1.8956499999999997E-5</v>
      </c>
      <c r="V88" s="136" t="s">
        <v>395</v>
      </c>
      <c r="W88" s="136" t="s">
        <v>395</v>
      </c>
      <c r="X88" s="136" t="s">
        <v>395</v>
      </c>
      <c r="Y88" s="136" t="s">
        <v>395</v>
      </c>
      <c r="Z88" s="136" t="s">
        <v>395</v>
      </c>
      <c r="AA88" s="136" t="s">
        <v>395</v>
      </c>
      <c r="AB88" s="136">
        <v>9.667814999999999E-2</v>
      </c>
      <c r="AC88" s="136" t="s">
        <v>395</v>
      </c>
      <c r="AD88" s="136" t="s">
        <v>395</v>
      </c>
      <c r="AE88" s="137"/>
      <c r="AF88" s="138" t="s">
        <v>385</v>
      </c>
      <c r="AG88" s="138" t="s">
        <v>385</v>
      </c>
      <c r="AH88" s="138" t="s">
        <v>385</v>
      </c>
      <c r="AI88" s="138" t="s">
        <v>385</v>
      </c>
      <c r="AJ88" s="138" t="s">
        <v>385</v>
      </c>
      <c r="AK88" s="138">
        <v>9.3277924549999991</v>
      </c>
      <c r="AL88" s="147" t="s">
        <v>435</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7" t="s">
        <v>435</v>
      </c>
    </row>
    <row r="90" spans="1:38" s="7" customFormat="1" ht="26.25" customHeight="1" thickBot="1" x14ac:dyDescent="0.25">
      <c r="A90" s="63" t="s">
        <v>185</v>
      </c>
      <c r="B90" s="69" t="s">
        <v>201</v>
      </c>
      <c r="C90" s="73" t="s">
        <v>202</v>
      </c>
      <c r="D90" s="65"/>
      <c r="E90" s="136" t="s">
        <v>395</v>
      </c>
      <c r="F90" s="136">
        <v>0.17289724499999998</v>
      </c>
      <c r="G90" s="136">
        <v>3.009019900698489E-2</v>
      </c>
      <c r="H90" s="136" t="s">
        <v>395</v>
      </c>
      <c r="I90" s="136" t="s">
        <v>395</v>
      </c>
      <c r="J90" s="136" t="s">
        <v>395</v>
      </c>
      <c r="K90" s="136" t="s">
        <v>395</v>
      </c>
      <c r="L90" s="136" t="s">
        <v>395</v>
      </c>
      <c r="M90" s="136" t="s">
        <v>395</v>
      </c>
      <c r="N90" s="136">
        <v>3.3500421561109822E-4</v>
      </c>
      <c r="O90" s="136">
        <v>4.1022971312856045E-4</v>
      </c>
      <c r="P90" s="136">
        <v>2.1163439968246018E-4</v>
      </c>
      <c r="Q90" s="136">
        <v>4.6038004480686892E-4</v>
      </c>
      <c r="R90" s="136">
        <v>2.9087192373418718E-4</v>
      </c>
      <c r="S90" s="136">
        <v>1.9458328691183559E-4</v>
      </c>
      <c r="T90" s="136">
        <v>2.126374063160264E-4</v>
      </c>
      <c r="U90" s="136">
        <v>1.4844498176779203E-4</v>
      </c>
      <c r="V90" s="136">
        <v>7.5426098844175433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0.4183522870000001</v>
      </c>
      <c r="AL90" s="145" t="s">
        <v>435</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395</v>
      </c>
      <c r="V91" s="136">
        <v>0.27822301890000001</v>
      </c>
      <c r="W91" s="136">
        <v>8.474607000000001E-4</v>
      </c>
      <c r="X91" s="136">
        <v>9.4068137700000008E-4</v>
      </c>
      <c r="Y91" s="136">
        <v>3.8135731500000002E-4</v>
      </c>
      <c r="Z91" s="136">
        <v>3.8135731500000002E-4</v>
      </c>
      <c r="AA91" s="136">
        <v>3.8135731500000002E-4</v>
      </c>
      <c r="AB91" s="136">
        <v>2.084753322E-3</v>
      </c>
      <c r="AC91" s="136" t="s">
        <v>395</v>
      </c>
      <c r="AD91" s="136" t="s">
        <v>395</v>
      </c>
      <c r="AE91" s="137"/>
      <c r="AF91" s="138" t="s">
        <v>392</v>
      </c>
      <c r="AG91" s="138" t="s">
        <v>392</v>
      </c>
      <c r="AH91" s="138" t="s">
        <v>392</v>
      </c>
      <c r="AI91" s="138" t="s">
        <v>392</v>
      </c>
      <c r="AJ91" s="138" t="s">
        <v>392</v>
      </c>
      <c r="AK91" s="138">
        <v>9.45669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6.8506439999999995E-3</v>
      </c>
      <c r="J92" s="136">
        <v>2.4995475E-2</v>
      </c>
      <c r="K92" s="136">
        <v>6.0852522999999999E-2</v>
      </c>
      <c r="L92" s="136">
        <v>1.7811674399999998E-4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691.77633000000003</v>
      </c>
      <c r="AL92" s="147" t="s">
        <v>427</v>
      </c>
    </row>
    <row r="93" spans="1:38" s="2" customFormat="1" ht="26.25" customHeight="1" thickBot="1" x14ac:dyDescent="0.25">
      <c r="A93" s="63" t="s">
        <v>53</v>
      </c>
      <c r="B93" s="67" t="s">
        <v>206</v>
      </c>
      <c r="C93" s="64" t="s">
        <v>375</v>
      </c>
      <c r="D93" s="70"/>
      <c r="E93" s="136" t="s">
        <v>385</v>
      </c>
      <c r="F93" s="136">
        <v>2.625100053720141</v>
      </c>
      <c r="G93" s="136" t="s">
        <v>385</v>
      </c>
      <c r="H93" s="136" t="s">
        <v>385</v>
      </c>
      <c r="I93" s="136">
        <v>1.9848639999999998E-3</v>
      </c>
      <c r="J93" s="136">
        <v>7.9394589999999994E-3</v>
      </c>
      <c r="K93" s="136">
        <v>1.9848651000000002E-2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697.43668570751515</v>
      </c>
      <c r="AL93" s="147" t="s">
        <v>428</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395</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395</v>
      </c>
      <c r="M95" s="136">
        <v>0.41187439799999997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5.4238000000000001E-2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0.54237999999999997</v>
      </c>
      <c r="AE97" s="137"/>
      <c r="AF97" s="138" t="s">
        <v>385</v>
      </c>
      <c r="AG97" s="138" t="s">
        <v>385</v>
      </c>
      <c r="AH97" s="138" t="s">
        <v>385</v>
      </c>
      <c r="AI97" s="138" t="s">
        <v>385</v>
      </c>
      <c r="AJ97" s="138" t="s">
        <v>385</v>
      </c>
      <c r="AK97" s="138">
        <v>5423800</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4.362746056933349E-2</v>
      </c>
      <c r="F99" s="139">
        <v>2.991976833106524</v>
      </c>
      <c r="G99" s="139" t="s">
        <v>385</v>
      </c>
      <c r="H99" s="139">
        <v>1.119067062466899</v>
      </c>
      <c r="I99" s="139">
        <v>3.362475712328767E-2</v>
      </c>
      <c r="J99" s="139">
        <v>5.1667309726027399E-2</v>
      </c>
      <c r="K99" s="139">
        <v>0.11317601178082193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8" t="s">
        <v>391</v>
      </c>
    </row>
    <row r="100" spans="1:38" s="2" customFormat="1" ht="26.25" customHeight="1" thickBot="1" x14ac:dyDescent="0.25">
      <c r="A100" s="63" t="s">
        <v>216</v>
      </c>
      <c r="B100" s="63" t="s">
        <v>218</v>
      </c>
      <c r="C100" s="64" t="s">
        <v>378</v>
      </c>
      <c r="D100" s="77"/>
      <c r="E100" s="139">
        <v>4.2569495286281039E-2</v>
      </c>
      <c r="F100" s="139">
        <v>2.8832414260828623</v>
      </c>
      <c r="G100" s="139" t="s">
        <v>385</v>
      </c>
      <c r="H100" s="139">
        <v>1.0896500985126849</v>
      </c>
      <c r="I100" s="139">
        <v>3.6910940164383559E-2</v>
      </c>
      <c r="J100" s="139">
        <v>5.5743158246575344E-2</v>
      </c>
      <c r="K100" s="139">
        <v>0.12144632920547946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8" t="s">
        <v>391</v>
      </c>
    </row>
    <row r="101" spans="1:38" s="2" customFormat="1" ht="26.25" customHeight="1" thickBot="1" x14ac:dyDescent="0.25">
      <c r="A101" s="63" t="s">
        <v>216</v>
      </c>
      <c r="B101" s="63" t="s">
        <v>219</v>
      </c>
      <c r="C101" s="64" t="s">
        <v>220</v>
      </c>
      <c r="D101" s="77"/>
      <c r="E101" s="139">
        <v>1.255439332362762E-2</v>
      </c>
      <c r="F101" s="139">
        <v>6.4511356000000006E-2</v>
      </c>
      <c r="G101" s="139" t="s">
        <v>385</v>
      </c>
      <c r="H101" s="139">
        <v>0.57715846050442687</v>
      </c>
      <c r="I101" s="139">
        <v>7.6344800000000008E-3</v>
      </c>
      <c r="J101" s="139">
        <v>1.135718025E-2</v>
      </c>
      <c r="K101" s="139">
        <v>2.6500087250000002E-2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381724</v>
      </c>
      <c r="AL101" s="148" t="s">
        <v>391</v>
      </c>
    </row>
    <row r="102" spans="1:38" s="2" customFormat="1" ht="26.25" customHeight="1" thickBot="1" x14ac:dyDescent="0.25">
      <c r="A102" s="63" t="s">
        <v>216</v>
      </c>
      <c r="B102" s="63" t="s">
        <v>221</v>
      </c>
      <c r="C102" s="64" t="s">
        <v>356</v>
      </c>
      <c r="D102" s="77"/>
      <c r="E102" s="139">
        <v>5.3632484507318626E-3</v>
      </c>
      <c r="F102" s="139">
        <v>6.4959887999999993E-2</v>
      </c>
      <c r="G102" s="139" t="s">
        <v>385</v>
      </c>
      <c r="H102" s="139">
        <v>1.527802443578572</v>
      </c>
      <c r="I102" s="139">
        <v>3.8979560000000002E-3</v>
      </c>
      <c r="J102" s="139">
        <v>8.7614050000000013E-2</v>
      </c>
      <c r="K102" s="139">
        <v>0.61847410999999997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1.2991410640537349E-3</v>
      </c>
      <c r="F104" s="139">
        <v>1.9687607999999999E-2</v>
      </c>
      <c r="G104" s="139" t="s">
        <v>385</v>
      </c>
      <c r="H104" s="139">
        <v>7.2030744569955701E-2</v>
      </c>
      <c r="I104" s="139">
        <v>3.6614591999999997E-4</v>
      </c>
      <c r="J104" s="139">
        <v>1.0984377599999998E-3</v>
      </c>
      <c r="K104" s="139">
        <v>2.5630214399999999E-3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36324</v>
      </c>
      <c r="AL104" s="148" t="s">
        <v>391</v>
      </c>
    </row>
    <row r="105" spans="1:38" s="2" customFormat="1" ht="26.25" customHeight="1" thickBot="1" x14ac:dyDescent="0.25">
      <c r="A105" s="63" t="s">
        <v>216</v>
      </c>
      <c r="B105" s="63" t="s">
        <v>226</v>
      </c>
      <c r="C105" s="64" t="s">
        <v>227</v>
      </c>
      <c r="D105" s="77"/>
      <c r="E105" s="139">
        <v>8.5765416942841684E-4</v>
      </c>
      <c r="F105" s="139">
        <v>2.935215E-2</v>
      </c>
      <c r="G105" s="139" t="s">
        <v>385</v>
      </c>
      <c r="H105" s="139">
        <v>4.7839857598498001E-2</v>
      </c>
      <c r="I105" s="139">
        <v>6.7286800000000008E-4</v>
      </c>
      <c r="J105" s="139">
        <v>1.0573640000000001E-3</v>
      </c>
      <c r="K105" s="139">
        <v>2.3069759999999996E-3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6866</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1.0060354559717381E-2</v>
      </c>
      <c r="F107" s="139">
        <v>1.0249334700000001</v>
      </c>
      <c r="G107" s="139" t="s">
        <v>385</v>
      </c>
      <c r="H107" s="139">
        <v>1.1909292867961221</v>
      </c>
      <c r="I107" s="139">
        <v>1.8635153999999998E-2</v>
      </c>
      <c r="J107" s="139">
        <v>0.24846872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8" t="s">
        <v>391</v>
      </c>
    </row>
    <row r="108" spans="1:38" s="2" customFormat="1" ht="26.25" customHeight="1" thickBot="1" x14ac:dyDescent="0.25">
      <c r="A108" s="63" t="s">
        <v>216</v>
      </c>
      <c r="B108" s="63" t="s">
        <v>231</v>
      </c>
      <c r="C108" s="64" t="s">
        <v>350</v>
      </c>
      <c r="D108" s="77"/>
      <c r="E108" s="139">
        <v>2.7581154528939E-2</v>
      </c>
      <c r="F108" s="139">
        <v>0.68052560400000006</v>
      </c>
      <c r="G108" s="139" t="s">
        <v>385</v>
      </c>
      <c r="H108" s="139">
        <v>1.206221195467402</v>
      </c>
      <c r="I108" s="139">
        <v>1.2602326E-2</v>
      </c>
      <c r="J108" s="139">
        <v>0.12602326</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8" t="s">
        <v>391</v>
      </c>
    </row>
    <row r="109" spans="1:38" s="2" customFormat="1" ht="26.25" customHeight="1" thickBot="1" x14ac:dyDescent="0.25">
      <c r="A109" s="63" t="s">
        <v>216</v>
      </c>
      <c r="B109" s="63" t="s">
        <v>232</v>
      </c>
      <c r="C109" s="64" t="s">
        <v>351</v>
      </c>
      <c r="D109" s="77"/>
      <c r="E109" s="139">
        <v>8.2954359689135998E-4</v>
      </c>
      <c r="F109" s="139">
        <v>6.1554830999999997E-2</v>
      </c>
      <c r="G109" s="139" t="s">
        <v>385</v>
      </c>
      <c r="H109" s="139">
        <v>7.6139524944997261E-2</v>
      </c>
      <c r="I109" s="139">
        <v>2.5175799999999997E-3</v>
      </c>
      <c r="J109" s="139">
        <v>1.384669E-2</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8" t="s">
        <v>391</v>
      </c>
    </row>
    <row r="110" spans="1:38" s="2" customFormat="1" ht="26.25" customHeight="1" thickBot="1" x14ac:dyDescent="0.25">
      <c r="A110" s="63" t="s">
        <v>216</v>
      </c>
      <c r="B110" s="63" t="s">
        <v>233</v>
      </c>
      <c r="C110" s="64" t="s">
        <v>352</v>
      </c>
      <c r="D110" s="77"/>
      <c r="E110" s="139">
        <v>9.4544810111423991E-4</v>
      </c>
      <c r="F110" s="139">
        <v>9.6559896000000006E-2</v>
      </c>
      <c r="G110" s="139" t="s">
        <v>385</v>
      </c>
      <c r="H110" s="139">
        <v>7.3736797393878714E-2</v>
      </c>
      <c r="I110" s="139">
        <v>4.2138799999999997E-3</v>
      </c>
      <c r="J110" s="139">
        <v>3.0290959999999999E-2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8" t="s">
        <v>393</v>
      </c>
    </row>
    <row r="113" spans="1:38" s="2" customFormat="1" ht="26.25" customHeight="1" thickBot="1" x14ac:dyDescent="0.25">
      <c r="A113" s="63" t="s">
        <v>235</v>
      </c>
      <c r="B113" s="78" t="s">
        <v>238</v>
      </c>
      <c r="C113" s="79" t="s">
        <v>239</v>
      </c>
      <c r="D113" s="65"/>
      <c r="E113" s="139">
        <v>1.13722184136353</v>
      </c>
      <c r="F113" s="139" t="s">
        <v>394</v>
      </c>
      <c r="G113" s="139" t="s">
        <v>385</v>
      </c>
      <c r="H113" s="139">
        <v>10.674217342685269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8" t="s">
        <v>393</v>
      </c>
    </row>
    <row r="114" spans="1:38" s="2" customFormat="1" ht="26.25" customHeight="1" thickBot="1" x14ac:dyDescent="0.25">
      <c r="A114" s="63" t="s">
        <v>235</v>
      </c>
      <c r="B114" s="78" t="s">
        <v>240</v>
      </c>
      <c r="C114" s="79" t="s">
        <v>357</v>
      </c>
      <c r="D114" s="65"/>
      <c r="E114" s="139">
        <v>1.0759472495199998E-3</v>
      </c>
      <c r="F114" s="139" t="s">
        <v>385</v>
      </c>
      <c r="G114" s="139" t="s">
        <v>385</v>
      </c>
      <c r="H114" s="139">
        <v>3.4968285609399997E-3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26898.681237999994</v>
      </c>
      <c r="AL114" s="148" t="s">
        <v>392</v>
      </c>
    </row>
    <row r="115" spans="1:38" s="2" customFormat="1" ht="26.25" customHeight="1" thickBot="1" x14ac:dyDescent="0.25">
      <c r="A115" s="63" t="s">
        <v>235</v>
      </c>
      <c r="B115" s="78" t="s">
        <v>241</v>
      </c>
      <c r="C115" s="79" t="s">
        <v>242</v>
      </c>
      <c r="D115" s="65"/>
      <c r="E115" s="139">
        <v>0.31481458463256839</v>
      </c>
      <c r="F115" s="139" t="s">
        <v>385</v>
      </c>
      <c r="G115" s="139" t="s">
        <v>385</v>
      </c>
      <c r="H115" s="139">
        <v>0.62962916926513679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7870364.6158142099</v>
      </c>
      <c r="AL115" s="148" t="s">
        <v>393</v>
      </c>
    </row>
    <row r="116" spans="1:38" s="2" customFormat="1" ht="26.25" customHeight="1" thickBot="1" x14ac:dyDescent="0.25">
      <c r="A116" s="63" t="s">
        <v>235</v>
      </c>
      <c r="B116" s="63" t="s">
        <v>243</v>
      </c>
      <c r="C116" s="69" t="s">
        <v>379</v>
      </c>
      <c r="D116" s="65"/>
      <c r="E116" s="139">
        <v>0.84172040050232155</v>
      </c>
      <c r="F116" s="139" t="s">
        <v>394</v>
      </c>
      <c r="G116" s="139" t="s">
        <v>385</v>
      </c>
      <c r="H116" s="139">
        <v>1.135313458060706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0.169086616</v>
      </c>
      <c r="J119" s="139">
        <v>2.6801606200000001</v>
      </c>
      <c r="K119" s="139">
        <v>2.1062808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0.12994105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5.6377424999999998E-6</v>
      </c>
      <c r="AD122" s="139" t="s">
        <v>385</v>
      </c>
      <c r="AE122" s="137"/>
      <c r="AF122" s="140" t="s">
        <v>385</v>
      </c>
      <c r="AG122" s="140" t="s">
        <v>385</v>
      </c>
      <c r="AH122" s="140" t="s">
        <v>385</v>
      </c>
      <c r="AI122" s="140" t="s">
        <v>385</v>
      </c>
      <c r="AJ122" s="140" t="s">
        <v>385</v>
      </c>
      <c r="AK122" s="140">
        <v>19443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0.70868548907781137</v>
      </c>
      <c r="G125" s="136" t="s">
        <v>385</v>
      </c>
      <c r="H125" s="136" t="s">
        <v>395</v>
      </c>
      <c r="I125" s="136">
        <v>1.298067078E-4</v>
      </c>
      <c r="J125" s="136">
        <v>8.6144451539999997E-4</v>
      </c>
      <c r="K125" s="136">
        <v>1.8212274457999999E-3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44.776817497107338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0.10900608000000001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454.19200000000006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2.5968556585540429E-2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0.77766800470067599</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9.9783710400000013E-4</v>
      </c>
      <c r="F129" s="136">
        <v>8.4873500800000008E-3</v>
      </c>
      <c r="G129" s="136">
        <v>5.3906142400000003E-5</v>
      </c>
      <c r="H129" s="136" t="s">
        <v>392</v>
      </c>
      <c r="I129" s="136">
        <v>4.5877568000000004E-6</v>
      </c>
      <c r="J129" s="136">
        <v>8.0285744E-6</v>
      </c>
      <c r="K129" s="136">
        <v>1.1469392E-5</v>
      </c>
      <c r="L129" s="136">
        <v>1.6057148800000004E-7</v>
      </c>
      <c r="M129" s="136">
        <v>8.0285744000000003E-5</v>
      </c>
      <c r="N129" s="136">
        <v>1.4910209600000001E-3</v>
      </c>
      <c r="O129" s="136">
        <v>1.1469392E-4</v>
      </c>
      <c r="P129" s="136">
        <v>6.42285952E-5</v>
      </c>
      <c r="Q129" s="136">
        <v>1.8351027200000001E-5</v>
      </c>
      <c r="R129" s="136" t="s">
        <v>395</v>
      </c>
      <c r="S129" s="136" t="s">
        <v>395</v>
      </c>
      <c r="T129" s="136">
        <v>1.6057148800000001E-4</v>
      </c>
      <c r="U129" s="136" t="s">
        <v>395</v>
      </c>
      <c r="V129" s="136" t="s">
        <v>395</v>
      </c>
      <c r="W129" s="136">
        <v>0.40142872000000002</v>
      </c>
      <c r="X129" s="136" t="s">
        <v>392</v>
      </c>
      <c r="Y129" s="136" t="s">
        <v>395</v>
      </c>
      <c r="Z129" s="136" t="s">
        <v>395</v>
      </c>
      <c r="AA129" s="136" t="s">
        <v>395</v>
      </c>
      <c r="AB129" s="136">
        <v>2.2938784000000001E-5</v>
      </c>
      <c r="AC129" s="136">
        <v>2.2938784000000002E-3</v>
      </c>
      <c r="AD129" s="136" t="s">
        <v>385</v>
      </c>
      <c r="AE129" s="137"/>
      <c r="AF129" s="138" t="s">
        <v>385</v>
      </c>
      <c r="AG129" s="138" t="s">
        <v>385</v>
      </c>
      <c r="AH129" s="138" t="s">
        <v>385</v>
      </c>
      <c r="AI129" s="138" t="s">
        <v>385</v>
      </c>
      <c r="AJ129" s="138" t="s">
        <v>385</v>
      </c>
      <c r="AK129" s="138">
        <v>1.1469392</v>
      </c>
      <c r="AL129" s="147" t="s">
        <v>398</v>
      </c>
    </row>
    <row r="130" spans="1:38" s="2" customFormat="1" ht="26.25" customHeight="1" thickBot="1" x14ac:dyDescent="0.25">
      <c r="A130" s="63" t="s">
        <v>260</v>
      </c>
      <c r="B130" s="67" t="s">
        <v>272</v>
      </c>
      <c r="C130" s="81" t="s">
        <v>273</v>
      </c>
      <c r="D130" s="65"/>
      <c r="E130" s="136">
        <v>1.9300802099999998E-3</v>
      </c>
      <c r="F130" s="136">
        <v>1.6416774200000001E-2</v>
      </c>
      <c r="G130" s="136">
        <v>1.0426870099999999E-4</v>
      </c>
      <c r="H130" s="136" t="s">
        <v>395</v>
      </c>
      <c r="I130" s="136">
        <v>8.8739320000000007E-6</v>
      </c>
      <c r="J130" s="136">
        <v>1.5529380999999999E-5</v>
      </c>
      <c r="K130" s="136">
        <v>2.2184829999999997E-5</v>
      </c>
      <c r="L130" s="136">
        <v>3.1058762000000008E-7</v>
      </c>
      <c r="M130" s="136">
        <v>1.5529380999999999E-4</v>
      </c>
      <c r="N130" s="136">
        <v>2.8840278999999994E-3</v>
      </c>
      <c r="O130" s="136">
        <v>2.2184829999999999E-4</v>
      </c>
      <c r="P130" s="136">
        <v>1.2423504799999999E-4</v>
      </c>
      <c r="Q130" s="136">
        <v>3.5495728000000003E-5</v>
      </c>
      <c r="R130" s="136" t="s">
        <v>395</v>
      </c>
      <c r="S130" s="136" t="s">
        <v>395</v>
      </c>
      <c r="T130" s="136">
        <v>3.1058761999999999E-4</v>
      </c>
      <c r="U130" s="136" t="s">
        <v>395</v>
      </c>
      <c r="V130" s="136" t="s">
        <v>395</v>
      </c>
      <c r="W130" s="136">
        <v>0.77646904999999988</v>
      </c>
      <c r="X130" s="136" t="s">
        <v>395</v>
      </c>
      <c r="Y130" s="136" t="s">
        <v>395</v>
      </c>
      <c r="Z130" s="136" t="s">
        <v>395</v>
      </c>
      <c r="AA130" s="136" t="s">
        <v>395</v>
      </c>
      <c r="AB130" s="136">
        <v>4.4369659999999994E-5</v>
      </c>
      <c r="AC130" s="136">
        <v>4.4369659999999997E-3</v>
      </c>
      <c r="AD130" s="136" t="s">
        <v>385</v>
      </c>
      <c r="AE130" s="137"/>
      <c r="AF130" s="138" t="s">
        <v>385</v>
      </c>
      <c r="AG130" s="138" t="s">
        <v>385</v>
      </c>
      <c r="AH130" s="138" t="s">
        <v>385</v>
      </c>
      <c r="AI130" s="138" t="s">
        <v>385</v>
      </c>
      <c r="AJ130" s="138" t="s">
        <v>385</v>
      </c>
      <c r="AK130" s="138">
        <v>2.2184829999999995</v>
      </c>
      <c r="AL130" s="147" t="s">
        <v>398</v>
      </c>
    </row>
    <row r="131" spans="1:38" s="2" customFormat="1" ht="26.25" customHeight="1" thickBot="1" x14ac:dyDescent="0.25">
      <c r="A131" s="63" t="s">
        <v>260</v>
      </c>
      <c r="B131" s="67" t="s">
        <v>274</v>
      </c>
      <c r="C131" s="75" t="s">
        <v>275</v>
      </c>
      <c r="D131" s="65"/>
      <c r="E131" s="136">
        <v>9.4783194000000004E-4</v>
      </c>
      <c r="F131" s="136">
        <v>3.6860131000000004E-4</v>
      </c>
      <c r="G131" s="136">
        <v>4.633845039999998E-5</v>
      </c>
      <c r="H131" s="136" t="s">
        <v>395</v>
      </c>
      <c r="I131" s="136" t="s">
        <v>395</v>
      </c>
      <c r="J131" s="136" t="s">
        <v>395</v>
      </c>
      <c r="K131" s="136">
        <v>1.2111185899999998E-4</v>
      </c>
      <c r="L131" s="136">
        <v>2.7855727569999994E-6</v>
      </c>
      <c r="M131" s="136">
        <v>7.8985995000000007E-4</v>
      </c>
      <c r="N131" s="136" t="s">
        <v>392</v>
      </c>
      <c r="O131" s="136">
        <v>6.3188796000000064E-5</v>
      </c>
      <c r="P131" s="136">
        <v>8.5304874600000073E-4</v>
      </c>
      <c r="Q131" s="136">
        <v>5.2657330000000052E-7</v>
      </c>
      <c r="R131" s="136">
        <v>8.4251728000000083E-6</v>
      </c>
      <c r="S131" s="136">
        <v>1.2953703180000001E-3</v>
      </c>
      <c r="T131" s="136">
        <v>1.5797199E-4</v>
      </c>
      <c r="U131" s="136" t="s">
        <v>395</v>
      </c>
      <c r="V131" s="136" t="s">
        <v>395</v>
      </c>
      <c r="W131" s="136">
        <v>1.474405239999999</v>
      </c>
      <c r="X131" s="136" t="s">
        <v>395</v>
      </c>
      <c r="Y131" s="136" t="s">
        <v>395</v>
      </c>
      <c r="Z131" s="136" t="s">
        <v>395</v>
      </c>
      <c r="AA131" s="136" t="s">
        <v>395</v>
      </c>
      <c r="AB131" s="136">
        <v>2.1062932E-8</v>
      </c>
      <c r="AC131" s="136">
        <v>5.2657330000000002E-2</v>
      </c>
      <c r="AD131" s="136">
        <v>1.0531466E-2</v>
      </c>
      <c r="AE131" s="137"/>
      <c r="AF131" s="138" t="s">
        <v>385</v>
      </c>
      <c r="AG131" s="138" t="s">
        <v>385</v>
      </c>
      <c r="AH131" s="138" t="s">
        <v>385</v>
      </c>
      <c r="AI131" s="138" t="s">
        <v>385</v>
      </c>
      <c r="AJ131" s="138" t="s">
        <v>385</v>
      </c>
      <c r="AK131" s="138">
        <v>0.52657330000000002</v>
      </c>
      <c r="AL131" s="147" t="s">
        <v>398</v>
      </c>
    </row>
    <row r="132" spans="1:38" s="2" customFormat="1" ht="26.25" customHeight="1" thickBot="1" x14ac:dyDescent="0.25">
      <c r="A132" s="63" t="s">
        <v>260</v>
      </c>
      <c r="B132" s="67" t="s">
        <v>276</v>
      </c>
      <c r="C132" s="75" t="s">
        <v>277</v>
      </c>
      <c r="D132" s="65"/>
      <c r="E132" s="136">
        <v>1.9431623736786058E-2</v>
      </c>
      <c r="F132" s="136">
        <v>6.529025575560116E-3</v>
      </c>
      <c r="G132" s="136">
        <v>0.10881709292600193</v>
      </c>
      <c r="H132" s="136" t="s">
        <v>395</v>
      </c>
      <c r="I132" s="136">
        <v>8.5499144441858656E-3</v>
      </c>
      <c r="J132" s="136">
        <v>3.1867862928329133E-2</v>
      </c>
      <c r="K132" s="136">
        <v>0.40417777372515001</v>
      </c>
      <c r="L132" s="136">
        <v>2.992470055465053E-4</v>
      </c>
      <c r="M132" s="136">
        <v>0.12047606716807358</v>
      </c>
      <c r="N132" s="136">
        <v>0.38863247473572121</v>
      </c>
      <c r="O132" s="136">
        <v>0.12436239191543078</v>
      </c>
      <c r="P132" s="136">
        <v>1.7877093837843173E-2</v>
      </c>
      <c r="Q132" s="136">
        <v>3.6531452625157793E-2</v>
      </c>
      <c r="R132" s="136">
        <v>0.10881709292600193</v>
      </c>
      <c r="S132" s="136">
        <v>0.31090597978857692</v>
      </c>
      <c r="T132" s="136">
        <v>6.2181195957715388E-2</v>
      </c>
      <c r="U132" s="136">
        <v>1.1658974242071635E-3</v>
      </c>
      <c r="V132" s="136">
        <v>0.5129948666511519</v>
      </c>
      <c r="W132" s="136">
        <v>36.142820150422075</v>
      </c>
      <c r="X132" s="136">
        <v>3.9640512423043565E-6</v>
      </c>
      <c r="Y132" s="136">
        <v>5.4408546463000977E-7</v>
      </c>
      <c r="Z132" s="136">
        <v>4.7413161917757981E-6</v>
      </c>
      <c r="AA132" s="136">
        <v>7.7726494947144241E-7</v>
      </c>
      <c r="AB132" s="136">
        <v>1.0026717848181607E-5</v>
      </c>
      <c r="AC132" s="136">
        <v>3.6531452625157793E-2</v>
      </c>
      <c r="AD132" s="136">
        <v>3.4976922726214908E-2</v>
      </c>
      <c r="AE132" s="137"/>
      <c r="AF132" s="138" t="s">
        <v>385</v>
      </c>
      <c r="AG132" s="138" t="s">
        <v>385</v>
      </c>
      <c r="AH132" s="138" t="s">
        <v>385</v>
      </c>
      <c r="AI132" s="138" t="s">
        <v>385</v>
      </c>
      <c r="AJ132" s="138" t="s">
        <v>385</v>
      </c>
      <c r="AK132" s="138">
        <v>7.7726494947144236</v>
      </c>
      <c r="AL132" s="147" t="s">
        <v>443</v>
      </c>
    </row>
    <row r="133" spans="1:38" s="2" customFormat="1" ht="26.25" customHeight="1" thickBot="1" x14ac:dyDescent="0.25">
      <c r="A133" s="63" t="s">
        <v>260</v>
      </c>
      <c r="B133" s="67" t="s">
        <v>278</v>
      </c>
      <c r="C133" s="75" t="s">
        <v>279</v>
      </c>
      <c r="D133" s="65"/>
      <c r="E133" s="136">
        <v>1.3879799999999999E-2</v>
      </c>
      <c r="F133" s="136">
        <v>2.18712E-4</v>
      </c>
      <c r="G133" s="136">
        <v>1.9011120000000002E-3</v>
      </c>
      <c r="H133" s="136" t="s">
        <v>385</v>
      </c>
      <c r="I133" s="136">
        <v>5.8379280000000003E-4</v>
      </c>
      <c r="J133" s="136">
        <v>5.8379280000000003E-4</v>
      </c>
      <c r="K133" s="136">
        <v>6.4873344000000006E-4</v>
      </c>
      <c r="L133" s="136" t="s">
        <v>395</v>
      </c>
      <c r="M133" s="136">
        <v>2.3553599999999999E-3</v>
      </c>
      <c r="N133" s="136">
        <v>5.0522472000000002E-4</v>
      </c>
      <c r="O133" s="136">
        <v>8.4624720000000005E-5</v>
      </c>
      <c r="P133" s="136">
        <v>2.5067759999999998E-2</v>
      </c>
      <c r="Q133" s="136">
        <v>2.2897464E-4</v>
      </c>
      <c r="R133" s="136">
        <v>2.2813344E-4</v>
      </c>
      <c r="S133" s="136">
        <v>2.0912232E-4</v>
      </c>
      <c r="T133" s="136">
        <v>2.9155992E-4</v>
      </c>
      <c r="U133" s="136">
        <v>3.3277872000000004E-4</v>
      </c>
      <c r="V133" s="136">
        <v>2.6938588799999999E-3</v>
      </c>
      <c r="W133" s="136">
        <v>4.5424799999999998E-4</v>
      </c>
      <c r="X133" s="136">
        <v>2.220768E-7</v>
      </c>
      <c r="Y133" s="136">
        <v>1.2130103999999999E-7</v>
      </c>
      <c r="Z133" s="136">
        <v>1.0834656000000002E-7</v>
      </c>
      <c r="AA133" s="136">
        <v>1.1759976000000001E-7</v>
      </c>
      <c r="AB133" s="136">
        <v>5.6932416000000007E-7</v>
      </c>
      <c r="AC133" s="136">
        <v>2.5236E-3</v>
      </c>
      <c r="AD133" s="136">
        <v>6.8978399999999988E-3</v>
      </c>
      <c r="AE133" s="137"/>
      <c r="AF133" s="138" t="s">
        <v>385</v>
      </c>
      <c r="AG133" s="138" t="s">
        <v>385</v>
      </c>
      <c r="AH133" s="138" t="s">
        <v>385</v>
      </c>
      <c r="AI133" s="138" t="s">
        <v>385</v>
      </c>
      <c r="AJ133" s="138" t="s">
        <v>385</v>
      </c>
      <c r="AK133" s="138">
        <v>16824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5.6326010000000001E-3</v>
      </c>
      <c r="F136" s="136">
        <v>0.20555758699999996</v>
      </c>
      <c r="G136" s="136">
        <v>3.9023919999999998E-3</v>
      </c>
      <c r="H136" s="136">
        <v>0.30815548599999965</v>
      </c>
      <c r="I136" s="136">
        <v>1.1093380000000001E-3</v>
      </c>
      <c r="J136" s="136">
        <v>1.1093380000000001E-3</v>
      </c>
      <c r="K136" s="136">
        <v>1.109341E-3</v>
      </c>
      <c r="L136" s="136" t="s">
        <v>395</v>
      </c>
      <c r="M136" s="136">
        <v>6.3836919999999998E-3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7" t="s">
        <v>445</v>
      </c>
    </row>
    <row r="137" spans="1:38" s="2" customFormat="1" ht="26.25" customHeight="1" thickBot="1" x14ac:dyDescent="0.25">
      <c r="A137" s="63" t="s">
        <v>260</v>
      </c>
      <c r="B137" s="63" t="s">
        <v>286</v>
      </c>
      <c r="C137" s="64" t="s">
        <v>287</v>
      </c>
      <c r="D137" s="65"/>
      <c r="E137" s="136">
        <v>2.1257999999999999E-5</v>
      </c>
      <c r="F137" s="136">
        <v>2.8404546309999996</v>
      </c>
      <c r="G137" s="136">
        <v>7.5380000000000005E-6</v>
      </c>
      <c r="H137" s="136">
        <v>3.1678380000000001E-3</v>
      </c>
      <c r="I137" s="136">
        <v>2.1280000000000002E-6</v>
      </c>
      <c r="J137" s="136">
        <v>2.1280000000000002E-6</v>
      </c>
      <c r="K137" s="136">
        <v>2.1280000000000002E-6</v>
      </c>
      <c r="L137" s="136" t="s">
        <v>395</v>
      </c>
      <c r="M137" s="136">
        <v>7.7349999999999996E-6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0.18757079000000002</v>
      </c>
      <c r="J139" s="136">
        <v>0.18757079000000002</v>
      </c>
      <c r="K139" s="136">
        <v>0.18757079000000002</v>
      </c>
      <c r="L139" s="136" t="s">
        <v>395</v>
      </c>
      <c r="M139" s="136" t="s">
        <v>395</v>
      </c>
      <c r="N139" s="136">
        <v>5.4253999999999999E-4</v>
      </c>
      <c r="O139" s="136">
        <v>1.0960200000000001E-3</v>
      </c>
      <c r="P139" s="136">
        <v>1.0960200000000001E-3</v>
      </c>
      <c r="Q139" s="136">
        <v>1.73839E-3</v>
      </c>
      <c r="R139" s="136">
        <v>1.66044E-3</v>
      </c>
      <c r="S139" s="136">
        <v>3.8545100000000002E-3</v>
      </c>
      <c r="T139" s="136" t="s">
        <v>395</v>
      </c>
      <c r="U139" s="136" t="s">
        <v>395</v>
      </c>
      <c r="V139" s="136" t="s">
        <v>395</v>
      </c>
      <c r="W139" s="136">
        <v>1.9022659999999998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2768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72.69445689658761</v>
      </c>
      <c r="F141" s="19">
        <f t="shared" ref="F141:AJ141" si="0">SUM(F14:F140)</f>
        <v>114.83707380267244</v>
      </c>
      <c r="G141" s="19">
        <f t="shared" si="0"/>
        <v>66.911682818255514</v>
      </c>
      <c r="H141" s="19">
        <f t="shared" si="0"/>
        <v>28.345362012615183</v>
      </c>
      <c r="I141" s="19">
        <f t="shared" si="0"/>
        <v>21.268025904078034</v>
      </c>
      <c r="J141" s="19">
        <f t="shared" si="0"/>
        <v>28.5819927739348</v>
      </c>
      <c r="K141" s="19">
        <f t="shared" si="0"/>
        <v>41.308050772933875</v>
      </c>
      <c r="L141" s="19">
        <f t="shared" si="0"/>
        <v>2.8618746894110916</v>
      </c>
      <c r="M141" s="19">
        <f t="shared" si="0"/>
        <v>374.20612247488111</v>
      </c>
      <c r="N141" s="19">
        <f t="shared" si="0"/>
        <v>11.265851267263681</v>
      </c>
      <c r="O141" s="19">
        <f t="shared" si="0"/>
        <v>1.0404361635745556</v>
      </c>
      <c r="P141" s="19">
        <f t="shared" si="0"/>
        <v>0.91918282094460235</v>
      </c>
      <c r="Q141" s="19">
        <f t="shared" si="0"/>
        <v>1.6477244711491825</v>
      </c>
      <c r="R141" s="19">
        <f t="shared" si="0"/>
        <v>4.4278733159638888</v>
      </c>
      <c r="S141" s="19">
        <f t="shared" si="0"/>
        <v>11.086265548059844</v>
      </c>
      <c r="T141" s="19">
        <f t="shared" si="0"/>
        <v>2.1008830342009599</v>
      </c>
      <c r="U141" s="19">
        <f t="shared" si="0"/>
        <v>2.968930028205905</v>
      </c>
      <c r="V141" s="19">
        <f t="shared" si="0"/>
        <v>41.754469185124222</v>
      </c>
      <c r="W141" s="19">
        <f t="shared" si="0"/>
        <v>102.41940192926678</v>
      </c>
      <c r="X141" s="19">
        <f t="shared" si="0"/>
        <v>5.7670644300518346</v>
      </c>
      <c r="Y141" s="19">
        <f t="shared" si="0"/>
        <v>5.0957442812330775</v>
      </c>
      <c r="Z141" s="19">
        <f t="shared" si="0"/>
        <v>2.5226830979083315</v>
      </c>
      <c r="AA141" s="19">
        <f t="shared" si="0"/>
        <v>3.0195981415218962</v>
      </c>
      <c r="AB141" s="19">
        <f t="shared" si="0"/>
        <v>27.714354997446048</v>
      </c>
      <c r="AC141" s="19">
        <f t="shared" si="0"/>
        <v>3.5081812444588016</v>
      </c>
      <c r="AD141" s="19">
        <f t="shared" si="0"/>
        <v>25.513550411948888</v>
      </c>
      <c r="AE141" s="55"/>
      <c r="AF141" s="19">
        <f t="shared" si="0"/>
        <v>128502.44763918937</v>
      </c>
      <c r="AG141" s="19">
        <f t="shared" si="0"/>
        <v>148856.4269533052</v>
      </c>
      <c r="AH141" s="19">
        <f t="shared" si="0"/>
        <v>134036.92387475903</v>
      </c>
      <c r="AI141" s="19">
        <f t="shared" si="0"/>
        <v>67957.358252686332</v>
      </c>
      <c r="AJ141" s="19">
        <f t="shared" si="0"/>
        <v>7207.7667822000003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72.69445689658761</v>
      </c>
      <c r="F152" s="13">
        <f t="shared" ref="F152:AD152" si="1">SUM(F$141, F$151, IF(AND(ISNUMBER(SEARCH($B$4,"AT|BE|CH|GB|IE|LT|LU|NL")),SUM(F$143:F$149)&gt;0),SUM(F$143:F$149)-SUM(F$27:F$33),0))</f>
        <v>114.83707380267244</v>
      </c>
      <c r="G152" s="13">
        <f t="shared" si="1"/>
        <v>66.911682818255514</v>
      </c>
      <c r="H152" s="13">
        <f t="shared" si="1"/>
        <v>28.345362012615183</v>
      </c>
      <c r="I152" s="13">
        <f t="shared" si="1"/>
        <v>21.268025904078034</v>
      </c>
      <c r="J152" s="13">
        <f t="shared" si="1"/>
        <v>28.5819927739348</v>
      </c>
      <c r="K152" s="13">
        <f t="shared" si="1"/>
        <v>41.308050772933875</v>
      </c>
      <c r="L152" s="13">
        <f t="shared" si="1"/>
        <v>2.8618746894110916</v>
      </c>
      <c r="M152" s="13">
        <f t="shared" si="1"/>
        <v>374.20612247488111</v>
      </c>
      <c r="N152" s="13">
        <f t="shared" si="1"/>
        <v>11.265851267263681</v>
      </c>
      <c r="O152" s="13">
        <f t="shared" si="1"/>
        <v>1.0404361635745556</v>
      </c>
      <c r="P152" s="13">
        <f t="shared" si="1"/>
        <v>0.91918282094460235</v>
      </c>
      <c r="Q152" s="13">
        <f t="shared" si="1"/>
        <v>1.6477244711491825</v>
      </c>
      <c r="R152" s="13">
        <f t="shared" si="1"/>
        <v>4.4278733159638888</v>
      </c>
      <c r="S152" s="13">
        <f t="shared" si="1"/>
        <v>11.086265548059844</v>
      </c>
      <c r="T152" s="13">
        <f t="shared" si="1"/>
        <v>2.1008830342009599</v>
      </c>
      <c r="U152" s="13">
        <f t="shared" si="1"/>
        <v>2.968930028205905</v>
      </c>
      <c r="V152" s="13">
        <f t="shared" si="1"/>
        <v>41.754469185124222</v>
      </c>
      <c r="W152" s="13">
        <f t="shared" si="1"/>
        <v>102.41940192926678</v>
      </c>
      <c r="X152" s="13">
        <f t="shared" si="1"/>
        <v>5.7670644300518346</v>
      </c>
      <c r="Y152" s="13">
        <f t="shared" si="1"/>
        <v>5.0957442812330775</v>
      </c>
      <c r="Z152" s="13">
        <f t="shared" si="1"/>
        <v>2.5226830979083315</v>
      </c>
      <c r="AA152" s="13">
        <f t="shared" si="1"/>
        <v>3.0195981415218962</v>
      </c>
      <c r="AB152" s="13">
        <f t="shared" si="1"/>
        <v>27.714354997446048</v>
      </c>
      <c r="AC152" s="13">
        <f t="shared" si="1"/>
        <v>3.5081812444588016</v>
      </c>
      <c r="AD152" s="13">
        <f t="shared" si="1"/>
        <v>25.513550411948888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72.69445689658761</v>
      </c>
      <c r="F154" s="13">
        <f>SUM(F$141, F$153, -1 * IF(OR($B$6=2005,$B$6&gt;=2020),SUM(F$99:F$122),0), IF(AND(ISNUMBER(SEARCH($B$4,"AT|BE|CH|GB|IE|LT|LU|NL")),SUM(F$143:F$149)&gt;0),SUM(F$143:F$149)-SUM(F$27:F$33),0))</f>
        <v>114.83707380267244</v>
      </c>
      <c r="G154" s="13">
        <f>SUM(G$141, G$153, IF(AND(ISNUMBER(SEARCH($B$4,"AT|BE|CH|GB|IE|LT|LU|NL")),SUM(G$143:G$149)&gt;0),SUM(G$143:G$149)-SUM(G$27:G$33),0))</f>
        <v>66.911682818255514</v>
      </c>
      <c r="H154" s="13">
        <f>SUM(H$141, H$153, IF(AND(ISNUMBER(SEARCH($B$4,"AT|BE|CH|GB|IE|LT|LU|NL")),SUM(H$143:H$149)&gt;0),SUM(H$143:H$149)-SUM(H$27:H$33),0))</f>
        <v>28.345362012615183</v>
      </c>
      <c r="I154" s="13">
        <f t="shared" ref="I154:AD154" si="2">SUM(I$141, I$153, IF(AND(ISNUMBER(SEARCH($B$4,"AT|BE|CH|GB|IE|LT|LU|NL")),SUM(I$143:I$149)&gt;0),SUM(I$143:I$149)-SUM(I$27:I$33),0))</f>
        <v>21.268025904078034</v>
      </c>
      <c r="J154" s="13">
        <f t="shared" si="2"/>
        <v>28.5819927739348</v>
      </c>
      <c r="K154" s="13">
        <f t="shared" si="2"/>
        <v>41.308050772933875</v>
      </c>
      <c r="L154" s="13">
        <f t="shared" si="2"/>
        <v>2.8618746894110916</v>
      </c>
      <c r="M154" s="13">
        <f t="shared" si="2"/>
        <v>374.20612247488111</v>
      </c>
      <c r="N154" s="13">
        <f t="shared" si="2"/>
        <v>11.265851267263681</v>
      </c>
      <c r="O154" s="13">
        <f t="shared" si="2"/>
        <v>1.0404361635745556</v>
      </c>
      <c r="P154" s="13">
        <f t="shared" si="2"/>
        <v>0.91918282094460235</v>
      </c>
      <c r="Q154" s="13">
        <f t="shared" si="2"/>
        <v>1.6477244711491825</v>
      </c>
      <c r="R154" s="13">
        <f t="shared" si="2"/>
        <v>4.4278733159638888</v>
      </c>
      <c r="S154" s="13">
        <f t="shared" si="2"/>
        <v>11.086265548059844</v>
      </c>
      <c r="T154" s="13">
        <f t="shared" si="2"/>
        <v>2.1008830342009599</v>
      </c>
      <c r="U154" s="13">
        <f t="shared" si="2"/>
        <v>2.968930028205905</v>
      </c>
      <c r="V154" s="13">
        <f t="shared" si="2"/>
        <v>41.754469185124222</v>
      </c>
      <c r="W154" s="13">
        <f t="shared" si="2"/>
        <v>102.41940192926678</v>
      </c>
      <c r="X154" s="13">
        <f t="shared" si="2"/>
        <v>5.7670644300518346</v>
      </c>
      <c r="Y154" s="13">
        <f t="shared" si="2"/>
        <v>5.0957442812330775</v>
      </c>
      <c r="Z154" s="13">
        <f t="shared" si="2"/>
        <v>2.5226830979083315</v>
      </c>
      <c r="AA154" s="13">
        <f t="shared" si="2"/>
        <v>3.0195981415218962</v>
      </c>
      <c r="AB154" s="13">
        <f t="shared" si="2"/>
        <v>27.714354997446048</v>
      </c>
      <c r="AC154" s="13">
        <f t="shared" si="2"/>
        <v>3.5081812444588016</v>
      </c>
      <c r="AD154" s="13">
        <f t="shared" si="2"/>
        <v>25.513550411948888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395</v>
      </c>
      <c r="I157" s="22">
        <v>1.0174312750408534E-2</v>
      </c>
      <c r="J157" s="22">
        <v>1.0174312750408534E-2</v>
      </c>
      <c r="K157" s="22">
        <v>1.0174312750408534E-2</v>
      </c>
      <c r="L157" s="22">
        <v>4.8836701201960967E-3</v>
      </c>
      <c r="M157" s="22">
        <v>0.17775266940116594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1714.7720068583135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395</v>
      </c>
      <c r="I158" s="22">
        <v>9.0232852135511011E-4</v>
      </c>
      <c r="J158" s="22">
        <v>9.0232852135511011E-4</v>
      </c>
      <c r="K158" s="22">
        <v>9.0232852135511011E-4</v>
      </c>
      <c r="L158" s="22">
        <v>4.3311769025045283E-4</v>
      </c>
      <c r="M158" s="22">
        <v>5.6488172845455327E-2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36.294579142162632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0.5881372500613391</v>
      </c>
      <c r="F163" s="23">
        <v>0.176285</v>
      </c>
      <c r="G163" s="23">
        <v>1.339766E-2</v>
      </c>
      <c r="H163" s="23">
        <v>1.516051E-2</v>
      </c>
      <c r="I163" s="23">
        <v>2.5157498219123697</v>
      </c>
      <c r="J163" s="23">
        <v>3.0748053378928972</v>
      </c>
      <c r="K163" s="23">
        <v>4.751971885834477</v>
      </c>
      <c r="L163" s="23">
        <v>0.22641748397211325</v>
      </c>
      <c r="M163" s="23">
        <v>20.976895252187767</v>
      </c>
      <c r="N163" s="23" t="s">
        <v>395</v>
      </c>
      <c r="O163" s="23" t="s">
        <v>395</v>
      </c>
      <c r="P163" s="23" t="s">
        <v>395</v>
      </c>
      <c r="Q163" s="23" t="s">
        <v>395</v>
      </c>
      <c r="R163" s="23" t="s">
        <v>395</v>
      </c>
      <c r="S163" s="23" t="s">
        <v>395</v>
      </c>
      <c r="T163" s="23" t="s">
        <v>395</v>
      </c>
      <c r="U163" s="23" t="s">
        <v>395</v>
      </c>
      <c r="V163" s="23" t="s">
        <v>395</v>
      </c>
      <c r="W163" s="23">
        <v>1.3976387899513167</v>
      </c>
      <c r="X163" s="23">
        <v>8.3858327397079005E-2</v>
      </c>
      <c r="Y163" s="23">
        <v>0.11181110319610534</v>
      </c>
      <c r="Z163" s="23">
        <v>4.7519718858344773E-2</v>
      </c>
      <c r="AA163" s="23">
        <v>3.2145692168880288E-2</v>
      </c>
      <c r="AB163" s="23">
        <v>0.27533484162040939</v>
      </c>
      <c r="AC163" s="23">
        <v>2.4598442703143174E-2</v>
      </c>
      <c r="AD163" s="23">
        <v>0.16771665479415801</v>
      </c>
      <c r="AE163" s="58"/>
      <c r="AF163" s="23" t="s">
        <v>392</v>
      </c>
      <c r="AG163" s="23" t="s">
        <v>392</v>
      </c>
      <c r="AH163" s="23" t="s">
        <v>392</v>
      </c>
      <c r="AI163" s="23" t="s">
        <v>392</v>
      </c>
      <c r="AJ163" s="23" t="s">
        <v>392</v>
      </c>
      <c r="AK163" s="23">
        <v>279.52775799026335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26" priority="23" stopIfTrue="1" operator="equal">
      <formula>"NO"</formula>
    </cfRule>
    <cfRule type="cellIs" dxfId="625" priority="24" stopIfTrue="1" operator="equal">
      <formula>"NA"</formula>
    </cfRule>
    <cfRule type="cellIs" dxfId="624" priority="25" stopIfTrue="1" operator="equal">
      <formula>"IE"</formula>
    </cfRule>
    <cfRule type="cellIs" dxfId="623" priority="26" stopIfTrue="1" operator="equal">
      <formula>"NE"</formula>
    </cfRule>
  </conditionalFormatting>
  <conditionalFormatting sqref="AL37:AL38">
    <cfRule type="cellIs" dxfId="622" priority="17" stopIfTrue="1" operator="equal">
      <formula>"NO"</formula>
    </cfRule>
    <cfRule type="cellIs" dxfId="621" priority="18" stopIfTrue="1" operator="equal">
      <formula>"NA"</formula>
    </cfRule>
    <cfRule type="cellIs" dxfId="620" priority="19" stopIfTrue="1" operator="equal">
      <formula>"IE"</formula>
    </cfRule>
    <cfRule type="cellIs" dxfId="619" priority="20" stopIfTrue="1" operator="equal">
      <formula>"NE"</formula>
    </cfRule>
  </conditionalFormatting>
  <conditionalFormatting sqref="E14:AK89 E91:AK140">
    <cfRule type="cellIs" dxfId="618" priority="13" stopIfTrue="1" operator="equal">
      <formula>"NO"</formula>
    </cfRule>
    <cfRule type="cellIs" dxfId="617" priority="14" stopIfTrue="1" operator="equal">
      <formula>"NA"</formula>
    </cfRule>
    <cfRule type="cellIs" dxfId="616" priority="15" stopIfTrue="1" operator="equal">
      <formula>"IE"</formula>
    </cfRule>
    <cfRule type="cellIs" dxfId="615" priority="16" stopIfTrue="1" operator="equal">
      <formula>"NE"</formula>
    </cfRule>
  </conditionalFormatting>
  <conditionalFormatting sqref="E157:AD164 E143:AD149 E14:AD89 E91:AD141">
    <cfRule type="cellIs" dxfId="614" priority="12" operator="equal">
      <formula>0</formula>
    </cfRule>
  </conditionalFormatting>
  <conditionalFormatting sqref="AF14:AK89 AF91:AK140">
    <cfRule type="cellIs" dxfId="613" priority="11" operator="equal">
      <formula>0</formula>
    </cfRule>
  </conditionalFormatting>
  <conditionalFormatting sqref="E157:AD164 AF157:AK164 E143:AD149 AF143:AK149">
    <cfRule type="cellIs" dxfId="612" priority="10" operator="equal">
      <formula>0</formula>
    </cfRule>
  </conditionalFormatting>
  <conditionalFormatting sqref="AF37:AK38">
    <cfRule type="cellIs" dxfId="611" priority="9" operator="equal">
      <formula>0</formula>
    </cfRule>
  </conditionalFormatting>
  <conditionalFormatting sqref="E90:AL90">
    <cfRule type="cellIs" dxfId="610" priority="5" stopIfTrue="1" operator="equal">
      <formula>"NO"</formula>
    </cfRule>
    <cfRule type="cellIs" dxfId="609" priority="6" stopIfTrue="1" operator="equal">
      <formula>"NA"</formula>
    </cfRule>
    <cfRule type="cellIs" dxfId="608" priority="7" stopIfTrue="1" operator="equal">
      <formula>"IE"</formula>
    </cfRule>
    <cfRule type="cellIs" dxfId="607" priority="8" stopIfTrue="1" operator="equal">
      <formula>"NE"</formula>
    </cfRule>
  </conditionalFormatting>
  <conditionalFormatting sqref="E90:AD90">
    <cfRule type="cellIs" dxfId="606" priority="4" operator="equal">
      <formula>0</formula>
    </cfRule>
  </conditionalFormatting>
  <conditionalFormatting sqref="AF90:AK90">
    <cfRule type="cellIs" dxfId="605" priority="3" operator="equal">
      <formula>0</formula>
    </cfRule>
  </conditionalFormatting>
  <conditionalFormatting sqref="AL90">
    <cfRule type="cellIs" dxfId="604" priority="2" operator="equal">
      <formula>0</formula>
    </cfRule>
  </conditionalFormatting>
  <conditionalFormatting sqref="AF90:AL90">
    <cfRule type="cellIs" dxfId="603" priority="1"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topLeftCell="A70" zoomScale="60" zoomScaleNormal="6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392</v>
      </c>
      <c r="I14" s="136">
        <v>0.35065646700000008</v>
      </c>
      <c r="J14" s="136">
        <v>0.42824316300000009</v>
      </c>
      <c r="K14" s="136">
        <v>0.55445377800000006</v>
      </c>
      <c r="L14" s="136">
        <v>1.0475747617614946E-2</v>
      </c>
      <c r="M14" s="136">
        <v>1.6861799260000001</v>
      </c>
      <c r="N14" s="136">
        <v>0.94473100891094486</v>
      </c>
      <c r="O14" s="136">
        <v>0.11116370855702623</v>
      </c>
      <c r="P14" s="136">
        <v>0.16982615004227017</v>
      </c>
      <c r="Q14" s="136">
        <v>0.82202674671234599</v>
      </c>
      <c r="R14" s="136">
        <v>0.54650753012752218</v>
      </c>
      <c r="S14" s="136">
        <v>0.36701115572232051</v>
      </c>
      <c r="T14" s="136">
        <v>0.74691641223788663</v>
      </c>
      <c r="U14" s="136">
        <v>2.3684583905581529</v>
      </c>
      <c r="V14" s="136">
        <v>2.7005378960108337</v>
      </c>
      <c r="W14" s="136">
        <v>1.7430233066095311</v>
      </c>
      <c r="X14" s="136">
        <v>9.7902636091775491E-4</v>
      </c>
      <c r="Y14" s="136">
        <v>2.9879236151718266E-3</v>
      </c>
      <c r="Z14" s="136">
        <v>2.4685208131460142E-3</v>
      </c>
      <c r="AA14" s="136">
        <v>2.0219655987838931E-4</v>
      </c>
      <c r="AB14" s="136">
        <v>6.6376673491139841E-3</v>
      </c>
      <c r="AC14" s="136">
        <v>0.87500096305173214</v>
      </c>
      <c r="AD14" s="136">
        <v>1.1232606375540755</v>
      </c>
      <c r="AE14" s="137"/>
      <c r="AF14" s="138">
        <v>210.27804084399997</v>
      </c>
      <c r="AG14" s="138">
        <v>37326.159580966661</v>
      </c>
      <c r="AH14" s="138">
        <v>12489.388576899997</v>
      </c>
      <c r="AI14" s="138">
        <v>4567.7909812449925</v>
      </c>
      <c r="AJ14" s="138">
        <v>2243.077374456353</v>
      </c>
      <c r="AK14" s="138" t="s">
        <v>385</v>
      </c>
      <c r="AL14" s="147" t="s">
        <v>397</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4.8533844022179157E-3</v>
      </c>
      <c r="O15" s="136">
        <v>3.7333726170907038E-4</v>
      </c>
      <c r="P15" s="136">
        <v>2.0906886655707943E-4</v>
      </c>
      <c r="Q15" s="136">
        <v>5.9733961873451262E-5</v>
      </c>
      <c r="R15" s="136" t="s">
        <v>394</v>
      </c>
      <c r="S15" s="136" t="s">
        <v>394</v>
      </c>
      <c r="T15" s="136">
        <v>5.2267216639269862E-4</v>
      </c>
      <c r="U15" s="136" t="s">
        <v>394</v>
      </c>
      <c r="V15" s="136" t="s">
        <v>394</v>
      </c>
      <c r="W15" s="136">
        <v>1.3066804159817462</v>
      </c>
      <c r="X15" s="136" t="s">
        <v>395</v>
      </c>
      <c r="Y15" s="136" t="s">
        <v>395</v>
      </c>
      <c r="Z15" s="136" t="s">
        <v>395</v>
      </c>
      <c r="AA15" s="136" t="s">
        <v>395</v>
      </c>
      <c r="AB15" s="136">
        <v>7.4667452341814086E-2</v>
      </c>
      <c r="AC15" s="136">
        <v>7.4667452341814081E-3</v>
      </c>
      <c r="AD15" s="136" t="s">
        <v>385</v>
      </c>
      <c r="AE15" s="137"/>
      <c r="AF15" s="138">
        <v>15698.767728945002</v>
      </c>
      <c r="AG15" s="138">
        <v>1278.4235750000003</v>
      </c>
      <c r="AH15" s="138">
        <v>5209.2407356599997</v>
      </c>
      <c r="AI15" s="138" t="s">
        <v>392</v>
      </c>
      <c r="AJ15" s="138" t="s">
        <v>392</v>
      </c>
      <c r="AK15" s="138">
        <v>3.733372617090704</v>
      </c>
      <c r="AL15" s="147" t="s">
        <v>398</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0.17389394971185998</v>
      </c>
      <c r="O16" s="136">
        <v>9.9367971263919982E-3</v>
      </c>
      <c r="P16" s="136">
        <v>0.18631494611984997</v>
      </c>
      <c r="Q16" s="136">
        <v>6.8315480243944987E-2</v>
      </c>
      <c r="R16" s="136">
        <v>3.5399839762771494E-2</v>
      </c>
      <c r="S16" s="136">
        <v>0.15526245509987499</v>
      </c>
      <c r="T16" s="136">
        <v>3.2294590660773996E-2</v>
      </c>
      <c r="U16" s="136">
        <v>1.8010444791585499E-2</v>
      </c>
      <c r="V16" s="136">
        <v>0.28568291738376994</v>
      </c>
      <c r="W16" s="136">
        <v>0.16147295330386999</v>
      </c>
      <c r="X16" s="136">
        <v>1.8010444791585496E-3</v>
      </c>
      <c r="Y16" s="136">
        <v>1.8631494611984997E-5</v>
      </c>
      <c r="Z16" s="136">
        <v>6.210498203994999E-6</v>
      </c>
      <c r="AA16" s="136">
        <v>6.210498203994999E-6</v>
      </c>
      <c r="AB16" s="136">
        <v>1.8320969701785246E-3</v>
      </c>
      <c r="AC16" s="136" t="s">
        <v>385</v>
      </c>
      <c r="AD16" s="136" t="s">
        <v>385</v>
      </c>
      <c r="AE16" s="137"/>
      <c r="AF16" s="138">
        <v>9.0661570000000011E-2</v>
      </c>
      <c r="AG16" s="138">
        <v>6209.1199424249999</v>
      </c>
      <c r="AH16" s="138">
        <v>1.2875999999999999</v>
      </c>
      <c r="AI16" s="138" t="s">
        <v>392</v>
      </c>
      <c r="AJ16" s="138" t="s">
        <v>392</v>
      </c>
      <c r="AK16" s="138" t="s">
        <v>385</v>
      </c>
      <c r="AL16" s="147" t="s">
        <v>49</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392</v>
      </c>
      <c r="I17" s="136">
        <v>6.1566139000000006E-2</v>
      </c>
      <c r="J17" s="136">
        <v>7.2509983E-2</v>
      </c>
      <c r="K17" s="136">
        <v>8.8956938999999999E-2</v>
      </c>
      <c r="L17" s="136">
        <v>3.9244780090228739E-3</v>
      </c>
      <c r="M17" s="136">
        <v>0.52204787799999997</v>
      </c>
      <c r="N17" s="136">
        <v>1.3748972591298101</v>
      </c>
      <c r="O17" s="136">
        <v>1.8480376671456796E-2</v>
      </c>
      <c r="P17" s="136">
        <v>8.9379145886765807E-2</v>
      </c>
      <c r="Q17" s="136">
        <v>4.2579565832075193E-2</v>
      </c>
      <c r="R17" s="136">
        <v>0.13869929196680755</v>
      </c>
      <c r="S17" s="136">
        <v>0.17957547549657107</v>
      </c>
      <c r="T17" s="136">
        <v>0.13356966876357937</v>
      </c>
      <c r="U17" s="136">
        <v>1.936140536239692E-2</v>
      </c>
      <c r="V17" s="136">
        <v>2.0631018923023281</v>
      </c>
      <c r="W17" s="136">
        <v>2.0906330816418532</v>
      </c>
      <c r="X17" s="136">
        <v>0.47790123230923659</v>
      </c>
      <c r="Y17" s="136">
        <v>0.64901249627023938</v>
      </c>
      <c r="Z17" s="136">
        <v>0.26011457010284966</v>
      </c>
      <c r="AA17" s="136">
        <v>0.20645830694590842</v>
      </c>
      <c r="AB17" s="136">
        <v>1.5934866056282342</v>
      </c>
      <c r="AC17" s="136">
        <v>6.3606795720620004E-3</v>
      </c>
      <c r="AD17" s="136">
        <v>1.744057302017</v>
      </c>
      <c r="AE17" s="137"/>
      <c r="AF17" s="138">
        <v>1.3615490530000001</v>
      </c>
      <c r="AG17" s="138">
        <v>23837.285754995999</v>
      </c>
      <c r="AH17" s="138">
        <v>1849.90403064</v>
      </c>
      <c r="AI17" s="138" t="s">
        <v>392</v>
      </c>
      <c r="AJ17" s="138" t="s">
        <v>392</v>
      </c>
      <c r="AK17" s="138" t="s">
        <v>385</v>
      </c>
      <c r="AL17" s="147"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392</v>
      </c>
      <c r="I18" s="136">
        <v>1.7791600000000002E-4</v>
      </c>
      <c r="J18" s="136">
        <v>1.9169100000000002E-4</v>
      </c>
      <c r="K18" s="136">
        <v>1.98941E-4</v>
      </c>
      <c r="L18" s="136">
        <v>7.4447887402580025E-6</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395</v>
      </c>
      <c r="AD18" s="136" t="s">
        <v>395</v>
      </c>
      <c r="AE18" s="137"/>
      <c r="AF18" s="138">
        <v>8.5319999999999997E-3</v>
      </c>
      <c r="AG18" s="138" t="s">
        <v>392</v>
      </c>
      <c r="AH18" s="138">
        <v>61.459737119999986</v>
      </c>
      <c r="AI18" s="138" t="s">
        <v>392</v>
      </c>
      <c r="AJ18" s="138" t="s">
        <v>392</v>
      </c>
      <c r="AK18" s="138" t="s">
        <v>385</v>
      </c>
      <c r="AL18" s="147"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392</v>
      </c>
      <c r="I19" s="136">
        <v>1.0039849000000002E-2</v>
      </c>
      <c r="J19" s="136">
        <v>1.0374962000000001E-2</v>
      </c>
      <c r="K19" s="136">
        <v>1.0694442E-2</v>
      </c>
      <c r="L19" s="136">
        <v>6.7456960915391597E-4</v>
      </c>
      <c r="M19" s="136">
        <v>6.5136588999999995E-2</v>
      </c>
      <c r="N19" s="136">
        <v>5.2212316759705597E-3</v>
      </c>
      <c r="O19" s="136">
        <v>4.3179490608321599E-4</v>
      </c>
      <c r="P19" s="136">
        <v>2.6657973412953606E-3</v>
      </c>
      <c r="Q19" s="136">
        <v>5.1710177004264028E-4</v>
      </c>
      <c r="R19" s="136">
        <v>1.4011213307776001E-4</v>
      </c>
      <c r="S19" s="136">
        <v>4.1115264759392004E-5</v>
      </c>
      <c r="T19" s="136">
        <v>6.1202644061766399E-4</v>
      </c>
      <c r="U19" s="136">
        <v>2.6512615666024014E-4</v>
      </c>
      <c r="V19" s="136">
        <v>5.0571778417456007E-3</v>
      </c>
      <c r="W19" s="136">
        <v>1.3509254515411695</v>
      </c>
      <c r="X19" s="136">
        <v>3.3168488154776007E-3</v>
      </c>
      <c r="Y19" s="136">
        <v>1.3210538649648005E-2</v>
      </c>
      <c r="Z19" s="136">
        <v>5.0078358238216025E-3</v>
      </c>
      <c r="AA19" s="136">
        <v>4.9110914156376018E-3</v>
      </c>
      <c r="AB19" s="136">
        <v>0.10348259470458482</v>
      </c>
      <c r="AC19" s="136">
        <v>7.7199475042800001E-3</v>
      </c>
      <c r="AD19" s="136">
        <v>9.9028488479999994E-5</v>
      </c>
      <c r="AE19" s="137"/>
      <c r="AF19" s="138">
        <v>14.447115148000002</v>
      </c>
      <c r="AG19" s="138">
        <v>0.58139399999999997</v>
      </c>
      <c r="AH19" s="138">
        <v>4295.0115525600013</v>
      </c>
      <c r="AI19" s="138">
        <v>219.21692229999999</v>
      </c>
      <c r="AJ19" s="138">
        <v>91.424976000000015</v>
      </c>
      <c r="AK19" s="138">
        <v>3.8518140000000001</v>
      </c>
      <c r="AL19" s="147" t="s">
        <v>398</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v>4.5764485386683637E-3</v>
      </c>
      <c r="M20" s="136">
        <v>1.6508599039999996</v>
      </c>
      <c r="N20" s="136">
        <v>0.5280648184478427</v>
      </c>
      <c r="O20" s="136">
        <v>0.25424626399949896</v>
      </c>
      <c r="P20" s="136">
        <v>1.18324238323588E-2</v>
      </c>
      <c r="Q20" s="136">
        <v>3.8789114688529999E-3</v>
      </c>
      <c r="R20" s="136">
        <v>0.44983891073179599</v>
      </c>
      <c r="S20" s="136">
        <v>0.11734799102881921</v>
      </c>
      <c r="T20" s="136">
        <v>3.9135777494896058E-2</v>
      </c>
      <c r="U20" s="136">
        <v>9.8732010964939602E-3</v>
      </c>
      <c r="V20" s="136">
        <v>10.014523623793732</v>
      </c>
      <c r="W20" s="136">
        <v>1.9565769409738423</v>
      </c>
      <c r="X20" s="136">
        <v>0.1967467076281664</v>
      </c>
      <c r="Y20" s="136">
        <v>0.31764442629459799</v>
      </c>
      <c r="Z20" s="136">
        <v>9.9579746048781989E-2</v>
      </c>
      <c r="AA20" s="136">
        <v>7.9989848794349602E-2</v>
      </c>
      <c r="AB20" s="136">
        <v>0.69396072876589598</v>
      </c>
      <c r="AC20" s="136">
        <v>9.7786460294499999E-2</v>
      </c>
      <c r="AD20" s="136">
        <v>1.1734375235339998E-3</v>
      </c>
      <c r="AE20" s="137"/>
      <c r="AF20" s="138" t="s">
        <v>392</v>
      </c>
      <c r="AG20" s="138" t="s">
        <v>392</v>
      </c>
      <c r="AH20" s="138">
        <v>1630.0943476799998</v>
      </c>
      <c r="AI20" s="138">
        <v>19592.169487839998</v>
      </c>
      <c r="AJ20" s="138" t="s">
        <v>392</v>
      </c>
      <c r="AK20" s="138" t="s">
        <v>385</v>
      </c>
      <c r="AL20" s="147"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v>1.0073748705202818E-3</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392</v>
      </c>
      <c r="AK21" s="138" t="s">
        <v>385</v>
      </c>
      <c r="AL21" s="147"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v>2.5641587135283772E-4</v>
      </c>
      <c r="M22" s="136">
        <v>9.7134114249999985</v>
      </c>
      <c r="N22" s="136">
        <v>0.25496552500000003</v>
      </c>
      <c r="O22" s="136">
        <v>2.0727505E-2</v>
      </c>
      <c r="P22" s="136">
        <v>0.11913833960000002</v>
      </c>
      <c r="Q22" s="136">
        <v>6.4231275599999998E-2</v>
      </c>
      <c r="R22" s="136">
        <v>9.902894000000001E-2</v>
      </c>
      <c r="S22" s="136">
        <v>0.15627249799999998</v>
      </c>
      <c r="T22" s="136">
        <v>0.12031835900000001</v>
      </c>
      <c r="U22" s="136">
        <v>6.1108102000000004E-2</v>
      </c>
      <c r="V22" s="136">
        <v>1.02410416</v>
      </c>
      <c r="W22" s="136">
        <v>4.9266503939999993</v>
      </c>
      <c r="X22" s="136">
        <v>1.5699709999999999E-5</v>
      </c>
      <c r="Y22" s="136">
        <v>6.762952E-4</v>
      </c>
      <c r="Z22" s="136">
        <v>1.8598118000000003E-4</v>
      </c>
      <c r="AA22" s="136">
        <v>1.0385962000000001E-4</v>
      </c>
      <c r="AB22" s="136">
        <v>1.2627927100000002E-3</v>
      </c>
      <c r="AC22" s="136">
        <v>1.1138659699999999E-2</v>
      </c>
      <c r="AD22" s="136">
        <v>0.24878002000000002</v>
      </c>
      <c r="AE22" s="137"/>
      <c r="AF22" s="138">
        <v>1450.2370753699997</v>
      </c>
      <c r="AG22" s="138">
        <v>4264.5599218633324</v>
      </c>
      <c r="AH22" s="138">
        <v>4048.1229455999992</v>
      </c>
      <c r="AI22" s="138">
        <v>277.20939499999997</v>
      </c>
      <c r="AJ22" s="138">
        <v>5221.7544333200003</v>
      </c>
      <c r="AK22" s="138" t="s">
        <v>385</v>
      </c>
      <c r="AL22" s="147" t="s">
        <v>49</v>
      </c>
    </row>
    <row r="23" spans="1:38" s="2" customFormat="1" ht="26.25" customHeight="1" thickBot="1" x14ac:dyDescent="0.25">
      <c r="A23" s="63" t="s">
        <v>70</v>
      </c>
      <c r="B23" s="67" t="s">
        <v>363</v>
      </c>
      <c r="C23" s="64" t="s">
        <v>359</v>
      </c>
      <c r="D23" s="110"/>
      <c r="E23" s="136">
        <v>0.576044</v>
      </c>
      <c r="F23" s="136">
        <v>0.11408799999999999</v>
      </c>
      <c r="G23" s="136">
        <v>4.0000000000000002E-4</v>
      </c>
      <c r="H23" s="136">
        <v>1.4799999999999999E-4</v>
      </c>
      <c r="I23" s="136">
        <v>3.6239E-2</v>
      </c>
      <c r="J23" s="136">
        <v>3.6239E-2</v>
      </c>
      <c r="K23" s="136">
        <v>3.6239E-2</v>
      </c>
      <c r="L23" s="136">
        <v>2.2225999999999999E-2</v>
      </c>
      <c r="M23" s="136">
        <v>2.494262</v>
      </c>
      <c r="N23" s="136" t="s">
        <v>395</v>
      </c>
      <c r="O23" s="136">
        <v>2.0000000000000001E-4</v>
      </c>
      <c r="P23" s="136" t="s">
        <v>395</v>
      </c>
      <c r="Q23" s="136" t="s">
        <v>395</v>
      </c>
      <c r="R23" s="136">
        <v>1E-3</v>
      </c>
      <c r="S23" s="136">
        <v>3.3999999999999996E-2</v>
      </c>
      <c r="T23" s="136">
        <v>1.4000000000000002E-3</v>
      </c>
      <c r="U23" s="136">
        <v>2.0000000000000001E-4</v>
      </c>
      <c r="V23" s="136">
        <v>0.02</v>
      </c>
      <c r="W23" s="136" t="s">
        <v>395</v>
      </c>
      <c r="X23" s="136">
        <v>6.3000000000000003E-4</v>
      </c>
      <c r="Y23" s="136">
        <v>9.6999999999999994E-4</v>
      </c>
      <c r="Z23" s="136" t="s">
        <v>395</v>
      </c>
      <c r="AA23" s="136" t="s">
        <v>395</v>
      </c>
      <c r="AB23" s="136">
        <v>1.6000000000000001E-3</v>
      </c>
      <c r="AC23" s="136" t="s">
        <v>395</v>
      </c>
      <c r="AD23" s="136" t="s">
        <v>395</v>
      </c>
      <c r="AE23" s="137"/>
      <c r="AF23" s="136">
        <v>789.96568586867238</v>
      </c>
      <c r="AG23" s="136" t="s">
        <v>385</v>
      </c>
      <c r="AH23" s="136" t="s">
        <v>385</v>
      </c>
      <c r="AI23" s="136">
        <v>49.926241218536632</v>
      </c>
      <c r="AJ23" s="136" t="s">
        <v>385</v>
      </c>
      <c r="AK23" s="136" t="s">
        <v>385</v>
      </c>
      <c r="AL23" s="145"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v>3.1156662532424054E-2</v>
      </c>
      <c r="M24" s="136">
        <v>1.6508599039999996</v>
      </c>
      <c r="N24" s="136">
        <v>0.16819131428207154</v>
      </c>
      <c r="O24" s="136">
        <v>6.8962537928295584E-2</v>
      </c>
      <c r="P24" s="136">
        <v>8.2026276660619041E-3</v>
      </c>
      <c r="Q24" s="136">
        <v>2.4598414389890373E-3</v>
      </c>
      <c r="R24" s="136">
        <v>0.12407380356794119</v>
      </c>
      <c r="S24" s="136">
        <v>3.5044507624343676E-2</v>
      </c>
      <c r="T24" s="136">
        <v>1.3130378004645234E-2</v>
      </c>
      <c r="U24" s="136">
        <v>3.3910178271040277E-3</v>
      </c>
      <c r="V24" s="136">
        <v>2.7475151901058843</v>
      </c>
      <c r="W24" s="136">
        <v>0.57026586278167968</v>
      </c>
      <c r="X24" s="136">
        <v>6.6576712215556444E-2</v>
      </c>
      <c r="Y24" s="136">
        <v>0.11676176203310357</v>
      </c>
      <c r="Z24" s="136">
        <v>3.8631756296056405E-2</v>
      </c>
      <c r="AA24" s="136">
        <v>3.2208268992528488E-2</v>
      </c>
      <c r="AB24" s="136">
        <v>0.25417849953724492</v>
      </c>
      <c r="AC24" s="136">
        <v>2.6507685169852174E-2</v>
      </c>
      <c r="AD24" s="136">
        <v>3.2804634788831846E-2</v>
      </c>
      <c r="AE24" s="137"/>
      <c r="AF24" s="138">
        <v>164.42914414060002</v>
      </c>
      <c r="AG24" s="138">
        <v>276.45701989999998</v>
      </c>
      <c r="AH24" s="138">
        <v>6432.5724284400021</v>
      </c>
      <c r="AI24" s="138">
        <v>5570.0282521908348</v>
      </c>
      <c r="AJ24" s="138" t="s">
        <v>392</v>
      </c>
      <c r="AK24" s="138" t="s">
        <v>392</v>
      </c>
      <c r="AL24" s="147" t="s">
        <v>398</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395</v>
      </c>
      <c r="I25" s="136">
        <v>7.523617279795794E-4</v>
      </c>
      <c r="J25" s="136">
        <v>7.523617279795794E-4</v>
      </c>
      <c r="K25" s="136">
        <v>7.523617279795794E-4</v>
      </c>
      <c r="L25" s="136">
        <v>3.6113362943019815E-4</v>
      </c>
      <c r="M25" s="136">
        <v>5.3133313364774115E-2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224.15493892195045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395</v>
      </c>
      <c r="I26" s="136">
        <v>1.7477238551074939E-4</v>
      </c>
      <c r="J26" s="136">
        <v>1.7477238551074939E-4</v>
      </c>
      <c r="K26" s="136">
        <v>1.7477238551074939E-4</v>
      </c>
      <c r="L26" s="136">
        <v>8.3890745045159693E-5</v>
      </c>
      <c r="M26" s="136">
        <v>9.3776254095589585E-3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13.298981990147999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9.1795960685868696</v>
      </c>
      <c r="F27" s="136">
        <v>3.5668794025393304</v>
      </c>
      <c r="G27" s="136">
        <v>1.4078140187780421E-2</v>
      </c>
      <c r="H27" s="136">
        <v>0.32407929411615277</v>
      </c>
      <c r="I27" s="136">
        <v>0.50630638309828313</v>
      </c>
      <c r="J27" s="136">
        <v>0.50630638309828313</v>
      </c>
      <c r="K27" s="136">
        <v>0.50630638309828313</v>
      </c>
      <c r="L27" s="136">
        <v>0.37914668072558022</v>
      </c>
      <c r="M27" s="136">
        <v>35.903090637989365</v>
      </c>
      <c r="N27" s="136">
        <v>1.0409965424307192E-3</v>
      </c>
      <c r="O27" s="136">
        <v>1.2237141734415226E-4</v>
      </c>
      <c r="P27" s="136">
        <v>7.2614442693925236E-3</v>
      </c>
      <c r="Q27" s="136">
        <v>1.990634269356036E-4</v>
      </c>
      <c r="R27" s="136">
        <v>8.1499450010077325E-3</v>
      </c>
      <c r="S27" s="136">
        <v>5.5910099584890946E-3</v>
      </c>
      <c r="T27" s="136">
        <v>1.174676785667122E-3</v>
      </c>
      <c r="U27" s="136">
        <v>1.5338401918290267E-4</v>
      </c>
      <c r="V27" s="136">
        <v>2.623874122034146E-2</v>
      </c>
      <c r="W27" s="136">
        <v>0.59781899999999999</v>
      </c>
      <c r="X27" s="136">
        <v>1.9992985622300001E-2</v>
      </c>
      <c r="Y27" s="136">
        <v>2.26163282114E-2</v>
      </c>
      <c r="Z27" s="136">
        <v>1.7371892201400001E-2</v>
      </c>
      <c r="AA27" s="136">
        <v>1.9548344026099999E-2</v>
      </c>
      <c r="AB27" s="136">
        <v>7.9529550061199994E-2</v>
      </c>
      <c r="AC27" s="136">
        <v>5.7803119999999997E-4</v>
      </c>
      <c r="AD27" s="136">
        <v>1.125039E-4</v>
      </c>
      <c r="AE27" s="137"/>
      <c r="AF27" s="138">
        <v>45043.466984602397</v>
      </c>
      <c r="AG27" s="138" t="s">
        <v>385</v>
      </c>
      <c r="AH27" s="138">
        <v>31.189458288200001</v>
      </c>
      <c r="AI27" s="138">
        <v>2275.5075029452</v>
      </c>
      <c r="AJ27" s="138" t="s">
        <v>385</v>
      </c>
      <c r="AK27" s="138" t="s">
        <v>385</v>
      </c>
      <c r="AL27" s="147" t="s">
        <v>49</v>
      </c>
    </row>
    <row r="28" spans="1:38" s="2" customFormat="1" ht="26.25" customHeight="1" thickBot="1" x14ac:dyDescent="0.25">
      <c r="A28" s="63" t="s">
        <v>78</v>
      </c>
      <c r="B28" s="63" t="s">
        <v>81</v>
      </c>
      <c r="C28" s="64" t="s">
        <v>82</v>
      </c>
      <c r="D28" s="65"/>
      <c r="E28" s="136">
        <v>5.1857864545179835</v>
      </c>
      <c r="F28" s="136">
        <v>0.32393058819814974</v>
      </c>
      <c r="G28" s="136">
        <v>5.1667200044426542E-3</v>
      </c>
      <c r="H28" s="136">
        <v>1.9361021891183348E-2</v>
      </c>
      <c r="I28" s="136">
        <v>0.23487199252567437</v>
      </c>
      <c r="J28" s="136">
        <v>0.23487199252567437</v>
      </c>
      <c r="K28" s="136">
        <v>0.23487199252567437</v>
      </c>
      <c r="L28" s="136">
        <v>0.16941074339968662</v>
      </c>
      <c r="M28" s="136">
        <v>2.8020511705624229</v>
      </c>
      <c r="N28" s="136">
        <v>2.3115886919316953E-4</v>
      </c>
      <c r="O28" s="136">
        <v>2.4500577849840595E-5</v>
      </c>
      <c r="P28" s="136">
        <v>2.164345336294463E-3</v>
      </c>
      <c r="Q28" s="136">
        <v>4.5539428373372072E-5</v>
      </c>
      <c r="R28" s="136">
        <v>3.2061997650852741E-3</v>
      </c>
      <c r="S28" s="136">
        <v>2.1595697741672586E-3</v>
      </c>
      <c r="T28" s="136">
        <v>1.4992822129399915E-4</v>
      </c>
      <c r="U28" s="136">
        <v>4.2077701047062948E-5</v>
      </c>
      <c r="V28" s="136">
        <v>7.4701343686820569E-3</v>
      </c>
      <c r="W28" s="136">
        <v>0.13264580000000001</v>
      </c>
      <c r="X28" s="136">
        <v>7.1356880376999996E-3</v>
      </c>
      <c r="Y28" s="136">
        <v>8.0033808742999996E-3</v>
      </c>
      <c r="Z28" s="136">
        <v>6.2650056960000004E-3</v>
      </c>
      <c r="AA28" s="136">
        <v>6.6854006666000002E-3</v>
      </c>
      <c r="AB28" s="136">
        <v>2.8089475274599998E-2</v>
      </c>
      <c r="AC28" s="136">
        <v>1.204316E-4</v>
      </c>
      <c r="AD28" s="136">
        <v>2.47197E-5</v>
      </c>
      <c r="AE28" s="137"/>
      <c r="AF28" s="138">
        <v>15473.0071829674</v>
      </c>
      <c r="AG28" s="138" t="s">
        <v>385</v>
      </c>
      <c r="AH28" s="138" t="s">
        <v>395</v>
      </c>
      <c r="AI28" s="138">
        <v>900.58162949550001</v>
      </c>
      <c r="AJ28" s="138" t="s">
        <v>385</v>
      </c>
      <c r="AK28" s="138" t="s">
        <v>385</v>
      </c>
      <c r="AL28" s="147" t="s">
        <v>49</v>
      </c>
    </row>
    <row r="29" spans="1:38" s="2" customFormat="1" ht="26.25" customHeight="1" thickBot="1" x14ac:dyDescent="0.25">
      <c r="A29" s="63" t="s">
        <v>78</v>
      </c>
      <c r="B29" s="63" t="s">
        <v>83</v>
      </c>
      <c r="C29" s="64" t="s">
        <v>84</v>
      </c>
      <c r="D29" s="65"/>
      <c r="E29" s="136">
        <v>15.346471044881429</v>
      </c>
      <c r="F29" s="136">
        <v>0.63279896640357847</v>
      </c>
      <c r="G29" s="136">
        <v>8.1192305141501424E-3</v>
      </c>
      <c r="H29" s="136">
        <v>1.7767136082549369E-2</v>
      </c>
      <c r="I29" s="136">
        <v>0.34419457170977807</v>
      </c>
      <c r="J29" s="136">
        <v>0.34419457170977807</v>
      </c>
      <c r="K29" s="136">
        <v>0.34419457170977807</v>
      </c>
      <c r="L29" s="136">
        <v>0.21757315412897177</v>
      </c>
      <c r="M29" s="136">
        <v>3.982899857055318</v>
      </c>
      <c r="N29" s="136">
        <v>3.0163564383114922E-4</v>
      </c>
      <c r="O29" s="136">
        <v>3.0166573730614092E-5</v>
      </c>
      <c r="P29" s="136">
        <v>3.1967163943516005E-3</v>
      </c>
      <c r="Q29" s="136">
        <v>6.0325624092480239E-5</v>
      </c>
      <c r="R29" s="136">
        <v>5.1262335610612149E-3</v>
      </c>
      <c r="S29" s="136">
        <v>3.4376126288091328E-3</v>
      </c>
      <c r="T29" s="136">
        <v>1.2077914545367543E-4</v>
      </c>
      <c r="U29" s="136">
        <v>6.0318100723732314E-5</v>
      </c>
      <c r="V29" s="136">
        <v>1.0857032429209367E-2</v>
      </c>
      <c r="W29" s="136">
        <v>0.17309289999999999</v>
      </c>
      <c r="X29" s="136">
        <v>2.9704569157E-3</v>
      </c>
      <c r="Y29" s="136">
        <v>1.7987766876899999E-2</v>
      </c>
      <c r="Z29" s="136">
        <v>2.0100091794600001E-2</v>
      </c>
      <c r="AA29" s="136">
        <v>4.6207107582000003E-3</v>
      </c>
      <c r="AB29" s="136">
        <v>4.5679026345399998E-2</v>
      </c>
      <c r="AC29" s="136">
        <v>1.2810339999999999E-4</v>
      </c>
      <c r="AD29" s="136">
        <v>2.81515E-5</v>
      </c>
      <c r="AE29" s="137"/>
      <c r="AF29" s="138">
        <v>24098.7989255102</v>
      </c>
      <c r="AG29" s="138" t="s">
        <v>385</v>
      </c>
      <c r="AH29" s="138">
        <v>469.18190367469998</v>
      </c>
      <c r="AI29" s="138">
        <v>1442.2327081238</v>
      </c>
      <c r="AJ29" s="138" t="s">
        <v>385</v>
      </c>
      <c r="AK29" s="138" t="s">
        <v>385</v>
      </c>
      <c r="AL29" s="147" t="s">
        <v>49</v>
      </c>
    </row>
    <row r="30" spans="1:38" s="2" customFormat="1" ht="26.25" customHeight="1" thickBot="1" x14ac:dyDescent="0.25">
      <c r="A30" s="63" t="s">
        <v>78</v>
      </c>
      <c r="B30" s="63" t="s">
        <v>85</v>
      </c>
      <c r="C30" s="64" t="s">
        <v>86</v>
      </c>
      <c r="D30" s="65"/>
      <c r="E30" s="136">
        <v>1.0137784059699773E-2</v>
      </c>
      <c r="F30" s="136">
        <v>6.7067357837767821E-2</v>
      </c>
      <c r="G30" s="136">
        <v>1.3801217870282933E-4</v>
      </c>
      <c r="H30" s="136">
        <v>2.0689513796555352E-4</v>
      </c>
      <c r="I30" s="136">
        <v>1.7034708504397456E-3</v>
      </c>
      <c r="J30" s="136">
        <v>1.7034708504397456E-3</v>
      </c>
      <c r="K30" s="136">
        <v>1.7034708504397456E-3</v>
      </c>
      <c r="L30" s="136">
        <v>2.8478840797447865E-4</v>
      </c>
      <c r="M30" s="136">
        <v>0.29553834668570655</v>
      </c>
      <c r="N30" s="136">
        <v>7.1133872263753512E-6</v>
      </c>
      <c r="O30" s="136">
        <v>1.9924759596867084E-6</v>
      </c>
      <c r="P30" s="136">
        <v>3.3856882346819201E-5</v>
      </c>
      <c r="Q30" s="136">
        <v>2.5245607878289794E-6</v>
      </c>
      <c r="R30" s="136">
        <v>2.4929253468334681E-5</v>
      </c>
      <c r="S30" s="136">
        <v>1.776712548713087E-5</v>
      </c>
      <c r="T30" s="136">
        <v>9.4199856343556511E-6</v>
      </c>
      <c r="U30" s="136">
        <v>1.2083725772013847E-6</v>
      </c>
      <c r="V30" s="136">
        <v>2.2717809182860212E-2</v>
      </c>
      <c r="W30" s="136">
        <v>1.3507E-3</v>
      </c>
      <c r="X30" s="136">
        <v>3.18111883E-5</v>
      </c>
      <c r="Y30" s="136">
        <v>3.7696123999999999E-5</v>
      </c>
      <c r="Z30" s="136">
        <v>2.5341389400000001E-5</v>
      </c>
      <c r="AA30" s="136">
        <v>4.1267824000000004E-5</v>
      </c>
      <c r="AB30" s="136">
        <v>1.3611652570000001E-4</v>
      </c>
      <c r="AC30" s="136">
        <v>1.3512000000000001E-6</v>
      </c>
      <c r="AD30" s="136">
        <v>4.1170000000000001E-7</v>
      </c>
      <c r="AE30" s="137"/>
      <c r="AF30" s="138">
        <v>159.9066272609</v>
      </c>
      <c r="AG30" s="138" t="s">
        <v>385</v>
      </c>
      <c r="AH30" s="138" t="s">
        <v>395</v>
      </c>
      <c r="AI30" s="138">
        <v>6.7154282680000001</v>
      </c>
      <c r="AJ30" s="138" t="s">
        <v>385</v>
      </c>
      <c r="AK30" s="138" t="s">
        <v>385</v>
      </c>
      <c r="AL30" s="147" t="s">
        <v>49</v>
      </c>
    </row>
    <row r="31" spans="1:38" s="2" customFormat="1" ht="26.25" customHeight="1" thickBot="1" x14ac:dyDescent="0.25">
      <c r="A31" s="63" t="s">
        <v>78</v>
      </c>
      <c r="B31" s="63" t="s">
        <v>87</v>
      </c>
      <c r="C31" s="64" t="s">
        <v>88</v>
      </c>
      <c r="D31" s="65"/>
      <c r="E31" s="136" t="s">
        <v>385</v>
      </c>
      <c r="F31" s="136">
        <v>1.6355320946190104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0.29019653070317858</v>
      </c>
      <c r="J32" s="136">
        <v>0.53821489232216457</v>
      </c>
      <c r="K32" s="136">
        <v>0.71183067813554513</v>
      </c>
      <c r="L32" s="136">
        <v>1.5453503999999989E-4</v>
      </c>
      <c r="M32" s="136" t="s">
        <v>395</v>
      </c>
      <c r="N32" s="136">
        <v>0.72345798751449542</v>
      </c>
      <c r="O32" s="136">
        <v>3.3824423758788903E-3</v>
      </c>
      <c r="P32" s="136">
        <v>2.2989594387680424E-6</v>
      </c>
      <c r="Q32" s="136">
        <v>2.2989594387680463E-12</v>
      </c>
      <c r="R32" s="136">
        <v>0.26774034570734295</v>
      </c>
      <c r="S32" s="136">
        <v>5.8594944563431355</v>
      </c>
      <c r="T32" s="136">
        <v>4.255833956156297E-2</v>
      </c>
      <c r="U32" s="136">
        <v>5.8039306140635714E-3</v>
      </c>
      <c r="V32" s="136">
        <v>2.2989594387680423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25380.899117332101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0.15688956536067347</v>
      </c>
      <c r="J33" s="136">
        <v>0.29053623214939522</v>
      </c>
      <c r="K33" s="136">
        <v>0.58107246429879045</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25380.899117332101</v>
      </c>
      <c r="AL33" s="147" t="s">
        <v>382</v>
      </c>
    </row>
    <row r="34" spans="1:38" s="2" customFormat="1" ht="26.25" customHeight="1" thickBot="1" x14ac:dyDescent="0.25">
      <c r="A34" s="63" t="s">
        <v>70</v>
      </c>
      <c r="B34" s="63" t="s">
        <v>93</v>
      </c>
      <c r="C34" s="64" t="s">
        <v>94</v>
      </c>
      <c r="D34" s="65"/>
      <c r="E34" s="136">
        <v>1.3789152520584</v>
      </c>
      <c r="F34" s="136">
        <v>0.12236557103190002</v>
      </c>
      <c r="G34" s="136">
        <v>5.2630353132000003E-4</v>
      </c>
      <c r="H34" s="136">
        <v>1.8420623596200001E-4</v>
      </c>
      <c r="I34" s="136">
        <v>3.6051791895420009E-2</v>
      </c>
      <c r="J34" s="136">
        <v>3.7893854255040001E-2</v>
      </c>
      <c r="K34" s="136">
        <v>3.9999068380320003E-2</v>
      </c>
      <c r="L34" s="136">
        <v>2.3433664732023008E-2</v>
      </c>
      <c r="M34" s="136">
        <v>0.28157238925619998</v>
      </c>
      <c r="N34" s="136" t="s">
        <v>395</v>
      </c>
      <c r="O34" s="136">
        <v>2.6315176566000002E-4</v>
      </c>
      <c r="P34" s="136" t="s">
        <v>395</v>
      </c>
      <c r="Q34" s="136" t="s">
        <v>395</v>
      </c>
      <c r="R34" s="136">
        <v>1.3157588283000002E-3</v>
      </c>
      <c r="S34" s="136">
        <v>4.4735800162200003E-2</v>
      </c>
      <c r="T34" s="136">
        <v>1.8420623596200002E-3</v>
      </c>
      <c r="U34" s="136">
        <v>2.6315176566000002E-4</v>
      </c>
      <c r="V34" s="136">
        <v>2.6315176566000003E-2</v>
      </c>
      <c r="W34" s="136">
        <v>2.6315176566000004E-3</v>
      </c>
      <c r="X34" s="136">
        <v>7.8945529698000005E-4</v>
      </c>
      <c r="Y34" s="136">
        <v>1.3157588283000002E-3</v>
      </c>
      <c r="Z34" s="136">
        <v>9.7892456825520005E-7</v>
      </c>
      <c r="AA34" s="136">
        <v>2.2631051846760003E-7</v>
      </c>
      <c r="AB34" s="136">
        <v>2.106419360366723E-3</v>
      </c>
      <c r="AC34" s="136">
        <v>2.1052141252800001E-4</v>
      </c>
      <c r="AD34" s="136">
        <v>0.26315176566000004</v>
      </c>
      <c r="AE34" s="137"/>
      <c r="AF34" s="138">
        <v>1027.86517302528</v>
      </c>
      <c r="AG34" s="138" t="s">
        <v>385</v>
      </c>
      <c r="AH34" s="138" t="s">
        <v>385</v>
      </c>
      <c r="AI34" s="138">
        <v>69.647540997237641</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0.47415565600831999</v>
      </c>
      <c r="F36" s="136">
        <v>1.614401350848E-2</v>
      </c>
      <c r="G36" s="136">
        <v>0.119585285248</v>
      </c>
      <c r="H36" s="136">
        <v>4.1854849836800002E-5</v>
      </c>
      <c r="I36" s="136">
        <v>3.3483879869439993E-2</v>
      </c>
      <c r="J36" s="136">
        <v>3.7071438426880002E-2</v>
      </c>
      <c r="K36" s="136">
        <v>3.7071438426880002E-2</v>
      </c>
      <c r="L36" s="136">
        <v>4.4485726112256001E-3</v>
      </c>
      <c r="M36" s="136">
        <v>4.4246555541760005E-2</v>
      </c>
      <c r="N36" s="136">
        <v>1.076267567232E-3</v>
      </c>
      <c r="O36" s="136">
        <v>1.19585285248E-4</v>
      </c>
      <c r="P36" s="136">
        <v>1.19585285248E-4</v>
      </c>
      <c r="Q36" s="136">
        <v>4.0658996984320002E-3</v>
      </c>
      <c r="R36" s="136">
        <v>4.3050702689279999E-3</v>
      </c>
      <c r="S36" s="136">
        <v>7.4740803279999997E-3</v>
      </c>
      <c r="T36" s="136">
        <v>0.1913364563968</v>
      </c>
      <c r="U36" s="136">
        <v>1.255645495104E-3</v>
      </c>
      <c r="V36" s="136">
        <v>7.1751171148799996E-3</v>
      </c>
      <c r="W36" s="136">
        <v>2.8102542033279999E-4</v>
      </c>
      <c r="X36" s="136">
        <v>1.7937792787199998E-4</v>
      </c>
      <c r="Y36" s="136">
        <v>2.9896321312000002E-4</v>
      </c>
      <c r="Z36" s="136">
        <v>2.2242863056128002E-7</v>
      </c>
      <c r="AA36" s="136">
        <v>5.1421672656640002E-8</v>
      </c>
      <c r="AB36" s="136">
        <v>4.7861499129521793E-4</v>
      </c>
      <c r="AC36" s="136">
        <v>8.3709699673600001E-4</v>
      </c>
      <c r="AD36" s="136">
        <v>3.408180629568E-3</v>
      </c>
      <c r="AE36" s="137"/>
      <c r="AF36" s="138">
        <v>251.38620738408321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4.7768999999999996E-5</v>
      </c>
      <c r="L37" s="136">
        <v>1.9493890369070714E-6</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0.19303499999999998</v>
      </c>
      <c r="AG37" s="136" t="s">
        <v>392</v>
      </c>
      <c r="AH37" s="136">
        <v>2860.0502844000002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v>8.0030023771532427E-2</v>
      </c>
      <c r="M39" s="136">
        <v>2.9018594900000001</v>
      </c>
      <c r="N39" s="136">
        <v>0.25328425355199435</v>
      </c>
      <c r="O39" s="136">
        <v>9.1620458726129589E-2</v>
      </c>
      <c r="P39" s="136">
        <v>1.0637818902352764E-2</v>
      </c>
      <c r="Q39" s="136">
        <v>6.1865646566111971E-3</v>
      </c>
      <c r="R39" s="136">
        <v>0.16853658672521457</v>
      </c>
      <c r="S39" s="136">
        <v>4.9880950521384339E-2</v>
      </c>
      <c r="T39" s="136">
        <v>2.2377420172009114E-2</v>
      </c>
      <c r="U39" s="136">
        <v>5.558385424080341E-3</v>
      </c>
      <c r="V39" s="136">
        <v>3.6867609747156398</v>
      </c>
      <c r="W39" s="136">
        <v>0.80422793652719615</v>
      </c>
      <c r="X39" s="136">
        <v>0.10546930832660598</v>
      </c>
      <c r="Y39" s="136">
        <v>0.19155783430704623</v>
      </c>
      <c r="Z39" s="136">
        <v>6.9874803268719962E-2</v>
      </c>
      <c r="AA39" s="136">
        <v>6.0781469942914494E-2</v>
      </c>
      <c r="AB39" s="136">
        <v>0.42768341584528669</v>
      </c>
      <c r="AC39" s="136">
        <v>3.5245017725828678E-2</v>
      </c>
      <c r="AD39" s="136">
        <v>8.5275153737010265E-2</v>
      </c>
      <c r="AE39" s="137"/>
      <c r="AF39" s="138">
        <v>51.636406176496926</v>
      </c>
      <c r="AG39" s="138">
        <v>615.16858361999982</v>
      </c>
      <c r="AH39" s="138">
        <v>22211.097432169994</v>
      </c>
      <c r="AI39" s="138">
        <v>10867.04395503436</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395</v>
      </c>
      <c r="O40" s="136">
        <v>5.0000000000000002E-5</v>
      </c>
      <c r="P40" s="136" t="s">
        <v>395</v>
      </c>
      <c r="Q40" s="136" t="s">
        <v>395</v>
      </c>
      <c r="R40" s="136">
        <v>2.5000000000000001E-4</v>
      </c>
      <c r="S40" s="136">
        <v>8.5000000000000006E-3</v>
      </c>
      <c r="T40" s="136">
        <v>3.5000000000000005E-4</v>
      </c>
      <c r="U40" s="136">
        <v>5.0000000000000002E-5</v>
      </c>
      <c r="V40" s="136">
        <v>5.0000000000000001E-3</v>
      </c>
      <c r="W40" s="136" t="s">
        <v>395</v>
      </c>
      <c r="X40" s="136">
        <v>1.4999999999999999E-4</v>
      </c>
      <c r="Y40" s="136">
        <v>2.5000000000000001E-4</v>
      </c>
      <c r="Z40" s="136" t="s">
        <v>395</v>
      </c>
      <c r="AA40" s="136" t="s">
        <v>395</v>
      </c>
      <c r="AB40" s="136">
        <v>3.9999999999999996E-4</v>
      </c>
      <c r="AC40" s="136" t="s">
        <v>395</v>
      </c>
      <c r="AD40" s="136" t="s">
        <v>395</v>
      </c>
      <c r="AE40" s="137"/>
      <c r="AF40" s="138">
        <v>195.29893148300451</v>
      </c>
      <c r="AG40" s="138" t="s">
        <v>385</v>
      </c>
      <c r="AH40" s="138" t="s">
        <v>385</v>
      </c>
      <c r="AI40" s="138">
        <v>13.64133944957487</v>
      </c>
      <c r="AJ40" s="138" t="s">
        <v>385</v>
      </c>
      <c r="AK40" s="138" t="s">
        <v>385</v>
      </c>
      <c r="AL40" s="147" t="s">
        <v>49</v>
      </c>
    </row>
    <row r="41" spans="1:38" s="2" customFormat="1" ht="26.25" customHeight="1" thickBot="1" x14ac:dyDescent="0.25">
      <c r="A41" s="63" t="s">
        <v>103</v>
      </c>
      <c r="B41" s="63" t="s">
        <v>106</v>
      </c>
      <c r="C41" s="64" t="s">
        <v>370</v>
      </c>
      <c r="D41" s="65"/>
      <c r="E41" s="136">
        <v>2.771143739988104</v>
      </c>
      <c r="F41" s="136">
        <v>26.635238010594037</v>
      </c>
      <c r="G41" s="136">
        <v>1.2168709123357206</v>
      </c>
      <c r="H41" s="136">
        <v>1.1225504900293124</v>
      </c>
      <c r="I41" s="136">
        <v>11.915392715990714</v>
      </c>
      <c r="J41" s="136">
        <v>12.18758625136619</v>
      </c>
      <c r="K41" s="136">
        <v>12.956650639604037</v>
      </c>
      <c r="L41" s="136">
        <v>1.170880790627471</v>
      </c>
      <c r="M41" s="136">
        <v>123.57859969328138</v>
      </c>
      <c r="N41" s="136">
        <v>0.28361521943830914</v>
      </c>
      <c r="O41" s="136">
        <v>0.16721249147607478</v>
      </c>
      <c r="P41" s="136">
        <v>5.7867317510677904E-2</v>
      </c>
      <c r="Q41" s="136">
        <v>4.2408215336913281E-2</v>
      </c>
      <c r="R41" s="136">
        <v>0.5548070612526399</v>
      </c>
      <c r="S41" s="136">
        <v>0.14439747170177994</v>
      </c>
      <c r="T41" s="136">
        <v>7.5542735940972675E-2</v>
      </c>
      <c r="U41" s="136">
        <v>3.2035341625601892E-2</v>
      </c>
      <c r="V41" s="136">
        <v>3.2964732071504215</v>
      </c>
      <c r="W41" s="136">
        <v>4.8518240232047187</v>
      </c>
      <c r="X41" s="136">
        <v>3.3177366019097771</v>
      </c>
      <c r="Y41" s="136">
        <v>2.4938564593903942</v>
      </c>
      <c r="Z41" s="136">
        <v>1.3121981182852727</v>
      </c>
      <c r="AA41" s="136">
        <v>1.7724872192290086</v>
      </c>
      <c r="AB41" s="136">
        <v>8.8962783988144523</v>
      </c>
      <c r="AC41" s="136">
        <v>2.0097982423816378</v>
      </c>
      <c r="AD41" s="136">
        <v>6.875491605458757E-2</v>
      </c>
      <c r="AE41" s="137"/>
      <c r="AF41" s="138">
        <v>184</v>
      </c>
      <c r="AG41" s="138">
        <v>2326.7129304956798</v>
      </c>
      <c r="AH41" s="138">
        <v>43395.6</v>
      </c>
      <c r="AI41" s="138">
        <v>17452.659376041222</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333.05212407679863</v>
      </c>
      <c r="AG42" s="138" t="s">
        <v>385</v>
      </c>
      <c r="AH42" s="138" t="s">
        <v>385</v>
      </c>
      <c r="AI42" s="138">
        <v>14.685442234760206</v>
      </c>
      <c r="AJ42" s="138" t="s">
        <v>394</v>
      </c>
      <c r="AK42" s="138" t="s">
        <v>394</v>
      </c>
      <c r="AL42" s="147"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t="s">
        <v>395</v>
      </c>
      <c r="I43" s="136">
        <v>3.1299726999999986E-2</v>
      </c>
      <c r="J43" s="136">
        <v>8.6190528999999974E-2</v>
      </c>
      <c r="K43" s="136">
        <v>0.19671846400000001</v>
      </c>
      <c r="L43" s="136">
        <v>8.2528354385946467E-3</v>
      </c>
      <c r="M43" s="136">
        <v>0.20939164500000002</v>
      </c>
      <c r="N43" s="136">
        <v>8.154921335981842E-3</v>
      </c>
      <c r="O43" s="136">
        <v>3.1298566258021097E-3</v>
      </c>
      <c r="P43" s="136">
        <v>3.916813373622421E-4</v>
      </c>
      <c r="Q43" s="136">
        <v>2.5781648539883605E-4</v>
      </c>
      <c r="R43" s="136">
        <v>5.6838267022390927E-3</v>
      </c>
      <c r="S43" s="136">
        <v>1.6892559342857859E-3</v>
      </c>
      <c r="T43" s="136">
        <v>8.7200168375307907E-4</v>
      </c>
      <c r="U43" s="136">
        <v>3.2323134087494627E-4</v>
      </c>
      <c r="V43" s="136">
        <v>0.1274876517704483</v>
      </c>
      <c r="W43" s="136">
        <v>2.8045490147383185E-2</v>
      </c>
      <c r="X43" s="136">
        <v>4.788653597083292E-3</v>
      </c>
      <c r="Y43" s="136">
        <v>1.355860307172717E-2</v>
      </c>
      <c r="Z43" s="136">
        <v>3.935502559837308E-3</v>
      </c>
      <c r="AA43" s="136">
        <v>3.7008614025776684E-3</v>
      </c>
      <c r="AB43" s="136">
        <v>2.5983620631225435E-2</v>
      </c>
      <c r="AC43" s="136">
        <v>1.2000622407564443E-3</v>
      </c>
      <c r="AD43" s="136">
        <v>1.5615332377496261E-3</v>
      </c>
      <c r="AE43" s="137"/>
      <c r="AF43" s="138">
        <v>66.466514963200012</v>
      </c>
      <c r="AG43" s="138">
        <v>9.0849580476190468</v>
      </c>
      <c r="AH43" s="138">
        <v>1755.5145881999986</v>
      </c>
      <c r="AI43" s="138">
        <v>1240.1355580869999</v>
      </c>
      <c r="AJ43" s="138" t="s">
        <v>392</v>
      </c>
      <c r="AK43" s="138" t="s">
        <v>385</v>
      </c>
      <c r="AL43" s="147" t="s">
        <v>49</v>
      </c>
    </row>
    <row r="44" spans="1:38" s="2" customFormat="1" ht="26.25" customHeight="1" thickBot="1" x14ac:dyDescent="0.25">
      <c r="A44" s="63" t="s">
        <v>70</v>
      </c>
      <c r="B44" s="63" t="s">
        <v>111</v>
      </c>
      <c r="C44" s="64" t="s">
        <v>112</v>
      </c>
      <c r="D44" s="65"/>
      <c r="E44" s="136">
        <v>2.64200459</v>
      </c>
      <c r="F44" s="136">
        <v>0.33097210999999999</v>
      </c>
      <c r="G44" s="136">
        <v>1.5854E-3</v>
      </c>
      <c r="H44" s="136">
        <v>6.2107999999999998E-4</v>
      </c>
      <c r="I44" s="136">
        <v>0.14590138999999999</v>
      </c>
      <c r="J44" s="136">
        <v>0.14590138999999999</v>
      </c>
      <c r="K44" s="136">
        <v>0.14590138999999999</v>
      </c>
      <c r="L44" s="136">
        <v>8.4462159999999994E-2</v>
      </c>
      <c r="M44" s="136">
        <v>3.3907473599999998</v>
      </c>
      <c r="N44" s="136" t="s">
        <v>395</v>
      </c>
      <c r="O44" s="136">
        <v>7.9270000000000002E-4</v>
      </c>
      <c r="P44" s="136" t="s">
        <v>395</v>
      </c>
      <c r="Q44" s="136" t="s">
        <v>395</v>
      </c>
      <c r="R44" s="136">
        <v>3.9635E-3</v>
      </c>
      <c r="S44" s="136">
        <v>0.13475899999999999</v>
      </c>
      <c r="T44" s="136">
        <v>5.5488999999999998E-3</v>
      </c>
      <c r="U44" s="136">
        <v>7.9270000000000002E-4</v>
      </c>
      <c r="V44" s="136">
        <v>7.9269999999999993E-2</v>
      </c>
      <c r="W44" s="136" t="s">
        <v>395</v>
      </c>
      <c r="X44" s="136">
        <v>2.4107999999999998E-3</v>
      </c>
      <c r="Y44" s="136">
        <v>3.9307999999999999E-3</v>
      </c>
      <c r="Z44" s="136" t="s">
        <v>395</v>
      </c>
      <c r="AA44" s="136" t="s">
        <v>395</v>
      </c>
      <c r="AB44" s="136">
        <v>6.3416000000000002E-3</v>
      </c>
      <c r="AC44" s="136" t="s">
        <v>395</v>
      </c>
      <c r="AD44" s="136" t="s">
        <v>395</v>
      </c>
      <c r="AE44" s="137"/>
      <c r="AF44" s="138">
        <v>3105.8285160625069</v>
      </c>
      <c r="AG44" s="138" t="s">
        <v>385</v>
      </c>
      <c r="AH44" s="138" t="s">
        <v>385</v>
      </c>
      <c r="AI44" s="138">
        <v>211.21315856161851</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0.44906908900000003</v>
      </c>
      <c r="F46" s="136">
        <v>0.76636289903869836</v>
      </c>
      <c r="G46" s="136">
        <v>0.236843307</v>
      </c>
      <c r="H46" s="136">
        <v>3.0772200000000002E-4</v>
      </c>
      <c r="I46" s="136">
        <v>2.3041186999999991E-2</v>
      </c>
      <c r="J46" s="136">
        <v>2.6879648999999995E-2</v>
      </c>
      <c r="K46" s="136">
        <v>3.8815770999999999E-2</v>
      </c>
      <c r="L46" s="136">
        <v>6.3708682822971943E-3</v>
      </c>
      <c r="M46" s="136">
        <v>0.23663248200000001</v>
      </c>
      <c r="N46" s="136">
        <v>5.7237243321543951E-2</v>
      </c>
      <c r="O46" s="136">
        <v>2.5900513076162118E-2</v>
      </c>
      <c r="P46" s="136">
        <v>1.56892478518907E-3</v>
      </c>
      <c r="Q46" s="136">
        <v>6.6942640843758398E-4</v>
      </c>
      <c r="R46" s="136">
        <v>4.6344929461389482E-2</v>
      </c>
      <c r="S46" s="136">
        <v>1.2430791552261098E-2</v>
      </c>
      <c r="T46" s="136">
        <v>6.276666094702856E-3</v>
      </c>
      <c r="U46" s="136">
        <v>1.4427263190235076E-3</v>
      </c>
      <c r="V46" s="136">
        <v>1.0290504424387728</v>
      </c>
      <c r="W46" s="136">
        <v>0.20577341760505244</v>
      </c>
      <c r="X46" s="136">
        <v>2.3830400004166395E-2</v>
      </c>
      <c r="Y46" s="136">
        <v>5.1597724420140587E-2</v>
      </c>
      <c r="Z46" s="136">
        <v>1.4486584550801589E-2</v>
      </c>
      <c r="AA46" s="136">
        <v>1.2543419221614588E-2</v>
      </c>
      <c r="AB46" s="136">
        <v>0.10245812819672315</v>
      </c>
      <c r="AC46" s="136">
        <v>9.9571767272060002E-3</v>
      </c>
      <c r="AD46" s="136">
        <v>4.0083527998829999E-3</v>
      </c>
      <c r="AE46" s="137"/>
      <c r="AF46" s="138">
        <v>14.761948738659793</v>
      </c>
      <c r="AG46" s="138">
        <v>23.529720492999999</v>
      </c>
      <c r="AH46" s="138">
        <v>1361.1467276399997</v>
      </c>
      <c r="AI46" s="138">
        <v>4235.2310340829999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6.5631690000000003</v>
      </c>
      <c r="G48" s="136" t="s">
        <v>385</v>
      </c>
      <c r="H48" s="136" t="s">
        <v>385</v>
      </c>
      <c r="I48" s="136">
        <v>8.7508920000000004E-2</v>
      </c>
      <c r="J48" s="136">
        <v>0.61256244000000004</v>
      </c>
      <c r="K48" s="136">
        <v>1.2907565699999999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7" t="s">
        <v>399</v>
      </c>
    </row>
    <row r="49" spans="1:38" s="2" customFormat="1" ht="26.25" customHeight="1" thickBot="1" x14ac:dyDescent="0.25">
      <c r="A49" s="63" t="s">
        <v>119</v>
      </c>
      <c r="B49" s="63" t="s">
        <v>122</v>
      </c>
      <c r="C49" s="64" t="s">
        <v>123</v>
      </c>
      <c r="D49" s="65"/>
      <c r="E49" s="136">
        <v>1.3230080953199998E-3</v>
      </c>
      <c r="F49" s="136">
        <v>1.1319069259959999E-2</v>
      </c>
      <c r="G49" s="136">
        <v>1.17600719584E-3</v>
      </c>
      <c r="H49" s="136">
        <v>5.4390332807600006E-3</v>
      </c>
      <c r="I49" s="136">
        <v>8.9670548682799986E-2</v>
      </c>
      <c r="J49" s="136">
        <v>0.2146213132408</v>
      </c>
      <c r="K49" s="136">
        <v>0.51009312119559991</v>
      </c>
      <c r="L49" s="136">
        <v>4.3938568854571994E-2</v>
      </c>
      <c r="M49" s="136">
        <v>0.67620413760800002</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0.77910476724400002</v>
      </c>
      <c r="AC49" s="136" t="s">
        <v>395</v>
      </c>
      <c r="AD49" s="136" t="s">
        <v>395</v>
      </c>
      <c r="AE49" s="137"/>
      <c r="AF49" s="138" t="s">
        <v>385</v>
      </c>
      <c r="AG49" s="138" t="s">
        <v>385</v>
      </c>
      <c r="AH49" s="138" t="s">
        <v>385</v>
      </c>
      <c r="AI49" s="138" t="s">
        <v>385</v>
      </c>
      <c r="AJ49" s="138" t="s">
        <v>385</v>
      </c>
      <c r="AK49" s="138">
        <v>1.4700089947999999</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0.48819000000000001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8.9570000000000007</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2.6622000000000003E-2</v>
      </c>
      <c r="O52" s="136">
        <v>2.6622000000000003E-2</v>
      </c>
      <c r="P52" s="136">
        <v>2.6622000000000003E-2</v>
      </c>
      <c r="Q52" s="136">
        <v>2.6622000000000003E-2</v>
      </c>
      <c r="R52" s="136">
        <v>2.6622000000000003E-2</v>
      </c>
      <c r="S52" s="136">
        <v>2.6622000000000003E-2</v>
      </c>
      <c r="T52" s="136">
        <v>2.6622000000000003E-2</v>
      </c>
      <c r="U52" s="136">
        <v>2.6622000000000003E-2</v>
      </c>
      <c r="V52" s="136">
        <v>2.6622000000000003E-2</v>
      </c>
      <c r="W52" s="136">
        <v>2.9754000000000003E-2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5.22</v>
      </c>
      <c r="AL52" s="147" t="s">
        <v>403</v>
      </c>
    </row>
    <row r="53" spans="1:38" s="2" customFormat="1" ht="26.25" customHeight="1" thickBot="1" x14ac:dyDescent="0.25">
      <c r="A53" s="63" t="s">
        <v>119</v>
      </c>
      <c r="B53" s="67" t="s">
        <v>129</v>
      </c>
      <c r="C53" s="69" t="s">
        <v>130</v>
      </c>
      <c r="D53" s="66"/>
      <c r="E53" s="136" t="s">
        <v>385</v>
      </c>
      <c r="F53" s="136">
        <v>4.3160167572911483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7" t="s">
        <v>404</v>
      </c>
    </row>
    <row r="54" spans="1:38" s="2" customFormat="1" ht="37.5" customHeight="1" thickBot="1" x14ac:dyDescent="0.25">
      <c r="A54" s="63" t="s">
        <v>119</v>
      </c>
      <c r="B54" s="67" t="s">
        <v>131</v>
      </c>
      <c r="C54" s="69" t="s">
        <v>132</v>
      </c>
      <c r="D54" s="66"/>
      <c r="E54" s="136" t="s">
        <v>385</v>
      </c>
      <c r="F54" s="136">
        <v>5.1554000000000002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51554</v>
      </c>
      <c r="AL54" s="147" t="s">
        <v>405</v>
      </c>
    </row>
    <row r="55" spans="1:38" s="2" customFormat="1" ht="26.25" customHeight="1" thickBot="1" x14ac:dyDescent="0.25">
      <c r="A55" s="63" t="s">
        <v>119</v>
      </c>
      <c r="B55" s="67" t="s">
        <v>133</v>
      </c>
      <c r="C55" s="69" t="s">
        <v>134</v>
      </c>
      <c r="D55" s="66"/>
      <c r="E55" s="136">
        <v>0.11899999999999998</v>
      </c>
      <c r="F55" s="136">
        <v>0.153</v>
      </c>
      <c r="G55" s="136">
        <v>1.1050000000000001E-3</v>
      </c>
      <c r="H55" s="136" t="s">
        <v>395</v>
      </c>
      <c r="I55" s="136">
        <v>0.221</v>
      </c>
      <c r="J55" s="136">
        <v>0.221</v>
      </c>
      <c r="K55" s="136">
        <v>0.221</v>
      </c>
      <c r="L55" s="136">
        <v>5.3039999999999997E-2</v>
      </c>
      <c r="M55" s="136">
        <v>0.53549999999999998</v>
      </c>
      <c r="N55" s="136">
        <v>4.1650000000000004E-4</v>
      </c>
      <c r="O55" s="136">
        <v>1.6999999999999999E-3</v>
      </c>
      <c r="P55" s="136">
        <v>3.9950000000000001E-4</v>
      </c>
      <c r="Q55" s="136">
        <v>3.2299999999999999E-4</v>
      </c>
      <c r="R55" s="136">
        <v>1.105E-4</v>
      </c>
      <c r="S55" s="136">
        <v>1.36E-4</v>
      </c>
      <c r="T55" s="136">
        <v>3.2299999999999998E-3</v>
      </c>
      <c r="U55" s="136">
        <v>3.6549999999999994E-5</v>
      </c>
      <c r="V55" s="136">
        <v>4.4200000000000003E-2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5.7420847999999997E-2</v>
      </c>
      <c r="J57" s="136">
        <v>0.13398198</v>
      </c>
      <c r="K57" s="136">
        <v>0.31900473299999998</v>
      </c>
      <c r="L57" s="136">
        <v>1.7226254399999997E-3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2415.34</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2.059305E-3</v>
      </c>
      <c r="J58" s="136">
        <v>2.4711686E-2</v>
      </c>
      <c r="K58" s="136">
        <v>0.20593076700000001</v>
      </c>
      <c r="L58" s="136">
        <v>9.472803E-6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1.6505593000000002E-2</v>
      </c>
      <c r="J59" s="136">
        <v>1.7230611999999999E-2</v>
      </c>
      <c r="K59" s="136">
        <v>1.8136882E-2</v>
      </c>
      <c r="L59" s="136">
        <v>1.0233467660000001E-5</v>
      </c>
      <c r="M59" s="136" t="s">
        <v>394</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319.95576899999998</v>
      </c>
      <c r="AL59" s="147" t="s">
        <v>409</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80.806783199999998</v>
      </c>
      <c r="AI60" s="138">
        <v>2.146725E-2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5.0400490603290854E-2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395</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392</v>
      </c>
      <c r="AJ63" s="138" t="s">
        <v>385</v>
      </c>
      <c r="AK63" s="138" t="s">
        <v>385</v>
      </c>
      <c r="AL63" s="147" t="s">
        <v>401</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3557.4835223999999</v>
      </c>
      <c r="AI64" s="138" t="s">
        <v>392</v>
      </c>
      <c r="AJ64" s="138" t="s">
        <v>392</v>
      </c>
      <c r="AK64" s="138">
        <v>346.26499999999999</v>
      </c>
      <c r="AL64" s="147" t="s">
        <v>413</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580.09400000000005</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395</v>
      </c>
      <c r="M67" s="136">
        <v>0.29717950300000001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280.23633607499994</v>
      </c>
      <c r="AI67" s="138" t="s">
        <v>392</v>
      </c>
      <c r="AJ67" s="138" t="s">
        <v>392</v>
      </c>
      <c r="AK67" s="138">
        <v>74.302229999999994</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4663.3503659600001</v>
      </c>
      <c r="AG70" s="138" t="s">
        <v>392</v>
      </c>
      <c r="AH70" s="138">
        <v>3010.41989044</v>
      </c>
      <c r="AI70" s="138" t="s">
        <v>392</v>
      </c>
      <c r="AJ70" s="138">
        <v>18.609529999999999</v>
      </c>
      <c r="AK70" s="138" t="s">
        <v>385</v>
      </c>
      <c r="AL70" s="147" t="s">
        <v>401</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392</v>
      </c>
      <c r="I71" s="136">
        <v>1.666E-6</v>
      </c>
      <c r="J71" s="136">
        <v>2.0869999999999997E-6</v>
      </c>
      <c r="K71" s="136">
        <v>2.108E-6</v>
      </c>
      <c r="L71" s="136" t="s">
        <v>395</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0.93504119999999991</v>
      </c>
      <c r="AI71" s="138" t="s">
        <v>392</v>
      </c>
      <c r="AJ71" s="138" t="s">
        <v>392</v>
      </c>
      <c r="AK71" s="138" t="s">
        <v>385</v>
      </c>
      <c r="AL71" s="147" t="s">
        <v>401</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8.0880679199413635E-2</v>
      </c>
      <c r="P72" s="136">
        <v>4.0738362419909524E-2</v>
      </c>
      <c r="Q72" s="136">
        <v>0.42267403987624186</v>
      </c>
      <c r="R72" s="136">
        <v>0.39026323500553473</v>
      </c>
      <c r="S72" s="136">
        <v>0.27101307020000004</v>
      </c>
      <c r="T72" s="136">
        <v>0.18110038084634728</v>
      </c>
      <c r="U72" s="136">
        <v>8.9136454429999998E-2</v>
      </c>
      <c r="V72" s="136">
        <v>7.0733889544364992</v>
      </c>
      <c r="W72" s="136">
        <v>34.981721866900003</v>
      </c>
      <c r="X72" s="136" t="s">
        <v>395</v>
      </c>
      <c r="Y72" s="136" t="s">
        <v>395</v>
      </c>
      <c r="Z72" s="136" t="s">
        <v>395</v>
      </c>
      <c r="AA72" s="136" t="s">
        <v>395</v>
      </c>
      <c r="AB72" s="136">
        <v>11.491146817000001</v>
      </c>
      <c r="AC72" s="136">
        <v>0.11372700000000001</v>
      </c>
      <c r="AD72" s="136">
        <v>22.416079775</v>
      </c>
      <c r="AE72" s="137"/>
      <c r="AF72" s="138" t="s">
        <v>392</v>
      </c>
      <c r="AG72" s="138">
        <v>77839.139114635997</v>
      </c>
      <c r="AH72" s="138">
        <v>4340.1651198</v>
      </c>
      <c r="AI72" s="138" t="s">
        <v>392</v>
      </c>
      <c r="AJ72" s="138" t="s">
        <v>392</v>
      </c>
      <c r="AK72" s="138">
        <v>9406.8203199999989</v>
      </c>
      <c r="AL72" s="147" t="s">
        <v>419</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105.92040999999999</v>
      </c>
      <c r="AH73" s="138">
        <v>7.9458491999999987</v>
      </c>
      <c r="AI73" s="138" t="s">
        <v>392</v>
      </c>
      <c r="AJ73" s="138" t="s">
        <v>392</v>
      </c>
      <c r="AK73" s="138">
        <v>91.225999999999999</v>
      </c>
      <c r="AL73" s="147" t="s">
        <v>420</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395</v>
      </c>
      <c r="I74" s="136">
        <v>9.7465389999999999E-2</v>
      </c>
      <c r="J74" s="136">
        <v>0.10935141500000001</v>
      </c>
      <c r="K74" s="136">
        <v>0.11886023400000001</v>
      </c>
      <c r="L74" s="136">
        <v>2.2417039699999999E-3</v>
      </c>
      <c r="M74" s="136">
        <v>14.0621502839999</v>
      </c>
      <c r="N74" s="136" t="s">
        <v>395</v>
      </c>
      <c r="O74" s="136" t="s">
        <v>395</v>
      </c>
      <c r="P74" s="136" t="s">
        <v>395</v>
      </c>
      <c r="Q74" s="136" t="s">
        <v>395</v>
      </c>
      <c r="R74" s="136" t="s">
        <v>395</v>
      </c>
      <c r="S74" s="136" t="s">
        <v>395</v>
      </c>
      <c r="T74" s="136" t="s">
        <v>395</v>
      </c>
      <c r="U74" s="136" t="s">
        <v>395</v>
      </c>
      <c r="V74" s="136" t="s">
        <v>395</v>
      </c>
      <c r="W74" s="136" t="s">
        <v>395</v>
      </c>
      <c r="X74" s="136">
        <v>1.1736662E-2</v>
      </c>
      <c r="Y74" s="136">
        <v>3.3533320000000001E-3</v>
      </c>
      <c r="Z74" s="136">
        <v>3.3533320000000001E-3</v>
      </c>
      <c r="AA74" s="136">
        <v>1.6766660000000001E-3</v>
      </c>
      <c r="AB74" s="136">
        <v>2.0119992E-2</v>
      </c>
      <c r="AC74" s="136" t="s">
        <v>395</v>
      </c>
      <c r="AD74" s="136" t="s">
        <v>385</v>
      </c>
      <c r="AE74" s="137"/>
      <c r="AF74" s="138">
        <v>5.934275E-2</v>
      </c>
      <c r="AG74" s="138" t="s">
        <v>392</v>
      </c>
      <c r="AH74" s="138">
        <v>5209.2407356599997</v>
      </c>
      <c r="AI74" s="138" t="s">
        <v>392</v>
      </c>
      <c r="AJ74" s="138" t="s">
        <v>392</v>
      </c>
      <c r="AK74" s="138">
        <v>167.66659999999999</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395</v>
      </c>
      <c r="I76" s="136">
        <v>1.21526E-4</v>
      </c>
      <c r="J76" s="136">
        <v>4.8610500000000002E-4</v>
      </c>
      <c r="K76" s="136">
        <v>1.2152620000000002E-3</v>
      </c>
      <c r="L76" s="136" t="s">
        <v>395</v>
      </c>
      <c r="M76" s="136">
        <v>1.678969E-3</v>
      </c>
      <c r="N76" s="136">
        <v>3.2197099000000004E-4</v>
      </c>
      <c r="O76" s="136">
        <v>1.4635044999999999E-5</v>
      </c>
      <c r="P76" s="136">
        <v>2.9270089999999999E-5</v>
      </c>
      <c r="Q76" s="136">
        <v>8.7810269999999993E-5</v>
      </c>
      <c r="R76" s="136" t="s">
        <v>395</v>
      </c>
      <c r="S76" s="136" t="s">
        <v>395</v>
      </c>
      <c r="T76" s="136" t="s">
        <v>395</v>
      </c>
      <c r="U76" s="136" t="s">
        <v>395</v>
      </c>
      <c r="V76" s="136">
        <v>1.4635044999999999E-5</v>
      </c>
      <c r="W76" s="136">
        <v>9.3664287999999996E-4</v>
      </c>
      <c r="X76" s="136" t="s">
        <v>395</v>
      </c>
      <c r="Y76" s="136" t="s">
        <v>395</v>
      </c>
      <c r="Z76" s="136" t="s">
        <v>395</v>
      </c>
      <c r="AA76" s="136" t="s">
        <v>395</v>
      </c>
      <c r="AB76" s="136" t="s">
        <v>395</v>
      </c>
      <c r="AC76" s="136" t="s">
        <v>395</v>
      </c>
      <c r="AD76" s="136">
        <v>7.6102234000000004E-7</v>
      </c>
      <c r="AE76" s="137"/>
      <c r="AF76" s="138" t="s">
        <v>392</v>
      </c>
      <c r="AG76" s="138" t="s">
        <v>392</v>
      </c>
      <c r="AH76" s="138">
        <v>0.25240439999999997</v>
      </c>
      <c r="AI76" s="138" t="s">
        <v>392</v>
      </c>
      <c r="AJ76" s="138" t="s">
        <v>392</v>
      </c>
      <c r="AK76" s="138">
        <v>0.29270089999999999</v>
      </c>
      <c r="AL76" s="147" t="s">
        <v>422</v>
      </c>
    </row>
    <row r="77" spans="1:38" s="2" customFormat="1" ht="26.25" customHeight="1" thickBot="1" x14ac:dyDescent="0.25">
      <c r="A77" s="63" t="s">
        <v>53</v>
      </c>
      <c r="B77" s="63" t="s">
        <v>175</v>
      </c>
      <c r="C77" s="64" t="s">
        <v>176</v>
      </c>
      <c r="D77" s="65"/>
      <c r="E77" s="136" t="s">
        <v>395</v>
      </c>
      <c r="F77" s="136" t="s">
        <v>395</v>
      </c>
      <c r="G77" s="136">
        <v>3.231765E-5</v>
      </c>
      <c r="H77" s="136" t="s">
        <v>395</v>
      </c>
      <c r="I77" s="136">
        <v>2.8726799999999995E-7</v>
      </c>
      <c r="J77" s="136">
        <v>3.1120699999999996E-7</v>
      </c>
      <c r="K77" s="136">
        <v>3.5908499999999999E-7</v>
      </c>
      <c r="L77" s="136" t="s">
        <v>395</v>
      </c>
      <c r="M77" s="136" t="s">
        <v>395</v>
      </c>
      <c r="N77" s="136">
        <v>4.7878000000000001E-6</v>
      </c>
      <c r="O77" s="136">
        <v>9.575599999999999E-7</v>
      </c>
      <c r="P77" s="136">
        <v>9.575599999999999E-7</v>
      </c>
      <c r="Q77" s="136">
        <v>7.1816999999999998E-7</v>
      </c>
      <c r="R77" s="136" t="s">
        <v>395</v>
      </c>
      <c r="S77" s="136" t="s">
        <v>395</v>
      </c>
      <c r="T77" s="136" t="s">
        <v>395</v>
      </c>
      <c r="U77" s="136" t="s">
        <v>395</v>
      </c>
      <c r="V77" s="136">
        <v>1.19695E-4</v>
      </c>
      <c r="W77" s="136">
        <v>1.19695E-4</v>
      </c>
      <c r="X77" s="136" t="s">
        <v>395</v>
      </c>
      <c r="Y77" s="136" t="s">
        <v>395</v>
      </c>
      <c r="Z77" s="136" t="s">
        <v>395</v>
      </c>
      <c r="AA77" s="136" t="s">
        <v>395</v>
      </c>
      <c r="AB77" s="136" t="s">
        <v>392</v>
      </c>
      <c r="AC77" s="136" t="s">
        <v>395</v>
      </c>
      <c r="AD77" s="136">
        <v>4.7877999999999994E-8</v>
      </c>
      <c r="AE77" s="137"/>
      <c r="AF77" s="138" t="s">
        <v>385</v>
      </c>
      <c r="AG77" s="138" t="s">
        <v>385</v>
      </c>
      <c r="AH77" s="138" t="s">
        <v>385</v>
      </c>
      <c r="AI77" s="138" t="s">
        <v>385</v>
      </c>
      <c r="AJ77" s="138" t="s">
        <v>385</v>
      </c>
      <c r="AK77" s="138">
        <v>2.3938999999999998E-2</v>
      </c>
      <c r="AL77" s="147" t="s">
        <v>423</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395</v>
      </c>
      <c r="I78" s="136">
        <v>1.9415139999999999E-3</v>
      </c>
      <c r="J78" s="136">
        <v>2.4610740000000002E-3</v>
      </c>
      <c r="K78" s="136">
        <v>2.7345270000000001E-3</v>
      </c>
      <c r="L78" s="136">
        <v>1.9415139999999999E-6</v>
      </c>
      <c r="M78" s="136">
        <v>0.199510189</v>
      </c>
      <c r="N78" s="136">
        <v>1.1542274399998729E-4</v>
      </c>
      <c r="O78" s="136">
        <v>3.5558067215679238E-3</v>
      </c>
      <c r="P78" s="136">
        <v>1.10613463E-3</v>
      </c>
      <c r="Q78" s="136">
        <v>4.6707997970739813E-3</v>
      </c>
      <c r="R78" s="136">
        <v>0.76948496</v>
      </c>
      <c r="S78" s="136">
        <v>1.3465986800000003</v>
      </c>
      <c r="T78" s="136">
        <v>6.2520652999993122E-7</v>
      </c>
      <c r="U78" s="136" t="s">
        <v>395</v>
      </c>
      <c r="V78" s="136" t="s">
        <v>395</v>
      </c>
      <c r="W78" s="136">
        <v>2.1641764500000003</v>
      </c>
      <c r="X78" s="136" t="s">
        <v>395</v>
      </c>
      <c r="Y78" s="136" t="s">
        <v>395</v>
      </c>
      <c r="Z78" s="136" t="s">
        <v>395</v>
      </c>
      <c r="AA78" s="136" t="s">
        <v>395</v>
      </c>
      <c r="AB78" s="136" t="s">
        <v>395</v>
      </c>
      <c r="AC78" s="136" t="s">
        <v>395</v>
      </c>
      <c r="AD78" s="136">
        <v>1.77943397E-4</v>
      </c>
      <c r="AE78" s="137"/>
      <c r="AF78" s="138" t="s">
        <v>392</v>
      </c>
      <c r="AG78" s="138">
        <v>1.5886800000000001</v>
      </c>
      <c r="AH78" s="138">
        <v>124.83153239999999</v>
      </c>
      <c r="AI78" s="138" t="s">
        <v>392</v>
      </c>
      <c r="AJ78" s="138" t="s">
        <v>392</v>
      </c>
      <c r="AK78" s="138">
        <v>44.24</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1.425183147</v>
      </c>
      <c r="F80" s="136">
        <v>0.15622349386469897</v>
      </c>
      <c r="G80" s="136">
        <v>0.55765528499999983</v>
      </c>
      <c r="H80" s="136">
        <v>4.3040689999999998E-3</v>
      </c>
      <c r="I80" s="136">
        <v>8.1930920999999921E-2</v>
      </c>
      <c r="J80" s="136">
        <v>0.10094385899999991</v>
      </c>
      <c r="K80" s="136">
        <v>0.13154893200000001</v>
      </c>
      <c r="L80" s="136" t="s">
        <v>395</v>
      </c>
      <c r="M80" s="136">
        <v>3.9831868540001012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8.5674528159999999E-3</v>
      </c>
      <c r="AG80" s="138" t="s">
        <v>392</v>
      </c>
      <c r="AH80" s="138">
        <v>4.2381368617199966</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395</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7" t="s">
        <v>431</v>
      </c>
    </row>
    <row r="83" spans="1:38" s="2" customFormat="1" ht="26.25" customHeight="1" thickBot="1" x14ac:dyDescent="0.25">
      <c r="A83" s="63" t="s">
        <v>53</v>
      </c>
      <c r="B83" s="74" t="s">
        <v>188</v>
      </c>
      <c r="C83" s="75" t="s">
        <v>189</v>
      </c>
      <c r="D83" s="65"/>
      <c r="E83" s="136" t="s">
        <v>395</v>
      </c>
      <c r="F83" s="136">
        <v>1.3746406000000008E-2</v>
      </c>
      <c r="G83" s="136" t="s">
        <v>395</v>
      </c>
      <c r="H83" s="136" t="s">
        <v>385</v>
      </c>
      <c r="I83" s="136">
        <v>8.1663999999999969E-5</v>
      </c>
      <c r="J83" s="136">
        <v>9.7997599999999981E-4</v>
      </c>
      <c r="K83" s="136">
        <v>8.1664939999999998E-3</v>
      </c>
      <c r="L83" s="136">
        <v>4.6548479999999987E-6</v>
      </c>
      <c r="M83" s="136" t="s">
        <v>395</v>
      </c>
      <c r="N83" s="136" t="s">
        <v>385</v>
      </c>
      <c r="O83" s="136" t="s">
        <v>385</v>
      </c>
      <c r="P83" s="136" t="s">
        <v>385</v>
      </c>
      <c r="Q83" s="136" t="s">
        <v>385</v>
      </c>
      <c r="R83" s="136" t="s">
        <v>385</v>
      </c>
      <c r="S83" s="136" t="s">
        <v>385</v>
      </c>
      <c r="T83" s="136" t="s">
        <v>385</v>
      </c>
      <c r="U83" s="136" t="s">
        <v>385</v>
      </c>
      <c r="V83" s="136" t="s">
        <v>385</v>
      </c>
      <c r="W83" s="136">
        <v>5.5436499999999998E-3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79195</v>
      </c>
      <c r="AL83" s="147" t="s">
        <v>432</v>
      </c>
    </row>
    <row r="84" spans="1:38" s="2" customFormat="1" ht="26.25" customHeight="1" thickBot="1" x14ac:dyDescent="0.25">
      <c r="A84" s="63" t="s">
        <v>53</v>
      </c>
      <c r="B84" s="74" t="s">
        <v>190</v>
      </c>
      <c r="C84" s="75" t="s">
        <v>191</v>
      </c>
      <c r="D84" s="65"/>
      <c r="E84" s="136" t="s">
        <v>395</v>
      </c>
      <c r="F84" s="136">
        <v>2.6349310000000001E-3</v>
      </c>
      <c r="G84" s="136" t="s">
        <v>385</v>
      </c>
      <c r="H84" s="136" t="s">
        <v>385</v>
      </c>
      <c r="I84" s="136">
        <v>1.0651809999999999E-3</v>
      </c>
      <c r="J84" s="136">
        <v>1.334846E-3</v>
      </c>
      <c r="K84" s="136">
        <v>1.3483309999999999E-3</v>
      </c>
      <c r="L84" s="136">
        <v>1.3847352999999999E-5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59.417999999999999</v>
      </c>
      <c r="AL84" s="147" t="s">
        <v>433</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7" t="s">
        <v>434</v>
      </c>
    </row>
    <row r="86" spans="1:38" s="2" customFormat="1" ht="26.25" customHeight="1" thickBot="1" x14ac:dyDescent="0.25">
      <c r="A86" s="63" t="s">
        <v>185</v>
      </c>
      <c r="B86" s="69" t="s">
        <v>193</v>
      </c>
      <c r="C86" s="73" t="s">
        <v>194</v>
      </c>
      <c r="D86" s="65"/>
      <c r="E86" s="136" t="s">
        <v>385</v>
      </c>
      <c r="F86" s="136">
        <v>3.807626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7" t="s">
        <v>435</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7" t="s">
        <v>435</v>
      </c>
    </row>
    <row r="88" spans="1:38" s="2" customFormat="1" ht="26.25" customHeight="1" thickBot="1" x14ac:dyDescent="0.25">
      <c r="A88" s="63" t="s">
        <v>185</v>
      </c>
      <c r="B88" s="69" t="s">
        <v>197</v>
      </c>
      <c r="C88" s="73" t="s">
        <v>198</v>
      </c>
      <c r="D88" s="65"/>
      <c r="E88" s="136" t="s">
        <v>395</v>
      </c>
      <c r="F88" s="136">
        <v>0.70910799999999996</v>
      </c>
      <c r="G88" s="136" t="s">
        <v>395</v>
      </c>
      <c r="H88" s="136" t="s">
        <v>395</v>
      </c>
      <c r="I88" s="136" t="s">
        <v>395</v>
      </c>
      <c r="J88" s="136" t="s">
        <v>395</v>
      </c>
      <c r="K88" s="136" t="s">
        <v>395</v>
      </c>
      <c r="L88" s="136" t="s">
        <v>395</v>
      </c>
      <c r="M88" s="136" t="s">
        <v>395</v>
      </c>
      <c r="N88" s="136" t="s">
        <v>395</v>
      </c>
      <c r="O88" s="136">
        <v>5.9418000000000004E-6</v>
      </c>
      <c r="P88" s="136" t="s">
        <v>395</v>
      </c>
      <c r="Q88" s="136">
        <v>2.9709E-5</v>
      </c>
      <c r="R88" s="136">
        <v>3.5650800000000001E-4</v>
      </c>
      <c r="S88" s="136" t="s">
        <v>395</v>
      </c>
      <c r="T88" s="136">
        <v>2.9709000000000003E-3</v>
      </c>
      <c r="U88" s="136">
        <v>2.9709E-5</v>
      </c>
      <c r="V88" s="136" t="s">
        <v>395</v>
      </c>
      <c r="W88" s="136" t="s">
        <v>395</v>
      </c>
      <c r="X88" s="136" t="s">
        <v>395</v>
      </c>
      <c r="Y88" s="136" t="s">
        <v>395</v>
      </c>
      <c r="Z88" s="136" t="s">
        <v>395</v>
      </c>
      <c r="AA88" s="136" t="s">
        <v>395</v>
      </c>
      <c r="AB88" s="136">
        <v>0.15151589999999998</v>
      </c>
      <c r="AC88" s="136" t="s">
        <v>395</v>
      </c>
      <c r="AD88" s="136" t="s">
        <v>395</v>
      </c>
      <c r="AE88" s="137"/>
      <c r="AF88" s="138" t="s">
        <v>385</v>
      </c>
      <c r="AG88" s="138" t="s">
        <v>385</v>
      </c>
      <c r="AH88" s="138" t="s">
        <v>385</v>
      </c>
      <c r="AI88" s="138" t="s">
        <v>385</v>
      </c>
      <c r="AJ88" s="138" t="s">
        <v>385</v>
      </c>
      <c r="AK88" s="138">
        <v>9.0307120000000012</v>
      </c>
      <c r="AL88" s="147" t="s">
        <v>435</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7" t="s">
        <v>435</v>
      </c>
    </row>
    <row r="90" spans="1:38" s="7" customFormat="1" ht="26.25" customHeight="1" thickBot="1" x14ac:dyDescent="0.25">
      <c r="A90" s="63" t="s">
        <v>185</v>
      </c>
      <c r="B90" s="69" t="s">
        <v>201</v>
      </c>
      <c r="C90" s="73" t="s">
        <v>202</v>
      </c>
      <c r="D90" s="65"/>
      <c r="E90" s="136" t="s">
        <v>395</v>
      </c>
      <c r="F90" s="136">
        <v>0.17605700000000002</v>
      </c>
      <c r="G90" s="136">
        <v>2.7900215612301868E-2</v>
      </c>
      <c r="H90" s="136" t="s">
        <v>395</v>
      </c>
      <c r="I90" s="136" t="s">
        <v>395</v>
      </c>
      <c r="J90" s="136" t="s">
        <v>395</v>
      </c>
      <c r="K90" s="136" t="s">
        <v>395</v>
      </c>
      <c r="L90" s="136" t="s">
        <v>395</v>
      </c>
      <c r="M90" s="136" t="s">
        <v>395</v>
      </c>
      <c r="N90" s="136">
        <v>3.106224004836272E-4</v>
      </c>
      <c r="O90" s="136">
        <v>3.8037293951438222E-4</v>
      </c>
      <c r="P90" s="136">
        <v>1.9623151647318979E-4</v>
      </c>
      <c r="Q90" s="136">
        <v>4.2687329886821856E-4</v>
      </c>
      <c r="R90" s="136">
        <v>2.6970208425225125E-4</v>
      </c>
      <c r="S90" s="136">
        <v>1.8042139429288529E-4</v>
      </c>
      <c r="T90" s="136">
        <v>1.9716152366026655E-4</v>
      </c>
      <c r="U90" s="136">
        <v>1.3764106368735582E-4</v>
      </c>
      <c r="V90" s="136">
        <v>6.9936540468170012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0.34639699999999995</v>
      </c>
      <c r="AL90" s="145" t="s">
        <v>435</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395</v>
      </c>
      <c r="V91" s="136">
        <v>0.25243608750000002</v>
      </c>
      <c r="W91" s="136">
        <v>8.3454250000000003E-4</v>
      </c>
      <c r="X91" s="136">
        <v>9.2634217500000009E-4</v>
      </c>
      <c r="Y91" s="136">
        <v>3.75544125E-4</v>
      </c>
      <c r="Z91" s="136">
        <v>3.75544125E-4</v>
      </c>
      <c r="AA91" s="136">
        <v>3.75544125E-4</v>
      </c>
      <c r="AB91" s="136">
        <v>2.0529745499999999E-3</v>
      </c>
      <c r="AC91" s="136" t="s">
        <v>395</v>
      </c>
      <c r="AD91" s="136" t="s">
        <v>395</v>
      </c>
      <c r="AE91" s="137"/>
      <c r="AF91" s="138" t="s">
        <v>392</v>
      </c>
      <c r="AG91" s="138" t="s">
        <v>392</v>
      </c>
      <c r="AH91" s="138" t="s">
        <v>392</v>
      </c>
      <c r="AI91" s="138" t="s">
        <v>392</v>
      </c>
      <c r="AJ91" s="138" t="s">
        <v>392</v>
      </c>
      <c r="AK91" s="138">
        <v>9.2296690000000012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1.3709365000000001E-2</v>
      </c>
      <c r="J92" s="136">
        <v>5.2414974999999996E-2</v>
      </c>
      <c r="K92" s="136">
        <v>0.12939081599999999</v>
      </c>
      <c r="L92" s="136">
        <v>3.5644349000000001E-4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649.36800000000005</v>
      </c>
      <c r="AL92" s="147" t="s">
        <v>427</v>
      </c>
    </row>
    <row r="93" spans="1:38" s="2" customFormat="1" ht="26.25" customHeight="1" thickBot="1" x14ac:dyDescent="0.25">
      <c r="A93" s="63" t="s">
        <v>53</v>
      </c>
      <c r="B93" s="67" t="s">
        <v>206</v>
      </c>
      <c r="C93" s="64" t="s">
        <v>375</v>
      </c>
      <c r="D93" s="70"/>
      <c r="E93" s="136" t="s">
        <v>385</v>
      </c>
      <c r="F93" s="136">
        <v>2.8880784621465585</v>
      </c>
      <c r="G93" s="136" t="s">
        <v>385</v>
      </c>
      <c r="H93" s="136" t="s">
        <v>385</v>
      </c>
      <c r="I93" s="136">
        <v>1.812697E-3</v>
      </c>
      <c r="J93" s="136">
        <v>7.25079E-3</v>
      </c>
      <c r="K93" s="136">
        <v>1.8126975E-2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648.64739184614996</v>
      </c>
      <c r="AL93" s="147" t="s">
        <v>428</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395</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395</v>
      </c>
      <c r="M95" s="136">
        <v>0.47150234499999999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5.4186489999999997E-2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0.54186489999999998</v>
      </c>
      <c r="AE97" s="137"/>
      <c r="AF97" s="138" t="s">
        <v>385</v>
      </c>
      <c r="AG97" s="138" t="s">
        <v>385</v>
      </c>
      <c r="AH97" s="138" t="s">
        <v>385</v>
      </c>
      <c r="AI97" s="138" t="s">
        <v>385</v>
      </c>
      <c r="AJ97" s="138" t="s">
        <v>385</v>
      </c>
      <c r="AK97" s="138">
        <v>5418649</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4.4956836350470153E-2</v>
      </c>
      <c r="F99" s="139">
        <v>2.914928482271077</v>
      </c>
      <c r="G99" s="139" t="s">
        <v>385</v>
      </c>
      <c r="H99" s="139">
        <v>1.1633634885999731</v>
      </c>
      <c r="I99" s="139">
        <v>3.4555524520547942E-2</v>
      </c>
      <c r="J99" s="139">
        <v>5.309751328767124E-2</v>
      </c>
      <c r="K99" s="139">
        <v>0.11630883863013698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8" t="s">
        <v>391</v>
      </c>
    </row>
    <row r="100" spans="1:38" s="2" customFormat="1" ht="26.25" customHeight="1" thickBot="1" x14ac:dyDescent="0.25">
      <c r="A100" s="63" t="s">
        <v>216</v>
      </c>
      <c r="B100" s="63" t="s">
        <v>218</v>
      </c>
      <c r="C100" s="64" t="s">
        <v>378</v>
      </c>
      <c r="D100" s="77"/>
      <c r="E100" s="139">
        <v>4.3889775941352141E-2</v>
      </c>
      <c r="F100" s="139">
        <v>2.7762337499936214</v>
      </c>
      <c r="G100" s="139" t="s">
        <v>385</v>
      </c>
      <c r="H100" s="139">
        <v>1.1311361785684211</v>
      </c>
      <c r="I100" s="139">
        <v>3.8637659890410958E-2</v>
      </c>
      <c r="J100" s="139">
        <v>5.8320332520547948E-2</v>
      </c>
      <c r="K100" s="139">
        <v>0.12709035958904105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8" t="s">
        <v>391</v>
      </c>
    </row>
    <row r="101" spans="1:38" s="2" customFormat="1" ht="26.25" customHeight="1" thickBot="1" x14ac:dyDescent="0.25">
      <c r="A101" s="63" t="s">
        <v>216</v>
      </c>
      <c r="B101" s="63" t="s">
        <v>219</v>
      </c>
      <c r="C101" s="64" t="s">
        <v>220</v>
      </c>
      <c r="D101" s="77"/>
      <c r="E101" s="139">
        <v>1.2828143200355861E-2</v>
      </c>
      <c r="F101" s="139">
        <v>6.6104519E-2</v>
      </c>
      <c r="G101" s="139" t="s">
        <v>385</v>
      </c>
      <c r="H101" s="139">
        <v>0.59101832675749866</v>
      </c>
      <c r="I101" s="139">
        <v>7.82302E-3</v>
      </c>
      <c r="J101" s="139">
        <v>1.1617285289999999E-2</v>
      </c>
      <c r="K101" s="139">
        <v>2.7106999010000004E-2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8" t="s">
        <v>391</v>
      </c>
    </row>
    <row r="102" spans="1:38" s="2" customFormat="1" ht="26.25" customHeight="1" thickBot="1" x14ac:dyDescent="0.25">
      <c r="A102" s="63" t="s">
        <v>216</v>
      </c>
      <c r="B102" s="63" t="s">
        <v>221</v>
      </c>
      <c r="C102" s="64" t="s">
        <v>356</v>
      </c>
      <c r="D102" s="77"/>
      <c r="E102" s="139">
        <v>5.4313337079961357E-3</v>
      </c>
      <c r="F102" s="139">
        <v>6.8359368000000004E-2</v>
      </c>
      <c r="G102" s="139" t="s">
        <v>385</v>
      </c>
      <c r="H102" s="139">
        <v>1.5729440184012631</v>
      </c>
      <c r="I102" s="139">
        <v>3.9523140000000002E-3</v>
      </c>
      <c r="J102" s="139">
        <v>8.8129640000000009E-2</v>
      </c>
      <c r="K102" s="139">
        <v>0.61288303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1.2489407789858689E-3</v>
      </c>
      <c r="F104" s="139">
        <v>1.9066476000000002E-2</v>
      </c>
      <c r="G104" s="139" t="s">
        <v>385</v>
      </c>
      <c r="H104" s="139">
        <v>6.9319900791261768E-2</v>
      </c>
      <c r="I104" s="139">
        <v>3.5459424000000003E-4</v>
      </c>
      <c r="J104" s="139">
        <v>1.0637827199999998E-3</v>
      </c>
      <c r="K104" s="139">
        <v>2.4821596800000002E-3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8" t="s">
        <v>391</v>
      </c>
    </row>
    <row r="105" spans="1:38" s="2" customFormat="1" ht="26.25" customHeight="1" thickBot="1" x14ac:dyDescent="0.25">
      <c r="A105" s="63" t="s">
        <v>216</v>
      </c>
      <c r="B105" s="63" t="s">
        <v>226</v>
      </c>
      <c r="C105" s="64" t="s">
        <v>227</v>
      </c>
      <c r="D105" s="77"/>
      <c r="E105" s="139">
        <v>8.4860822680488568E-4</v>
      </c>
      <c r="F105" s="139">
        <v>2.9189700000000002E-2</v>
      </c>
      <c r="G105" s="139" t="s">
        <v>385</v>
      </c>
      <c r="H105" s="139">
        <v>4.7391438144671873E-2</v>
      </c>
      <c r="I105" s="139">
        <v>6.6914399999999999E-4</v>
      </c>
      <c r="J105" s="139">
        <v>1.0515119999999999E-3</v>
      </c>
      <c r="K105" s="139">
        <v>2.2942079999999998E-3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9.4022152203816992E-3</v>
      </c>
      <c r="F107" s="139">
        <v>0.95788324499999999</v>
      </c>
      <c r="G107" s="139" t="s">
        <v>385</v>
      </c>
      <c r="H107" s="139">
        <v>1.112737361361908</v>
      </c>
      <c r="I107" s="139">
        <v>1.7416059000000001E-2</v>
      </c>
      <c r="J107" s="139">
        <v>0.23221412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8" t="s">
        <v>391</v>
      </c>
    </row>
    <row r="108" spans="1:38" s="2" customFormat="1" ht="26.25" customHeight="1" thickBot="1" x14ac:dyDescent="0.25">
      <c r="A108" s="63" t="s">
        <v>216</v>
      </c>
      <c r="B108" s="63" t="s">
        <v>231</v>
      </c>
      <c r="C108" s="64" t="s">
        <v>350</v>
      </c>
      <c r="D108" s="77"/>
      <c r="E108" s="139">
        <v>2.7908084086509001E-2</v>
      </c>
      <c r="F108" s="139">
        <v>0.68859212399999992</v>
      </c>
      <c r="G108" s="139" t="s">
        <v>385</v>
      </c>
      <c r="H108" s="139">
        <v>1.218897354571556</v>
      </c>
      <c r="I108" s="139">
        <v>1.2751706E-2</v>
      </c>
      <c r="J108" s="139">
        <v>0.12751705999999999</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8" t="s">
        <v>391</v>
      </c>
    </row>
    <row r="109" spans="1:38" s="2" customFormat="1" ht="26.25" customHeight="1" thickBot="1" x14ac:dyDescent="0.25">
      <c r="A109" s="63" t="s">
        <v>216</v>
      </c>
      <c r="B109" s="63" t="s">
        <v>232</v>
      </c>
      <c r="C109" s="64" t="s">
        <v>351</v>
      </c>
      <c r="D109" s="77"/>
      <c r="E109" s="139">
        <v>7.7874781646063997E-4</v>
      </c>
      <c r="F109" s="139">
        <v>5.7785618999999996E-2</v>
      </c>
      <c r="G109" s="139" t="s">
        <v>385</v>
      </c>
      <c r="H109" s="139">
        <v>7.147724244929872E-2</v>
      </c>
      <c r="I109" s="139">
        <v>2.3634200000000002E-3</v>
      </c>
      <c r="J109" s="139">
        <v>1.299881E-2</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8" t="s">
        <v>391</v>
      </c>
    </row>
    <row r="110" spans="1:38" s="2" customFormat="1" ht="26.25" customHeight="1" thickBot="1" x14ac:dyDescent="0.25">
      <c r="A110" s="63" t="s">
        <v>216</v>
      </c>
      <c r="B110" s="63" t="s">
        <v>233</v>
      </c>
      <c r="C110" s="64" t="s">
        <v>352</v>
      </c>
      <c r="D110" s="77"/>
      <c r="E110" s="139">
        <v>9.2781861562080006E-4</v>
      </c>
      <c r="F110" s="139">
        <v>9.5206833000000005E-2</v>
      </c>
      <c r="G110" s="139" t="s">
        <v>385</v>
      </c>
      <c r="H110" s="139">
        <v>7.3905101939170076E-2</v>
      </c>
      <c r="I110" s="139">
        <v>4.1746800000000001E-3</v>
      </c>
      <c r="J110" s="139">
        <v>3.0064980000000002E-2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8" t="s">
        <v>393</v>
      </c>
    </row>
    <row r="113" spans="1:38" s="2" customFormat="1" ht="26.25" customHeight="1" thickBot="1" x14ac:dyDescent="0.25">
      <c r="A113" s="63" t="s">
        <v>235</v>
      </c>
      <c r="B113" s="78" t="s">
        <v>238</v>
      </c>
      <c r="C113" s="79" t="s">
        <v>239</v>
      </c>
      <c r="D113" s="65"/>
      <c r="E113" s="139">
        <v>1.1405495046893339</v>
      </c>
      <c r="F113" s="139" t="s">
        <v>394</v>
      </c>
      <c r="G113" s="139" t="s">
        <v>385</v>
      </c>
      <c r="H113" s="139">
        <v>10.677157159476829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46938117.941650614</v>
      </c>
      <c r="AL113" s="148" t="s">
        <v>393</v>
      </c>
    </row>
    <row r="114" spans="1:38" s="2" customFormat="1" ht="26.25" customHeight="1" thickBot="1" x14ac:dyDescent="0.25">
      <c r="A114" s="63" t="s">
        <v>235</v>
      </c>
      <c r="B114" s="78" t="s">
        <v>240</v>
      </c>
      <c r="C114" s="79" t="s">
        <v>357</v>
      </c>
      <c r="D114" s="65"/>
      <c r="E114" s="139">
        <v>9.2084199999999995E-4</v>
      </c>
      <c r="F114" s="139" t="s">
        <v>385</v>
      </c>
      <c r="G114" s="139" t="s">
        <v>385</v>
      </c>
      <c r="H114" s="139">
        <v>2.9927364999999999E-3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23021.05</v>
      </c>
      <c r="AL114" s="148" t="s">
        <v>393</v>
      </c>
    </row>
    <row r="115" spans="1:38" s="2" customFormat="1" ht="26.25" customHeight="1" thickBot="1" x14ac:dyDescent="0.25">
      <c r="A115" s="63" t="s">
        <v>235</v>
      </c>
      <c r="B115" s="78" t="s">
        <v>241</v>
      </c>
      <c r="C115" s="79" t="s">
        <v>242</v>
      </c>
      <c r="D115" s="65"/>
      <c r="E115" s="139">
        <v>0.30208863781297868</v>
      </c>
      <c r="F115" s="139" t="s">
        <v>385</v>
      </c>
      <c r="G115" s="139" t="s">
        <v>385</v>
      </c>
      <c r="H115" s="139">
        <v>0.60417727562595736</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7552215.9453244675</v>
      </c>
      <c r="AL115" s="148" t="s">
        <v>393</v>
      </c>
    </row>
    <row r="116" spans="1:38" s="2" customFormat="1" ht="26.25" customHeight="1" thickBot="1" x14ac:dyDescent="0.25">
      <c r="A116" s="63" t="s">
        <v>235</v>
      </c>
      <c r="B116" s="63" t="s">
        <v>243</v>
      </c>
      <c r="C116" s="69" t="s">
        <v>379</v>
      </c>
      <c r="D116" s="65"/>
      <c r="E116" s="139">
        <v>0.85219425617183997</v>
      </c>
      <c r="F116" s="139" t="s">
        <v>394</v>
      </c>
      <c r="G116" s="139" t="s">
        <v>385</v>
      </c>
      <c r="H116" s="139">
        <v>1.147569677173385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8105557.8002808066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0.17154655429999999</v>
      </c>
      <c r="J119" s="139">
        <v>2.7250565106</v>
      </c>
      <c r="K119" s="139">
        <v>2.1248635199999999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1362092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0.13042541000000002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1362092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5.0756549999999998E-6</v>
      </c>
      <c r="AD122" s="139" t="s">
        <v>385</v>
      </c>
      <c r="AE122" s="137"/>
      <c r="AF122" s="140" t="s">
        <v>385</v>
      </c>
      <c r="AG122" s="140" t="s">
        <v>385</v>
      </c>
      <c r="AH122" s="140" t="s">
        <v>385</v>
      </c>
      <c r="AI122" s="140" t="s">
        <v>385</v>
      </c>
      <c r="AJ122" s="140" t="s">
        <v>385</v>
      </c>
      <c r="AK122" s="140">
        <v>19514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0.69975345306133874</v>
      </c>
      <c r="G125" s="136" t="s">
        <v>385</v>
      </c>
      <c r="H125" s="136" t="s">
        <v>395</v>
      </c>
      <c r="I125" s="136">
        <v>1.2426665460000001E-4</v>
      </c>
      <c r="J125" s="136">
        <v>8.2467870780000006E-4</v>
      </c>
      <c r="K125" s="136">
        <v>1.7434988206000003E-3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44.212465393457492</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8.3829120000000007E-2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349.28800000000001</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1.9238352668311236E-2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0.57612179113659323</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6.3697920000000004E-4</v>
      </c>
      <c r="F129" s="136">
        <v>5.4179840000000007E-3</v>
      </c>
      <c r="G129" s="136">
        <v>3.4411519999999995E-5</v>
      </c>
      <c r="H129" s="136" t="s">
        <v>392</v>
      </c>
      <c r="I129" s="136">
        <v>2.9286400000000001E-6</v>
      </c>
      <c r="J129" s="136">
        <v>5.12512E-6</v>
      </c>
      <c r="K129" s="136">
        <v>7.3216000000000003E-6</v>
      </c>
      <c r="L129" s="136">
        <v>1.0250240000000001E-7</v>
      </c>
      <c r="M129" s="136">
        <v>5.1251200000000002E-5</v>
      </c>
      <c r="N129" s="136">
        <v>9.5180799999999995E-4</v>
      </c>
      <c r="O129" s="136">
        <v>7.3215999999999998E-5</v>
      </c>
      <c r="P129" s="136">
        <v>4.100096E-5</v>
      </c>
      <c r="Q129" s="136">
        <v>1.171456E-5</v>
      </c>
      <c r="R129" s="136" t="s">
        <v>395</v>
      </c>
      <c r="S129" s="136" t="s">
        <v>395</v>
      </c>
      <c r="T129" s="136">
        <v>1.025024E-4</v>
      </c>
      <c r="U129" s="136" t="s">
        <v>395</v>
      </c>
      <c r="V129" s="136" t="s">
        <v>395</v>
      </c>
      <c r="W129" s="136">
        <v>0.25625599999999998</v>
      </c>
      <c r="X129" s="136" t="s">
        <v>392</v>
      </c>
      <c r="Y129" s="136" t="s">
        <v>395</v>
      </c>
      <c r="Z129" s="136" t="s">
        <v>395</v>
      </c>
      <c r="AA129" s="136" t="s">
        <v>395</v>
      </c>
      <c r="AB129" s="136">
        <v>1.4643200000000001E-5</v>
      </c>
      <c r="AC129" s="136">
        <v>1.4643200000000001E-3</v>
      </c>
      <c r="AD129" s="136" t="s">
        <v>385</v>
      </c>
      <c r="AE129" s="137"/>
      <c r="AF129" s="138" t="s">
        <v>385</v>
      </c>
      <c r="AG129" s="138" t="s">
        <v>385</v>
      </c>
      <c r="AH129" s="138" t="s">
        <v>385</v>
      </c>
      <c r="AI129" s="138" t="s">
        <v>385</v>
      </c>
      <c r="AJ129" s="138" t="s">
        <v>385</v>
      </c>
      <c r="AK129" s="138">
        <v>0.73215999999999992</v>
      </c>
      <c r="AL129" s="147" t="s">
        <v>398</v>
      </c>
    </row>
    <row r="130" spans="1:38" s="2" customFormat="1" ht="26.25" customHeight="1" thickBot="1" x14ac:dyDescent="0.25">
      <c r="A130" s="63" t="s">
        <v>260</v>
      </c>
      <c r="B130" s="67" t="s">
        <v>272</v>
      </c>
      <c r="C130" s="81" t="s">
        <v>273</v>
      </c>
      <c r="D130" s="65"/>
      <c r="E130" s="136">
        <v>2.1546002400000008E-3</v>
      </c>
      <c r="F130" s="136">
        <v>1.8326484800000004E-2</v>
      </c>
      <c r="G130" s="136">
        <v>1.1639794400000003E-4</v>
      </c>
      <c r="H130" s="136" t="s">
        <v>395</v>
      </c>
      <c r="I130" s="136">
        <v>9.9062080000000037E-6</v>
      </c>
      <c r="J130" s="136">
        <v>1.7335864000000003E-5</v>
      </c>
      <c r="K130" s="136">
        <v>2.4765520000000007E-5</v>
      </c>
      <c r="L130" s="136">
        <v>3.4671728000000016E-7</v>
      </c>
      <c r="M130" s="136">
        <v>1.7335864000000007E-4</v>
      </c>
      <c r="N130" s="136">
        <v>3.2195176000000009E-3</v>
      </c>
      <c r="O130" s="136">
        <v>2.4765520000000007E-4</v>
      </c>
      <c r="P130" s="136">
        <v>1.3868691200000002E-4</v>
      </c>
      <c r="Q130" s="136">
        <v>3.9624832000000015E-5</v>
      </c>
      <c r="R130" s="136" t="s">
        <v>395</v>
      </c>
      <c r="S130" s="136" t="s">
        <v>395</v>
      </c>
      <c r="T130" s="136">
        <v>3.4671728000000015E-4</v>
      </c>
      <c r="U130" s="136" t="s">
        <v>395</v>
      </c>
      <c r="V130" s="136" t="s">
        <v>395</v>
      </c>
      <c r="W130" s="136">
        <v>0.86679320000000015</v>
      </c>
      <c r="X130" s="136" t="s">
        <v>395</v>
      </c>
      <c r="Y130" s="136" t="s">
        <v>395</v>
      </c>
      <c r="Z130" s="136" t="s">
        <v>395</v>
      </c>
      <c r="AA130" s="136" t="s">
        <v>395</v>
      </c>
      <c r="AB130" s="136">
        <v>4.9531040000000014E-5</v>
      </c>
      <c r="AC130" s="136">
        <v>4.9531040000000016E-3</v>
      </c>
      <c r="AD130" s="136" t="s">
        <v>385</v>
      </c>
      <c r="AE130" s="137"/>
      <c r="AF130" s="138" t="s">
        <v>385</v>
      </c>
      <c r="AG130" s="138" t="s">
        <v>385</v>
      </c>
      <c r="AH130" s="138" t="s">
        <v>385</v>
      </c>
      <c r="AI130" s="138" t="s">
        <v>385</v>
      </c>
      <c r="AJ130" s="138" t="s">
        <v>385</v>
      </c>
      <c r="AK130" s="138">
        <v>2.4765520000000008</v>
      </c>
      <c r="AL130" s="147" t="s">
        <v>398</v>
      </c>
    </row>
    <row r="131" spans="1:38" s="2" customFormat="1" ht="26.25" customHeight="1" thickBot="1" x14ac:dyDescent="0.25">
      <c r="A131" s="63" t="s">
        <v>260</v>
      </c>
      <c r="B131" s="67" t="s">
        <v>274</v>
      </c>
      <c r="C131" s="75" t="s">
        <v>275</v>
      </c>
      <c r="D131" s="65"/>
      <c r="E131" s="136">
        <v>1.1718531000000003E-3</v>
      </c>
      <c r="F131" s="136">
        <v>4.5572065000000001E-4</v>
      </c>
      <c r="G131" s="136">
        <v>5.7290595999999985E-5</v>
      </c>
      <c r="H131" s="136" t="s">
        <v>395</v>
      </c>
      <c r="I131" s="136" t="s">
        <v>395</v>
      </c>
      <c r="J131" s="136" t="s">
        <v>395</v>
      </c>
      <c r="K131" s="136">
        <v>1.4973678499999996E-4</v>
      </c>
      <c r="L131" s="136">
        <v>3.4439460549999988E-6</v>
      </c>
      <c r="M131" s="136">
        <v>9.7654425000000017E-4</v>
      </c>
      <c r="N131" s="136" t="s">
        <v>392</v>
      </c>
      <c r="O131" s="136">
        <v>7.8123540000000076E-5</v>
      </c>
      <c r="P131" s="136">
        <v>1.0546677900000012E-3</v>
      </c>
      <c r="Q131" s="136">
        <v>6.510295000000006E-7</v>
      </c>
      <c r="R131" s="136">
        <v>1.041647200000001E-5</v>
      </c>
      <c r="S131" s="136">
        <v>1.6015325700000002E-3</v>
      </c>
      <c r="T131" s="136">
        <v>1.9530885000000004E-4</v>
      </c>
      <c r="U131" s="136" t="s">
        <v>395</v>
      </c>
      <c r="V131" s="136" t="s">
        <v>395</v>
      </c>
      <c r="W131" s="136">
        <v>1.8228825999999989</v>
      </c>
      <c r="X131" s="136" t="s">
        <v>395</v>
      </c>
      <c r="Y131" s="136" t="s">
        <v>395</v>
      </c>
      <c r="Z131" s="136" t="s">
        <v>395</v>
      </c>
      <c r="AA131" s="136" t="s">
        <v>395</v>
      </c>
      <c r="AB131" s="136">
        <v>2.6041180000000006E-8</v>
      </c>
      <c r="AC131" s="136">
        <v>6.5102950000000007E-2</v>
      </c>
      <c r="AD131" s="136">
        <v>1.3020590000000002E-2</v>
      </c>
      <c r="AE131" s="137"/>
      <c r="AF131" s="138" t="s">
        <v>385</v>
      </c>
      <c r="AG131" s="138" t="s">
        <v>385</v>
      </c>
      <c r="AH131" s="138" t="s">
        <v>385</v>
      </c>
      <c r="AI131" s="138" t="s">
        <v>385</v>
      </c>
      <c r="AJ131" s="138" t="s">
        <v>385</v>
      </c>
      <c r="AK131" s="138">
        <v>0.65102950000000015</v>
      </c>
      <c r="AL131" s="147" t="s">
        <v>398</v>
      </c>
    </row>
    <row r="132" spans="1:38" s="2" customFormat="1" ht="26.25" customHeight="1" thickBot="1" x14ac:dyDescent="0.25">
      <c r="A132" s="63" t="s">
        <v>260</v>
      </c>
      <c r="B132" s="67" t="s">
        <v>276</v>
      </c>
      <c r="C132" s="75" t="s">
        <v>277</v>
      </c>
      <c r="D132" s="65"/>
      <c r="E132" s="136">
        <v>1.6648304429195262E-2</v>
      </c>
      <c r="F132" s="136">
        <v>5.5938302882096065E-3</v>
      </c>
      <c r="G132" s="136">
        <v>9.3230504803493458E-2</v>
      </c>
      <c r="H132" s="136" t="s">
        <v>395</v>
      </c>
      <c r="I132" s="136">
        <v>7.3252539488459145E-3</v>
      </c>
      <c r="J132" s="136">
        <v>2.7303219263880223E-2</v>
      </c>
      <c r="K132" s="136">
        <v>0.34628473212726141</v>
      </c>
      <c r="L132" s="136">
        <v>2.5638388820960705E-4</v>
      </c>
      <c r="M132" s="136">
        <v>0.10321948746101062</v>
      </c>
      <c r="N132" s="136">
        <v>0.3329660885839052</v>
      </c>
      <c r="O132" s="136">
        <v>0.10654914834684966</v>
      </c>
      <c r="P132" s="136">
        <v>1.5316440074859638E-2</v>
      </c>
      <c r="Q132" s="136">
        <v>3.1298812326887089E-2</v>
      </c>
      <c r="R132" s="136">
        <v>9.3230504803493458E-2</v>
      </c>
      <c r="S132" s="136">
        <v>0.26637287086712419</v>
      </c>
      <c r="T132" s="136">
        <v>5.3274574173424828E-2</v>
      </c>
      <c r="U132" s="136">
        <v>9.9889826575171557E-4</v>
      </c>
      <c r="V132" s="136">
        <v>0.43951523693075484</v>
      </c>
      <c r="W132" s="136">
        <v>30.965846238303186</v>
      </c>
      <c r="X132" s="136">
        <v>3.3962541035558332E-6</v>
      </c>
      <c r="Y132" s="136">
        <v>4.6615252401746733E-7</v>
      </c>
      <c r="Z132" s="136">
        <v>4.0621862807236432E-6</v>
      </c>
      <c r="AA132" s="136">
        <v>6.6593217716781035E-7</v>
      </c>
      <c r="AB132" s="136">
        <v>8.5905250854647555E-6</v>
      </c>
      <c r="AC132" s="136">
        <v>3.1298812326887089E-2</v>
      </c>
      <c r="AD132" s="136">
        <v>2.9966947972551467E-2</v>
      </c>
      <c r="AE132" s="137"/>
      <c r="AF132" s="138" t="s">
        <v>385</v>
      </c>
      <c r="AG132" s="138" t="s">
        <v>385</v>
      </c>
      <c r="AH132" s="138" t="s">
        <v>385</v>
      </c>
      <c r="AI132" s="138" t="s">
        <v>385</v>
      </c>
      <c r="AJ132" s="138" t="s">
        <v>385</v>
      </c>
      <c r="AK132" s="138">
        <v>6.6593217716781039</v>
      </c>
      <c r="AL132" s="147" t="s">
        <v>443</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395</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4.9602489999999999E-3</v>
      </c>
      <c r="F136" s="136">
        <v>0.18785442499999991</v>
      </c>
      <c r="G136" s="136">
        <v>2.7193830000000001E-3</v>
      </c>
      <c r="H136" s="136">
        <v>0.31512745299999978</v>
      </c>
      <c r="I136" s="136">
        <v>7.9605199999999989E-4</v>
      </c>
      <c r="J136" s="136">
        <v>7.9605199999999989E-4</v>
      </c>
      <c r="K136" s="136">
        <v>7.96052E-4</v>
      </c>
      <c r="L136" s="136" t="s">
        <v>395</v>
      </c>
      <c r="M136" s="136">
        <v>4.4676489999999998E-3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7" t="s">
        <v>445</v>
      </c>
    </row>
    <row r="137" spans="1:38" s="2" customFormat="1" ht="26.25" customHeight="1" thickBot="1" x14ac:dyDescent="0.25">
      <c r="A137" s="63" t="s">
        <v>260</v>
      </c>
      <c r="B137" s="63" t="s">
        <v>286</v>
      </c>
      <c r="C137" s="64" t="s">
        <v>287</v>
      </c>
      <c r="D137" s="65"/>
      <c r="E137" s="136">
        <v>2.3881999999999999E-5</v>
      </c>
      <c r="F137" s="136">
        <v>2.8522482619999998</v>
      </c>
      <c r="G137" s="136">
        <v>1.1299999999999999E-7</v>
      </c>
      <c r="H137" s="136">
        <v>2.7505229999999999E-3</v>
      </c>
      <c r="I137" s="136">
        <v>2.1881999999999998E-5</v>
      </c>
      <c r="J137" s="136">
        <v>2.1881999999999998E-5</v>
      </c>
      <c r="K137" s="136">
        <v>2.1883E-5</v>
      </c>
      <c r="L137" s="136" t="s">
        <v>395</v>
      </c>
      <c r="M137" s="136">
        <v>7.9999999999999996E-6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0.16098442999999998</v>
      </c>
      <c r="J139" s="136">
        <v>0.16098442999999998</v>
      </c>
      <c r="K139" s="136">
        <v>0.16098442999999998</v>
      </c>
      <c r="L139" s="136" t="s">
        <v>395</v>
      </c>
      <c r="M139" s="136" t="s">
        <v>395</v>
      </c>
      <c r="N139" s="136">
        <v>4.6507999999999999E-4</v>
      </c>
      <c r="O139" s="136">
        <v>9.3931000000000006E-4</v>
      </c>
      <c r="P139" s="136">
        <v>9.3931000000000006E-4</v>
      </c>
      <c r="Q139" s="136">
        <v>1.4895399999999999E-3</v>
      </c>
      <c r="R139" s="136">
        <v>1.4226900000000003E-3</v>
      </c>
      <c r="S139" s="136">
        <v>3.3033800000000003E-3</v>
      </c>
      <c r="T139" s="136" t="s">
        <v>395</v>
      </c>
      <c r="U139" s="136" t="s">
        <v>395</v>
      </c>
      <c r="V139" s="136" t="s">
        <v>395</v>
      </c>
      <c r="W139" s="136">
        <v>1.635202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74.42113414094942</v>
      </c>
      <c r="F141" s="19">
        <f t="shared" ref="F141:AJ141" si="0">SUM(F14:F140)</f>
        <v>100.17216362321403</v>
      </c>
      <c r="G141" s="19">
        <f t="shared" si="0"/>
        <v>44.522695597633408</v>
      </c>
      <c r="H141" s="19">
        <f t="shared" si="0"/>
        <v>28.702635485403228</v>
      </c>
      <c r="I141" s="19">
        <f t="shared" si="0"/>
        <v>16.76800619880694</v>
      </c>
      <c r="J141" s="19">
        <f t="shared" si="0"/>
        <v>22.509967660432412</v>
      </c>
      <c r="K141" s="19">
        <f t="shared" si="0"/>
        <v>31.185102458133894</v>
      </c>
      <c r="L141" s="19">
        <f t="shared" si="0"/>
        <v>2.5270766605241421</v>
      </c>
      <c r="M141" s="19">
        <f t="shared" si="0"/>
        <v>331.49124243540552</v>
      </c>
      <c r="N141" s="19">
        <f t="shared" si="0"/>
        <v>11.346877475631366</v>
      </c>
      <c r="O141" s="19">
        <f t="shared" si="0"/>
        <v>1.0750890489176856</v>
      </c>
      <c r="P141" s="19">
        <f t="shared" si="0"/>
        <v>0.88955639486253046</v>
      </c>
      <c r="Q141" s="19">
        <f t="shared" si="0"/>
        <v>1.6146511940737085</v>
      </c>
      <c r="R141" s="19">
        <f t="shared" si="0"/>
        <v>4.0763730871930424</v>
      </c>
      <c r="S141" s="19">
        <f t="shared" si="0"/>
        <v>9.7690848941811677</v>
      </c>
      <c r="T141" s="19">
        <f t="shared" si="0"/>
        <v>1.9756047442918225</v>
      </c>
      <c r="U141" s="19">
        <f t="shared" si="0"/>
        <v>2.908280909842885</v>
      </c>
      <c r="V141" s="19">
        <f t="shared" si="0"/>
        <v>44.880294173301813</v>
      </c>
      <c r="W141" s="19">
        <f t="shared" si="0"/>
        <v>98.157659129542893</v>
      </c>
      <c r="X141" s="19">
        <f t="shared" si="0"/>
        <v>4.5091400544885776</v>
      </c>
      <c r="Y141" s="19">
        <f t="shared" si="0"/>
        <v>4.2471756611629514</v>
      </c>
      <c r="Z141" s="19">
        <f t="shared" si="0"/>
        <v>2.0179366380517232</v>
      </c>
      <c r="AA141" s="19">
        <f t="shared" si="0"/>
        <v>2.3232707738307998</v>
      </c>
      <c r="AB141" s="19">
        <f t="shared" si="0"/>
        <v>24.89223473415705</v>
      </c>
      <c r="AC141" s="19">
        <f t="shared" si="0"/>
        <v>3.3092481646747287</v>
      </c>
      <c r="AD141" s="19">
        <f t="shared" si="0"/>
        <v>26.676878915648714</v>
      </c>
      <c r="AE141" s="55"/>
      <c r="AF141" s="19">
        <f t="shared" si="0"/>
        <v>113340.70609589946</v>
      </c>
      <c r="AG141" s="19">
        <f t="shared" si="0"/>
        <v>155161.08147905927</v>
      </c>
      <c r="AH141" s="19">
        <f t="shared" si="0"/>
        <v>128897.9355875024</v>
      </c>
      <c r="AI141" s="19">
        <f t="shared" si="0"/>
        <v>69027.356416845927</v>
      </c>
      <c r="AJ141" s="19">
        <f t="shared" si="0"/>
        <v>7574.8663137763533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74.42113414094942</v>
      </c>
      <c r="F152" s="13">
        <f t="shared" ref="F152:AD152" si="1">SUM(F$141, F$151, IF(AND(ISNUMBER(SEARCH($B$4,"AT|BE|CH|GB|IE|LT|LU|NL")),SUM(F$143:F$149)&gt;0),SUM(F$143:F$149)-SUM(F$27:F$33),0))</f>
        <v>100.17216362321403</v>
      </c>
      <c r="G152" s="13">
        <f t="shared" si="1"/>
        <v>44.522695597633408</v>
      </c>
      <c r="H152" s="13">
        <f t="shared" si="1"/>
        <v>28.702635485403228</v>
      </c>
      <c r="I152" s="13">
        <f t="shared" si="1"/>
        <v>16.76800619880694</v>
      </c>
      <c r="J152" s="13">
        <f t="shared" si="1"/>
        <v>22.509967660432412</v>
      </c>
      <c r="K152" s="13">
        <f t="shared" si="1"/>
        <v>31.185102458133894</v>
      </c>
      <c r="L152" s="13">
        <f t="shared" si="1"/>
        <v>2.5270766605241421</v>
      </c>
      <c r="M152" s="13">
        <f t="shared" si="1"/>
        <v>331.49124243540552</v>
      </c>
      <c r="N152" s="13">
        <f t="shared" si="1"/>
        <v>11.346877475631366</v>
      </c>
      <c r="O152" s="13">
        <f t="shared" si="1"/>
        <v>1.0750890489176856</v>
      </c>
      <c r="P152" s="13">
        <f t="shared" si="1"/>
        <v>0.88955639486253046</v>
      </c>
      <c r="Q152" s="13">
        <f t="shared" si="1"/>
        <v>1.6146511940737085</v>
      </c>
      <c r="R152" s="13">
        <f t="shared" si="1"/>
        <v>4.0763730871930424</v>
      </c>
      <c r="S152" s="13">
        <f t="shared" si="1"/>
        <v>9.7690848941811677</v>
      </c>
      <c r="T152" s="13">
        <f t="shared" si="1"/>
        <v>1.9756047442918225</v>
      </c>
      <c r="U152" s="13">
        <f t="shared" si="1"/>
        <v>2.908280909842885</v>
      </c>
      <c r="V152" s="13">
        <f t="shared" si="1"/>
        <v>44.880294173301813</v>
      </c>
      <c r="W152" s="13">
        <f t="shared" si="1"/>
        <v>98.157659129542893</v>
      </c>
      <c r="X152" s="13">
        <f t="shared" si="1"/>
        <v>4.5091400544885776</v>
      </c>
      <c r="Y152" s="13">
        <f t="shared" si="1"/>
        <v>4.2471756611629514</v>
      </c>
      <c r="Z152" s="13">
        <f t="shared" si="1"/>
        <v>2.0179366380517232</v>
      </c>
      <c r="AA152" s="13">
        <f t="shared" si="1"/>
        <v>2.3232707738307998</v>
      </c>
      <c r="AB152" s="13">
        <f t="shared" si="1"/>
        <v>24.89223473415705</v>
      </c>
      <c r="AC152" s="13">
        <f t="shared" si="1"/>
        <v>3.3092481646747287</v>
      </c>
      <c r="AD152" s="13">
        <f t="shared" si="1"/>
        <v>26.676878915648714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74.42113414094942</v>
      </c>
      <c r="F154" s="13">
        <f>SUM(F$141, F$153, -1 * IF(OR($B$6=2005,$B$6&gt;=2020),SUM(F$99:F$122),0), IF(AND(ISNUMBER(SEARCH($B$4,"AT|BE|CH|GB|IE|LT|LU|NL")),SUM(F$143:F$149)&gt;0),SUM(F$143:F$149)-SUM(F$27:F$33),0))</f>
        <v>100.17216362321403</v>
      </c>
      <c r="G154" s="13">
        <f>SUM(G$141, G$153, IF(AND(ISNUMBER(SEARCH($B$4,"AT|BE|CH|GB|IE|LT|LU|NL")),SUM(G$143:G$149)&gt;0),SUM(G$143:G$149)-SUM(G$27:G$33),0))</f>
        <v>44.522695597633408</v>
      </c>
      <c r="H154" s="13">
        <f>SUM(H$141, H$153, IF(AND(ISNUMBER(SEARCH($B$4,"AT|BE|CH|GB|IE|LT|LU|NL")),SUM(H$143:H$149)&gt;0),SUM(H$143:H$149)-SUM(H$27:H$33),0))</f>
        <v>28.702635485403228</v>
      </c>
      <c r="I154" s="13">
        <f t="shared" ref="I154:AD154" si="2">SUM(I$141, I$153, IF(AND(ISNUMBER(SEARCH($B$4,"AT|BE|CH|GB|IE|LT|LU|NL")),SUM(I$143:I$149)&gt;0),SUM(I$143:I$149)-SUM(I$27:I$33),0))</f>
        <v>16.76800619880694</v>
      </c>
      <c r="J154" s="13">
        <f t="shared" si="2"/>
        <v>22.509967660432412</v>
      </c>
      <c r="K154" s="13">
        <f t="shared" si="2"/>
        <v>31.185102458133894</v>
      </c>
      <c r="L154" s="13">
        <f t="shared" si="2"/>
        <v>2.5270766605241421</v>
      </c>
      <c r="M154" s="13">
        <f t="shared" si="2"/>
        <v>331.49124243540552</v>
      </c>
      <c r="N154" s="13">
        <f t="shared" si="2"/>
        <v>11.346877475631366</v>
      </c>
      <c r="O154" s="13">
        <f t="shared" si="2"/>
        <v>1.0750890489176856</v>
      </c>
      <c r="P154" s="13">
        <f t="shared" si="2"/>
        <v>0.88955639486253046</v>
      </c>
      <c r="Q154" s="13">
        <f t="shared" si="2"/>
        <v>1.6146511940737085</v>
      </c>
      <c r="R154" s="13">
        <f t="shared" si="2"/>
        <v>4.0763730871930424</v>
      </c>
      <c r="S154" s="13">
        <f t="shared" si="2"/>
        <v>9.7690848941811677</v>
      </c>
      <c r="T154" s="13">
        <f t="shared" si="2"/>
        <v>1.9756047442918225</v>
      </c>
      <c r="U154" s="13">
        <f t="shared" si="2"/>
        <v>2.908280909842885</v>
      </c>
      <c r="V154" s="13">
        <f t="shared" si="2"/>
        <v>44.880294173301813</v>
      </c>
      <c r="W154" s="13">
        <f t="shared" si="2"/>
        <v>98.157659129542893</v>
      </c>
      <c r="X154" s="13">
        <f t="shared" si="2"/>
        <v>4.5091400544885776</v>
      </c>
      <c r="Y154" s="13">
        <f t="shared" si="2"/>
        <v>4.2471756611629514</v>
      </c>
      <c r="Z154" s="13">
        <f t="shared" si="2"/>
        <v>2.0179366380517232</v>
      </c>
      <c r="AA154" s="13">
        <f t="shared" si="2"/>
        <v>2.3232707738307998</v>
      </c>
      <c r="AB154" s="13">
        <f t="shared" si="2"/>
        <v>24.89223473415705</v>
      </c>
      <c r="AC154" s="13">
        <f t="shared" si="2"/>
        <v>3.3092481646747287</v>
      </c>
      <c r="AD154" s="13">
        <f t="shared" si="2"/>
        <v>26.676878915648714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395</v>
      </c>
      <c r="I157" s="22">
        <v>7.389900388361079E-3</v>
      </c>
      <c r="J157" s="22">
        <v>7.389900388361079E-3</v>
      </c>
      <c r="K157" s="22">
        <v>7.389900388361079E-3</v>
      </c>
      <c r="L157" s="22">
        <v>3.547152186413318E-3</v>
      </c>
      <c r="M157" s="22">
        <v>0.13826661140998256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1400.7491593915533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395</v>
      </c>
      <c r="I158" s="22">
        <v>7.7459627695251095E-4</v>
      </c>
      <c r="J158" s="22">
        <v>7.7459627695251095E-4</v>
      </c>
      <c r="K158" s="22">
        <v>7.7459627695251095E-4</v>
      </c>
      <c r="L158" s="22">
        <v>3.7180621293720527E-4</v>
      </c>
      <c r="M158" s="22">
        <v>3.9332395261920998E-2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33.989994019099427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0.52408528878627136</v>
      </c>
      <c r="F163" s="23">
        <v>9.5865000000000006E-2</v>
      </c>
      <c r="G163" s="23">
        <v>7.2857399999999998E-3</v>
      </c>
      <c r="H163" s="23">
        <v>8.244389999999999E-3</v>
      </c>
      <c r="I163" s="23">
        <v>2.3569809336011507</v>
      </c>
      <c r="J163" s="23">
        <v>2.8807544744014066</v>
      </c>
      <c r="K163" s="23">
        <v>4.4520750968021741</v>
      </c>
      <c r="L163" s="23">
        <v>0.21212828402410355</v>
      </c>
      <c r="M163" s="23">
        <v>18.692375300043679</v>
      </c>
      <c r="N163" s="23" t="s">
        <v>395</v>
      </c>
      <c r="O163" s="23" t="s">
        <v>395</v>
      </c>
      <c r="P163" s="23" t="s">
        <v>395</v>
      </c>
      <c r="Q163" s="23" t="s">
        <v>395</v>
      </c>
      <c r="R163" s="23" t="s">
        <v>395</v>
      </c>
      <c r="S163" s="23" t="s">
        <v>395</v>
      </c>
      <c r="T163" s="23" t="s">
        <v>395</v>
      </c>
      <c r="U163" s="23" t="s">
        <v>395</v>
      </c>
      <c r="V163" s="23" t="s">
        <v>395</v>
      </c>
      <c r="W163" s="23">
        <v>1.3094338520006394</v>
      </c>
      <c r="X163" s="23">
        <v>7.8566031120038377E-2</v>
      </c>
      <c r="Y163" s="23">
        <v>0.10475470816005115</v>
      </c>
      <c r="Z163" s="23">
        <v>4.4520750968021744E-2</v>
      </c>
      <c r="AA163" s="23">
        <v>3.0116978596014705E-2</v>
      </c>
      <c r="AB163" s="23">
        <v>0.25795846884412599</v>
      </c>
      <c r="AC163" s="23">
        <v>2.3046035795211254E-2</v>
      </c>
      <c r="AD163" s="23">
        <v>0.15713206224007673</v>
      </c>
      <c r="AE163" s="58"/>
      <c r="AF163" s="23" t="s">
        <v>392</v>
      </c>
      <c r="AG163" s="23" t="s">
        <v>392</v>
      </c>
      <c r="AH163" s="23" t="s">
        <v>392</v>
      </c>
      <c r="AI163" s="23" t="s">
        <v>392</v>
      </c>
      <c r="AJ163" s="23" t="s">
        <v>392</v>
      </c>
      <c r="AK163" s="23">
        <v>261.88677040012789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02" priority="23" stopIfTrue="1" operator="equal">
      <formula>"NO"</formula>
    </cfRule>
    <cfRule type="cellIs" dxfId="601" priority="24" stopIfTrue="1" operator="equal">
      <formula>"NA"</formula>
    </cfRule>
    <cfRule type="cellIs" dxfId="600" priority="25" stopIfTrue="1" operator="equal">
      <formula>"IE"</formula>
    </cfRule>
    <cfRule type="cellIs" dxfId="599" priority="26" stopIfTrue="1" operator="equal">
      <formula>"NE"</formula>
    </cfRule>
  </conditionalFormatting>
  <conditionalFormatting sqref="AL37:AL38">
    <cfRule type="cellIs" dxfId="598" priority="17" stopIfTrue="1" operator="equal">
      <formula>"NO"</formula>
    </cfRule>
    <cfRule type="cellIs" dxfId="597" priority="18" stopIfTrue="1" operator="equal">
      <formula>"NA"</formula>
    </cfRule>
    <cfRule type="cellIs" dxfId="596" priority="19" stopIfTrue="1" operator="equal">
      <formula>"IE"</formula>
    </cfRule>
    <cfRule type="cellIs" dxfId="595" priority="20" stopIfTrue="1" operator="equal">
      <formula>"NE"</formula>
    </cfRule>
  </conditionalFormatting>
  <conditionalFormatting sqref="E14:AK89 E91:AK140">
    <cfRule type="cellIs" dxfId="594" priority="13" stopIfTrue="1" operator="equal">
      <formula>"NO"</formula>
    </cfRule>
    <cfRule type="cellIs" dxfId="593" priority="14" stopIfTrue="1" operator="equal">
      <formula>"NA"</formula>
    </cfRule>
    <cfRule type="cellIs" dxfId="592" priority="15" stopIfTrue="1" operator="equal">
      <formula>"IE"</formula>
    </cfRule>
    <cfRule type="cellIs" dxfId="591" priority="16" stopIfTrue="1" operator="equal">
      <formula>"NE"</formula>
    </cfRule>
  </conditionalFormatting>
  <conditionalFormatting sqref="E157:AD164 E143:AD149 E14:AD89 E91:AD141">
    <cfRule type="cellIs" dxfId="590" priority="12" operator="equal">
      <formula>0</formula>
    </cfRule>
  </conditionalFormatting>
  <conditionalFormatting sqref="AF14:AK89 AF91:AK140">
    <cfRule type="cellIs" dxfId="589" priority="11" operator="equal">
      <formula>0</formula>
    </cfRule>
  </conditionalFormatting>
  <conditionalFormatting sqref="E157:AD164 AF157:AK164 E143:AD149 AF143:AK149">
    <cfRule type="cellIs" dxfId="588" priority="10" operator="equal">
      <formula>0</formula>
    </cfRule>
  </conditionalFormatting>
  <conditionalFormatting sqref="AF37:AK38">
    <cfRule type="cellIs" dxfId="587" priority="9" operator="equal">
      <formula>0</formula>
    </cfRule>
  </conditionalFormatting>
  <conditionalFormatting sqref="E90:AL90">
    <cfRule type="cellIs" dxfId="586" priority="5" stopIfTrue="1" operator="equal">
      <formula>"NO"</formula>
    </cfRule>
    <cfRule type="cellIs" dxfId="585" priority="6" stopIfTrue="1" operator="equal">
      <formula>"NA"</formula>
    </cfRule>
    <cfRule type="cellIs" dxfId="584" priority="7" stopIfTrue="1" operator="equal">
      <formula>"IE"</formula>
    </cfRule>
    <cfRule type="cellIs" dxfId="583" priority="8" stopIfTrue="1" operator="equal">
      <formula>"NE"</formula>
    </cfRule>
  </conditionalFormatting>
  <conditionalFormatting sqref="E90:AD90">
    <cfRule type="cellIs" dxfId="582" priority="4" operator="equal">
      <formula>0</formula>
    </cfRule>
  </conditionalFormatting>
  <conditionalFormatting sqref="AF90:AK90">
    <cfRule type="cellIs" dxfId="581" priority="3" operator="equal">
      <formula>0</formula>
    </cfRule>
  </conditionalFormatting>
  <conditionalFormatting sqref="AL90">
    <cfRule type="cellIs" dxfId="580" priority="2" operator="equal">
      <formula>0</formula>
    </cfRule>
  </conditionalFormatting>
  <conditionalFormatting sqref="AF90:AL90">
    <cfRule type="cellIs" dxfId="579"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topLeftCell="A70" zoomScale="80" zoomScaleNormal="8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392</v>
      </c>
      <c r="I14" s="136">
        <v>0.372217085</v>
      </c>
      <c r="J14" s="136">
        <v>0.46834391199999992</v>
      </c>
      <c r="K14" s="136">
        <v>0.64524429399999994</v>
      </c>
      <c r="L14" s="136">
        <v>1.0993336057393589E-2</v>
      </c>
      <c r="M14" s="136">
        <v>1.8626058940000001</v>
      </c>
      <c r="N14" s="136">
        <v>1.0120414180709911</v>
      </c>
      <c r="O14" s="136">
        <v>0.1193020162936221</v>
      </c>
      <c r="P14" s="136">
        <v>0.18410370707949103</v>
      </c>
      <c r="Q14" s="136">
        <v>0.89229986352235469</v>
      </c>
      <c r="R14" s="136">
        <v>0.58884156290017975</v>
      </c>
      <c r="S14" s="136">
        <v>0.37171218052239208</v>
      </c>
      <c r="T14" s="136">
        <v>0.84622328425326321</v>
      </c>
      <c r="U14" s="136">
        <v>2.5952943226647012</v>
      </c>
      <c r="V14" s="136">
        <v>2.7041696796781962</v>
      </c>
      <c r="W14" s="136">
        <v>1.6730748991935382</v>
      </c>
      <c r="X14" s="136">
        <v>8.6365148362080389E-4</v>
      </c>
      <c r="Y14" s="136">
        <v>3.1146595413611192E-3</v>
      </c>
      <c r="Z14" s="136">
        <v>2.5483166247703757E-3</v>
      </c>
      <c r="AA14" s="136">
        <v>3.1339811755209078E-4</v>
      </c>
      <c r="AB14" s="136">
        <v>6.8400257673043897E-3</v>
      </c>
      <c r="AC14" s="136">
        <v>0.84948716926114498</v>
      </c>
      <c r="AD14" s="136">
        <v>0.96229168910126539</v>
      </c>
      <c r="AE14" s="137"/>
      <c r="AF14" s="138">
        <v>343.393449471</v>
      </c>
      <c r="AG14" s="138">
        <v>41156.768216628574</v>
      </c>
      <c r="AH14" s="138">
        <v>19585.557460560001</v>
      </c>
      <c r="AI14" s="138">
        <v>4388.6676126000002</v>
      </c>
      <c r="AJ14" s="138">
        <v>1900.1194202060606</v>
      </c>
      <c r="AK14" s="138" t="s">
        <v>385</v>
      </c>
      <c r="AL14" s="147" t="s">
        <v>397</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1.6265470000000001E-2</v>
      </c>
      <c r="O15" s="136">
        <v>1.2511900000000001E-3</v>
      </c>
      <c r="P15" s="136">
        <v>7.0066639999999999E-4</v>
      </c>
      <c r="Q15" s="136">
        <v>2.0019040000000002E-4</v>
      </c>
      <c r="R15" s="136" t="s">
        <v>394</v>
      </c>
      <c r="S15" s="136" t="s">
        <v>394</v>
      </c>
      <c r="T15" s="136">
        <v>1.7516660000000002E-3</v>
      </c>
      <c r="U15" s="136" t="s">
        <v>394</v>
      </c>
      <c r="V15" s="136" t="s">
        <v>394</v>
      </c>
      <c r="W15" s="136">
        <v>4.3791650000000004</v>
      </c>
      <c r="X15" s="136" t="s">
        <v>395</v>
      </c>
      <c r="Y15" s="136" t="s">
        <v>395</v>
      </c>
      <c r="Z15" s="136" t="s">
        <v>395</v>
      </c>
      <c r="AA15" s="136" t="s">
        <v>395</v>
      </c>
      <c r="AB15" s="136">
        <v>0.25023800000000002</v>
      </c>
      <c r="AC15" s="136">
        <v>2.5023800000000002E-2</v>
      </c>
      <c r="AD15" s="136" t="s">
        <v>385</v>
      </c>
      <c r="AE15" s="137"/>
      <c r="AF15" s="138">
        <v>19474.459681195</v>
      </c>
      <c r="AG15" s="138">
        <v>1833.2396875000002</v>
      </c>
      <c r="AH15" s="138">
        <v>5752.5937655079997</v>
      </c>
      <c r="AI15" s="138" t="s">
        <v>392</v>
      </c>
      <c r="AJ15" s="138">
        <v>54.346699999999998</v>
      </c>
      <c r="AK15" s="138">
        <v>12.511899999999999</v>
      </c>
      <c r="AL15" s="147" t="s">
        <v>398</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0.17172832699588722</v>
      </c>
      <c r="O16" s="136">
        <v>9.8130472569078406E-3</v>
      </c>
      <c r="P16" s="136">
        <v>0.18399463606702202</v>
      </c>
      <c r="Q16" s="136">
        <v>6.7464699891241417E-2</v>
      </c>
      <c r="R16" s="136">
        <v>3.4958980852734189E-2</v>
      </c>
      <c r="S16" s="136">
        <v>0.15332886338918503</v>
      </c>
      <c r="T16" s="136">
        <v>3.1892403584950484E-2</v>
      </c>
      <c r="U16" s="136">
        <v>1.7786148153145463E-2</v>
      </c>
      <c r="V16" s="136">
        <v>0.28212510863610041</v>
      </c>
      <c r="W16" s="136">
        <v>0.1594620179247524</v>
      </c>
      <c r="X16" s="136">
        <v>1.7786148153145461E-3</v>
      </c>
      <c r="Y16" s="136">
        <v>1.8399463606702203E-5</v>
      </c>
      <c r="Z16" s="136">
        <v>6.1331545355674002E-6</v>
      </c>
      <c r="AA16" s="136">
        <v>6.1331545355674002E-6</v>
      </c>
      <c r="AB16" s="136">
        <v>1.809280587992383E-3</v>
      </c>
      <c r="AC16" s="136" t="s">
        <v>385</v>
      </c>
      <c r="AD16" s="136" t="s">
        <v>385</v>
      </c>
      <c r="AE16" s="137"/>
      <c r="AF16" s="138">
        <v>6.5050700000000003E-2</v>
      </c>
      <c r="AG16" s="138">
        <v>6130.6122052674009</v>
      </c>
      <c r="AH16" s="138">
        <v>2.4772795999999997</v>
      </c>
      <c r="AI16" s="138" t="s">
        <v>392</v>
      </c>
      <c r="AJ16" s="138" t="s">
        <v>392</v>
      </c>
      <c r="AK16" s="138" t="s">
        <v>385</v>
      </c>
      <c r="AL16" s="147" t="s">
        <v>49</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392</v>
      </c>
      <c r="I17" s="136">
        <v>5.0323769999999997E-2</v>
      </c>
      <c r="J17" s="136">
        <v>5.9499276999999989E-2</v>
      </c>
      <c r="K17" s="136">
        <v>7.456409600000001E-2</v>
      </c>
      <c r="L17" s="136">
        <v>3.2098014981186982E-3</v>
      </c>
      <c r="M17" s="136">
        <v>0.81429627000000004</v>
      </c>
      <c r="N17" s="136">
        <v>1.5241286043216848</v>
      </c>
      <c r="O17" s="136">
        <v>2.0484274214885734E-2</v>
      </c>
      <c r="P17" s="136">
        <v>9.7673288730451169E-2</v>
      </c>
      <c r="Q17" s="136">
        <v>4.6941126658024877E-2</v>
      </c>
      <c r="R17" s="136">
        <v>0.15372268758718419</v>
      </c>
      <c r="S17" s="136">
        <v>0.1990635601265961</v>
      </c>
      <c r="T17" s="136">
        <v>0.14803618972280835</v>
      </c>
      <c r="U17" s="136">
        <v>2.1311965479815814E-2</v>
      </c>
      <c r="V17" s="136">
        <v>2.2851691056721783</v>
      </c>
      <c r="W17" s="136">
        <v>2.3162372697208289</v>
      </c>
      <c r="X17" s="136">
        <v>0.52790401136000431</v>
      </c>
      <c r="Y17" s="136">
        <v>0.71190322731929179</v>
      </c>
      <c r="Z17" s="136">
        <v>0.28548276861470223</v>
      </c>
      <c r="AA17" s="136">
        <v>0.22605371922918699</v>
      </c>
      <c r="AB17" s="136">
        <v>1.751343726523185</v>
      </c>
      <c r="AC17" s="136">
        <v>7.0512004977940001E-3</v>
      </c>
      <c r="AD17" s="136">
        <v>1.9333936848790001</v>
      </c>
      <c r="AE17" s="137"/>
      <c r="AF17" s="138">
        <v>2.2337068433390717</v>
      </c>
      <c r="AG17" s="138">
        <v>23780.864126209999</v>
      </c>
      <c r="AH17" s="138">
        <v>2085.078789448</v>
      </c>
      <c r="AI17" s="138" t="s">
        <v>392</v>
      </c>
      <c r="AJ17" s="138" t="s">
        <v>392</v>
      </c>
      <c r="AK17" s="138" t="s">
        <v>385</v>
      </c>
      <c r="AL17" s="147"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392</v>
      </c>
      <c r="I18" s="136">
        <v>1.6507199999999997E-4</v>
      </c>
      <c r="J18" s="136">
        <v>1.7271799999999998E-4</v>
      </c>
      <c r="K18" s="136">
        <v>1.7674200000000002E-4</v>
      </c>
      <c r="L18" s="136">
        <v>6.7635683196736808E-6</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395</v>
      </c>
      <c r="AD18" s="136" t="s">
        <v>395</v>
      </c>
      <c r="AE18" s="137"/>
      <c r="AF18" s="138">
        <v>7.4700000000000009E-3</v>
      </c>
      <c r="AG18" s="138" t="s">
        <v>392</v>
      </c>
      <c r="AH18" s="138">
        <v>102.12561336</v>
      </c>
      <c r="AI18" s="138" t="s">
        <v>392</v>
      </c>
      <c r="AJ18" s="138" t="s">
        <v>392</v>
      </c>
      <c r="AK18" s="138" t="s">
        <v>385</v>
      </c>
      <c r="AL18" s="147"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392</v>
      </c>
      <c r="I19" s="136">
        <v>1.1634922000000001E-2</v>
      </c>
      <c r="J19" s="136">
        <v>1.2458615000000001E-2</v>
      </c>
      <c r="K19" s="136">
        <v>1.5111025E-2</v>
      </c>
      <c r="L19" s="136">
        <v>8.7968828783955557E-4</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7" t="s">
        <v>398</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v>6.159582065398554E-3</v>
      </c>
      <c r="M20" s="136">
        <v>1.8270057399999999</v>
      </c>
      <c r="N20" s="136">
        <v>0.58988136254382506</v>
      </c>
      <c r="O20" s="136">
        <v>0.28332412560344344</v>
      </c>
      <c r="P20" s="136">
        <v>1.321924868803187E-2</v>
      </c>
      <c r="Q20" s="136">
        <v>4.3563434434998804E-3</v>
      </c>
      <c r="R20" s="136">
        <v>0.50139809447356187</v>
      </c>
      <c r="S20" s="136">
        <v>0.13095086787843446</v>
      </c>
      <c r="T20" s="136">
        <v>4.3749468717730847E-2</v>
      </c>
      <c r="U20" s="136">
        <v>1.1015726479240548E-2</v>
      </c>
      <c r="V20" s="136">
        <v>11.161217385282461</v>
      </c>
      <c r="W20" s="136">
        <v>2.1823658379052637</v>
      </c>
      <c r="X20" s="136">
        <v>0.21966126941740552</v>
      </c>
      <c r="Y20" s="136">
        <v>0.3543137413238141</v>
      </c>
      <c r="Z20" s="136">
        <v>0.111114246917521</v>
      </c>
      <c r="AA20" s="136">
        <v>8.9230488468291999E-2</v>
      </c>
      <c r="AB20" s="136">
        <v>0.77431974612703258</v>
      </c>
      <c r="AC20" s="136">
        <v>0.1089694319190074</v>
      </c>
      <c r="AD20" s="136">
        <v>3.1649718935880889E-3</v>
      </c>
      <c r="AE20" s="137"/>
      <c r="AF20" s="138" t="s">
        <v>392</v>
      </c>
      <c r="AG20" s="138">
        <v>10.926</v>
      </c>
      <c r="AH20" s="138">
        <v>1720.4369220560004</v>
      </c>
      <c r="AI20" s="138">
        <v>21792.679109121476</v>
      </c>
      <c r="AJ20" s="138" t="s">
        <v>392</v>
      </c>
      <c r="AK20" s="138" t="s">
        <v>385</v>
      </c>
      <c r="AL20" s="147"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v>1.0440980953850983E-3</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392</v>
      </c>
      <c r="AK21" s="138" t="s">
        <v>385</v>
      </c>
      <c r="AL21" s="147"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v>2.9801430674635166E-4</v>
      </c>
      <c r="M22" s="136">
        <v>7.9731364850000004</v>
      </c>
      <c r="N22" s="136">
        <v>0.22896255330000001</v>
      </c>
      <c r="O22" s="136">
        <v>1.8610034099999999E-2</v>
      </c>
      <c r="P22" s="136">
        <v>0.106643362896</v>
      </c>
      <c r="Q22" s="136">
        <v>5.7485969755999997E-2</v>
      </c>
      <c r="R22" s="136">
        <v>8.8613915000000001E-2</v>
      </c>
      <c r="S22" s="136">
        <v>0.13983708049999999</v>
      </c>
      <c r="T22" s="136">
        <v>0.10775175474000001</v>
      </c>
      <c r="U22" s="136">
        <v>5.4681269499999997E-2</v>
      </c>
      <c r="V22" s="136">
        <v>0.91639755999999994</v>
      </c>
      <c r="W22" s="136">
        <v>4.6271607415</v>
      </c>
      <c r="X22" s="136">
        <v>1.4048547499999999E-5</v>
      </c>
      <c r="Y22" s="136">
        <v>6.0516819999999996E-4</v>
      </c>
      <c r="Z22" s="136">
        <v>1.6642125500000002E-4</v>
      </c>
      <c r="AA22" s="136">
        <v>9.293654500000001E-5</v>
      </c>
      <c r="AB22" s="136">
        <v>1.1424773675000001E-3</v>
      </c>
      <c r="AC22" s="136">
        <v>9.9684392819999988E-3</v>
      </c>
      <c r="AD22" s="136">
        <v>0.222615445</v>
      </c>
      <c r="AE22" s="137"/>
      <c r="AF22" s="138">
        <v>1332.8722940662776</v>
      </c>
      <c r="AG22" s="138">
        <v>4158.8068347585713</v>
      </c>
      <c r="AH22" s="138">
        <v>4246.2518072799994</v>
      </c>
      <c r="AI22" s="138">
        <v>395.71464200000003</v>
      </c>
      <c r="AJ22" s="138">
        <v>4316.4788524509995</v>
      </c>
      <c r="AK22" s="138" t="s">
        <v>385</v>
      </c>
      <c r="AL22" s="147" t="s">
        <v>49</v>
      </c>
    </row>
    <row r="23" spans="1:38" s="2" customFormat="1" ht="26.25" customHeight="1" thickBot="1" x14ac:dyDescent="0.25">
      <c r="A23" s="63" t="s">
        <v>70</v>
      </c>
      <c r="B23" s="67" t="s">
        <v>363</v>
      </c>
      <c r="C23" s="64" t="s">
        <v>359</v>
      </c>
      <c r="D23" s="110"/>
      <c r="E23" s="136">
        <v>0.41289900000000002</v>
      </c>
      <c r="F23" s="136">
        <v>9.7202999999999998E-2</v>
      </c>
      <c r="G23" s="136">
        <v>3.0000000000000003E-4</v>
      </c>
      <c r="H23" s="136">
        <v>1.08E-4</v>
      </c>
      <c r="I23" s="136">
        <v>2.5718999999999999E-2</v>
      </c>
      <c r="J23" s="136">
        <v>2.5718999999999999E-2</v>
      </c>
      <c r="K23" s="136">
        <v>2.5718999999999999E-2</v>
      </c>
      <c r="L23" s="136">
        <v>1.5695999999999998E-2</v>
      </c>
      <c r="M23" s="136">
        <v>2.4403919999999997</v>
      </c>
      <c r="N23" s="136" t="s">
        <v>395</v>
      </c>
      <c r="O23" s="136">
        <v>1.4999999999999999E-4</v>
      </c>
      <c r="P23" s="136" t="s">
        <v>395</v>
      </c>
      <c r="Q23" s="136" t="s">
        <v>395</v>
      </c>
      <c r="R23" s="136">
        <v>7.5000000000000002E-4</v>
      </c>
      <c r="S23" s="136">
        <v>2.5499999999999998E-2</v>
      </c>
      <c r="T23" s="136">
        <v>1.0500000000000002E-3</v>
      </c>
      <c r="U23" s="136">
        <v>1.4999999999999999E-4</v>
      </c>
      <c r="V23" s="136">
        <v>1.4999999999999999E-2</v>
      </c>
      <c r="W23" s="136" t="s">
        <v>395</v>
      </c>
      <c r="X23" s="136">
        <v>4.8000000000000001E-4</v>
      </c>
      <c r="Y23" s="136">
        <v>7.1999999999999994E-4</v>
      </c>
      <c r="Z23" s="136" t="s">
        <v>395</v>
      </c>
      <c r="AA23" s="136" t="s">
        <v>395</v>
      </c>
      <c r="AB23" s="136">
        <v>1.1999999999999999E-3</v>
      </c>
      <c r="AC23" s="136" t="s">
        <v>395</v>
      </c>
      <c r="AD23" s="136" t="s">
        <v>395</v>
      </c>
      <c r="AE23" s="137"/>
      <c r="AF23" s="136">
        <v>603.26781472432049</v>
      </c>
      <c r="AG23" s="136" t="s">
        <v>385</v>
      </c>
      <c r="AH23" s="136" t="s">
        <v>385</v>
      </c>
      <c r="AI23" s="136">
        <v>28.962446246779148</v>
      </c>
      <c r="AJ23" s="136" t="s">
        <v>385</v>
      </c>
      <c r="AK23" s="136" t="s">
        <v>385</v>
      </c>
      <c r="AL23" s="145"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v>3.2411026180885857E-2</v>
      </c>
      <c r="M24" s="136">
        <v>1.8270057399999999</v>
      </c>
      <c r="N24" s="136">
        <v>0.17515671466713922</v>
      </c>
      <c r="O24" s="136">
        <v>7.3800204367994185E-2</v>
      </c>
      <c r="P24" s="136">
        <v>8.6552854824885374E-3</v>
      </c>
      <c r="Q24" s="136">
        <v>2.5159176448082922E-3</v>
      </c>
      <c r="R24" s="136">
        <v>0.13239797644378115</v>
      </c>
      <c r="S24" s="136">
        <v>3.6884585496587165E-2</v>
      </c>
      <c r="T24" s="136">
        <v>1.3583117614045974E-2</v>
      </c>
      <c r="U24" s="136">
        <v>3.582590531063638E-3</v>
      </c>
      <c r="V24" s="136">
        <v>2.935659447895564</v>
      </c>
      <c r="W24" s="136">
        <v>0.60340600872566541</v>
      </c>
      <c r="X24" s="136">
        <v>6.983172749874432E-2</v>
      </c>
      <c r="Y24" s="136">
        <v>0.12374102570436118</v>
      </c>
      <c r="Z24" s="136">
        <v>4.0828303065149951E-2</v>
      </c>
      <c r="AA24" s="136">
        <v>3.4136029390300797E-2</v>
      </c>
      <c r="AB24" s="136">
        <v>0.26853708565855627</v>
      </c>
      <c r="AC24" s="136">
        <v>2.8369755935529928E-2</v>
      </c>
      <c r="AD24" s="136">
        <v>2.8795005418825462E-2</v>
      </c>
      <c r="AE24" s="137"/>
      <c r="AF24" s="138">
        <v>158.32065158267895</v>
      </c>
      <c r="AG24" s="138">
        <v>252.31033952933339</v>
      </c>
      <c r="AH24" s="138">
        <v>7496.9600255200021</v>
      </c>
      <c r="AI24" s="138">
        <v>5686.8952318131523</v>
      </c>
      <c r="AJ24" s="138" t="s">
        <v>392</v>
      </c>
      <c r="AK24" s="138" t="s">
        <v>392</v>
      </c>
      <c r="AL24" s="147" t="s">
        <v>398</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395</v>
      </c>
      <c r="I25" s="136">
        <v>7.5105162623234265E-4</v>
      </c>
      <c r="J25" s="136">
        <v>7.5105162623234265E-4</v>
      </c>
      <c r="K25" s="136">
        <v>7.5105162623234265E-4</v>
      </c>
      <c r="L25" s="136">
        <v>3.6050478059152473E-4</v>
      </c>
      <c r="M25" s="136">
        <v>5.5953307910981798E-2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226.71280897846421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395</v>
      </c>
      <c r="I26" s="136">
        <v>1.9139694461498533E-4</v>
      </c>
      <c r="J26" s="136">
        <v>1.9139694461498533E-4</v>
      </c>
      <c r="K26" s="136">
        <v>1.9139694461498533E-4</v>
      </c>
      <c r="L26" s="136">
        <v>9.1870533415192943E-5</v>
      </c>
      <c r="M26" s="136">
        <v>1.12531820479898E-2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12.576231840065999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9.1501542683730612</v>
      </c>
      <c r="F27" s="136">
        <v>4.2746165541542105</v>
      </c>
      <c r="G27" s="136">
        <v>1.4251037350682087E-2</v>
      </c>
      <c r="H27" s="136">
        <v>0.35564909200580397</v>
      </c>
      <c r="I27" s="136">
        <v>0.52079783235649479</v>
      </c>
      <c r="J27" s="136">
        <v>0.52079783235649479</v>
      </c>
      <c r="K27" s="136">
        <v>0.52079783235649479</v>
      </c>
      <c r="L27" s="136">
        <v>0.38455446607020555</v>
      </c>
      <c r="M27" s="136">
        <v>42.650176005734487</v>
      </c>
      <c r="N27" s="136">
        <v>1.0891319486447751E-3</v>
      </c>
      <c r="O27" s="136">
        <v>1.2879462507000842E-4</v>
      </c>
      <c r="P27" s="136">
        <v>7.4392833181924573E-3</v>
      </c>
      <c r="Q27" s="136">
        <v>2.0788567462618943E-4</v>
      </c>
      <c r="R27" s="136">
        <v>8.1271958445712101E-3</v>
      </c>
      <c r="S27" s="136">
        <v>5.5868329389505283E-3</v>
      </c>
      <c r="T27" s="136">
        <v>1.2607321329874482E-3</v>
      </c>
      <c r="U27" s="136">
        <v>1.5818209911236191E-4</v>
      </c>
      <c r="V27" s="136">
        <v>2.6981670574810306E-2</v>
      </c>
      <c r="W27" s="136">
        <v>0.59474690000000008</v>
      </c>
      <c r="X27" s="136">
        <v>1.9137014628E-2</v>
      </c>
      <c r="Y27" s="136">
        <v>2.1704290886700003E-2</v>
      </c>
      <c r="Z27" s="136">
        <v>1.6593565713699999E-2</v>
      </c>
      <c r="AA27" s="136">
        <v>1.88701177887E-2</v>
      </c>
      <c r="AB27" s="136">
        <v>7.6304989017100006E-2</v>
      </c>
      <c r="AC27" s="136">
        <v>5.7116039999999995E-4</v>
      </c>
      <c r="AD27" s="136">
        <v>1.12463E-4</v>
      </c>
      <c r="AE27" s="137"/>
      <c r="AF27" s="138">
        <v>45930.618947379298</v>
      </c>
      <c r="AG27" s="138" t="s">
        <v>385</v>
      </c>
      <c r="AH27" s="138">
        <v>15.478718946300001</v>
      </c>
      <c r="AI27" s="138">
        <v>1993.4097015474999</v>
      </c>
      <c r="AJ27" s="138" t="s">
        <v>385</v>
      </c>
      <c r="AK27" s="138" t="s">
        <v>385</v>
      </c>
      <c r="AL27" s="147" t="s">
        <v>49</v>
      </c>
    </row>
    <row r="28" spans="1:38" s="2" customFormat="1" ht="26.25" customHeight="1" thickBot="1" x14ac:dyDescent="0.25">
      <c r="A28" s="63" t="s">
        <v>78</v>
      </c>
      <c r="B28" s="63" t="s">
        <v>81</v>
      </c>
      <c r="C28" s="64" t="s">
        <v>82</v>
      </c>
      <c r="D28" s="65"/>
      <c r="E28" s="136">
        <v>4.7883722481036912</v>
      </c>
      <c r="F28" s="136">
        <v>0.35952040661945778</v>
      </c>
      <c r="G28" s="136">
        <v>4.8176954062608733E-3</v>
      </c>
      <c r="H28" s="136">
        <v>2.0334442141294484E-2</v>
      </c>
      <c r="I28" s="136">
        <v>0.24002442196390239</v>
      </c>
      <c r="J28" s="136">
        <v>0.24002442196390239</v>
      </c>
      <c r="K28" s="136">
        <v>0.24002442196390239</v>
      </c>
      <c r="L28" s="136">
        <v>0.17203254964405823</v>
      </c>
      <c r="M28" s="136">
        <v>3.120855309998261</v>
      </c>
      <c r="N28" s="136">
        <v>2.2151757284000326E-4</v>
      </c>
      <c r="O28" s="136">
        <v>2.3674639213086498E-5</v>
      </c>
      <c r="P28" s="136">
        <v>2.0336111537477414E-3</v>
      </c>
      <c r="Q28" s="136">
        <v>4.3542073603457575E-5</v>
      </c>
      <c r="R28" s="136">
        <v>2.9700929303325342E-3</v>
      </c>
      <c r="S28" s="136">
        <v>2.0021903877349384E-3</v>
      </c>
      <c r="T28" s="136">
        <v>1.5180662919307727E-4</v>
      </c>
      <c r="U28" s="136">
        <v>3.973486878074216E-5</v>
      </c>
      <c r="V28" s="136">
        <v>7.0380602358521248E-3</v>
      </c>
      <c r="W28" s="136">
        <v>0.12970329999999999</v>
      </c>
      <c r="X28" s="136">
        <v>6.4912858977000006E-3</v>
      </c>
      <c r="Y28" s="136">
        <v>7.2828475124000003E-3</v>
      </c>
      <c r="Z28" s="136">
        <v>5.6971810434999996E-3</v>
      </c>
      <c r="AA28" s="136">
        <v>6.0908558341999999E-3</v>
      </c>
      <c r="AB28" s="136">
        <v>2.5562170287800001E-2</v>
      </c>
      <c r="AC28" s="136">
        <v>1.163673E-4</v>
      </c>
      <c r="AD28" s="136">
        <v>2.40985E-5</v>
      </c>
      <c r="AE28" s="137"/>
      <c r="AF28" s="138">
        <v>14476.3029761466</v>
      </c>
      <c r="AG28" s="138" t="s">
        <v>385</v>
      </c>
      <c r="AH28" s="138" t="s">
        <v>395</v>
      </c>
      <c r="AI28" s="138">
        <v>774.73532568480005</v>
      </c>
      <c r="AJ28" s="138" t="s">
        <v>385</v>
      </c>
      <c r="AK28" s="138" t="s">
        <v>385</v>
      </c>
      <c r="AL28" s="147" t="s">
        <v>49</v>
      </c>
    </row>
    <row r="29" spans="1:38" s="2" customFormat="1" ht="26.25" customHeight="1" thickBot="1" x14ac:dyDescent="0.25">
      <c r="A29" s="63" t="s">
        <v>78</v>
      </c>
      <c r="B29" s="63" t="s">
        <v>83</v>
      </c>
      <c r="C29" s="64" t="s">
        <v>84</v>
      </c>
      <c r="D29" s="65"/>
      <c r="E29" s="136">
        <v>15.356037737414749</v>
      </c>
      <c r="F29" s="136">
        <v>0.67659427707432607</v>
      </c>
      <c r="G29" s="136">
        <v>7.9850323616966062E-3</v>
      </c>
      <c r="H29" s="136">
        <v>1.6717766672345487E-2</v>
      </c>
      <c r="I29" s="136">
        <v>0.34701812516552993</v>
      </c>
      <c r="J29" s="136">
        <v>0.34701812516552993</v>
      </c>
      <c r="K29" s="136">
        <v>0.34701812516552993</v>
      </c>
      <c r="L29" s="136">
        <v>0.21861682002493255</v>
      </c>
      <c r="M29" s="136">
        <v>3.9774643734422757</v>
      </c>
      <c r="N29" s="136">
        <v>2.9602528967744311E-4</v>
      </c>
      <c r="O29" s="136">
        <v>2.9605839772865415E-5</v>
      </c>
      <c r="P29" s="136">
        <v>3.1371843893233877E-3</v>
      </c>
      <c r="Q29" s="136">
        <v>5.9203402532928067E-5</v>
      </c>
      <c r="R29" s="136">
        <v>5.030700028840757E-3</v>
      </c>
      <c r="S29" s="136">
        <v>3.3735510407637533E-3</v>
      </c>
      <c r="T29" s="136">
        <v>1.1854751428350294E-4</v>
      </c>
      <c r="U29" s="136">
        <v>5.9195125520125318E-5</v>
      </c>
      <c r="V29" s="136">
        <v>1.0654874283238469E-2</v>
      </c>
      <c r="W29" s="136">
        <v>0.17179410000000001</v>
      </c>
      <c r="X29" s="136">
        <v>2.8987027946000003E-3</v>
      </c>
      <c r="Y29" s="136">
        <v>1.7553255811900002E-2</v>
      </c>
      <c r="Z29" s="136">
        <v>1.9614555577099999E-2</v>
      </c>
      <c r="AA29" s="136">
        <v>4.5090932364999997E-3</v>
      </c>
      <c r="AB29" s="136">
        <v>4.45756074201E-2</v>
      </c>
      <c r="AC29" s="136">
        <v>1.2927570000000001E-4</v>
      </c>
      <c r="AD29" s="136">
        <v>2.8476600000000001E-5</v>
      </c>
      <c r="AE29" s="137"/>
      <c r="AF29" s="138">
        <v>23743.7902598416</v>
      </c>
      <c r="AG29" s="138" t="s">
        <v>385</v>
      </c>
      <c r="AH29" s="138">
        <v>378.92082659239998</v>
      </c>
      <c r="AI29" s="138">
        <v>1333.244433584</v>
      </c>
      <c r="AJ29" s="138" t="s">
        <v>385</v>
      </c>
      <c r="AK29" s="138" t="s">
        <v>385</v>
      </c>
      <c r="AL29" s="147" t="s">
        <v>49</v>
      </c>
    </row>
    <row r="30" spans="1:38" s="2" customFormat="1" ht="26.25" customHeight="1" thickBot="1" x14ac:dyDescent="0.25">
      <c r="A30" s="63" t="s">
        <v>78</v>
      </c>
      <c r="B30" s="63" t="s">
        <v>85</v>
      </c>
      <c r="C30" s="64" t="s">
        <v>86</v>
      </c>
      <c r="D30" s="65"/>
      <c r="E30" s="136">
        <v>1.0759146989040852E-2</v>
      </c>
      <c r="F30" s="136">
        <v>7.3293932610319842E-2</v>
      </c>
      <c r="G30" s="136">
        <v>1.5358866271299353E-4</v>
      </c>
      <c r="H30" s="136">
        <v>2.2848015838363675E-4</v>
      </c>
      <c r="I30" s="136">
        <v>1.9019248781813459E-3</v>
      </c>
      <c r="J30" s="136">
        <v>1.9019248781813459E-3</v>
      </c>
      <c r="K30" s="136">
        <v>1.9019248781813459E-3</v>
      </c>
      <c r="L30" s="136">
        <v>3.1681528130248122E-4</v>
      </c>
      <c r="M30" s="136">
        <v>0.31749821933242589</v>
      </c>
      <c r="N30" s="136">
        <v>7.7854156976372717E-6</v>
      </c>
      <c r="O30" s="136">
        <v>2.1755531034626047E-6</v>
      </c>
      <c r="P30" s="136">
        <v>3.7189699918299228E-5</v>
      </c>
      <c r="Q30" s="136">
        <v>2.7289402590792644E-6</v>
      </c>
      <c r="R30" s="136">
        <v>2.7381939258244573E-5</v>
      </c>
      <c r="S30" s="136">
        <v>1.9558528041603269E-5</v>
      </c>
      <c r="T30" s="136">
        <v>1.0323152296667283E-5</v>
      </c>
      <c r="U30" s="136">
        <v>1.3739690092906407E-6</v>
      </c>
      <c r="V30" s="136">
        <v>2.5254832253562232E-2</v>
      </c>
      <c r="W30" s="136">
        <v>1.4969E-3</v>
      </c>
      <c r="X30" s="136">
        <v>3.5128669299999998E-5</v>
      </c>
      <c r="Y30" s="136">
        <v>4.16591117E-5</v>
      </c>
      <c r="Z30" s="136">
        <v>2.79757427E-5</v>
      </c>
      <c r="AA30" s="136">
        <v>4.5613108300000002E-5</v>
      </c>
      <c r="AB30" s="136">
        <v>1.5037663199999999E-4</v>
      </c>
      <c r="AC30" s="136">
        <v>1.4968E-6</v>
      </c>
      <c r="AD30" s="136">
        <v>4.5789999999999999E-7</v>
      </c>
      <c r="AE30" s="137"/>
      <c r="AF30" s="138">
        <v>178.02110085679999</v>
      </c>
      <c r="AG30" s="138" t="s">
        <v>385</v>
      </c>
      <c r="AH30" s="138" t="s">
        <v>395</v>
      </c>
      <c r="AI30" s="138">
        <v>5.7241113808000001</v>
      </c>
      <c r="AJ30" s="138" t="s">
        <v>385</v>
      </c>
      <c r="AK30" s="138" t="s">
        <v>385</v>
      </c>
      <c r="AL30" s="147" t="s">
        <v>49</v>
      </c>
    </row>
    <row r="31" spans="1:38" s="2" customFormat="1" ht="26.25" customHeight="1" thickBot="1" x14ac:dyDescent="0.25">
      <c r="A31" s="63" t="s">
        <v>78</v>
      </c>
      <c r="B31" s="63" t="s">
        <v>87</v>
      </c>
      <c r="C31" s="64" t="s">
        <v>88</v>
      </c>
      <c r="D31" s="65"/>
      <c r="E31" s="136" t="s">
        <v>385</v>
      </c>
      <c r="F31" s="136">
        <v>1.7501863785458822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0.28383262423708533</v>
      </c>
      <c r="J32" s="136">
        <v>0.52626173054747705</v>
      </c>
      <c r="K32" s="136">
        <v>0.69619509643308919</v>
      </c>
      <c r="L32" s="136">
        <v>1.5243390000000009E-4</v>
      </c>
      <c r="M32" s="136" t="s">
        <v>395</v>
      </c>
      <c r="N32" s="136">
        <v>0.7067754949310634</v>
      </c>
      <c r="O32" s="136">
        <v>3.3058130064476201E-3</v>
      </c>
      <c r="P32" s="136">
        <v>2.2483719089901537E-6</v>
      </c>
      <c r="Q32" s="136">
        <v>2.2483719089901526E-12</v>
      </c>
      <c r="R32" s="136">
        <v>0.2615518385482668</v>
      </c>
      <c r="S32" s="136">
        <v>5.7239366912783938</v>
      </c>
      <c r="T32" s="136">
        <v>4.158386567427353E-2</v>
      </c>
      <c r="U32" s="136">
        <v>5.6766524847416972E-3</v>
      </c>
      <c r="V32" s="136">
        <v>2.248371908990153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24962.874086588399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0.15385605568686966</v>
      </c>
      <c r="J33" s="136">
        <v>0.28491862164235132</v>
      </c>
      <c r="K33" s="136">
        <v>0.56983724328470264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24962.874086588399</v>
      </c>
      <c r="AL33" s="147" t="s">
        <v>382</v>
      </c>
    </row>
    <row r="34" spans="1:38" s="2" customFormat="1" ht="26.25" customHeight="1" thickBot="1" x14ac:dyDescent="0.25">
      <c r="A34" s="63" t="s">
        <v>70</v>
      </c>
      <c r="B34" s="63" t="s">
        <v>93</v>
      </c>
      <c r="C34" s="64" t="s">
        <v>94</v>
      </c>
      <c r="D34" s="65"/>
      <c r="E34" s="136">
        <v>1.4510843695199995</v>
      </c>
      <c r="F34" s="136">
        <v>0.12876989156999996</v>
      </c>
      <c r="G34" s="136">
        <v>5.5384899599999983E-4</v>
      </c>
      <c r="H34" s="136">
        <v>1.9384714859999993E-4</v>
      </c>
      <c r="I34" s="136">
        <v>3.7938656225999991E-2</v>
      </c>
      <c r="J34" s="136">
        <v>3.9877127711999985E-2</v>
      </c>
      <c r="K34" s="136">
        <v>4.2092523695999987E-2</v>
      </c>
      <c r="L34" s="136">
        <v>2.4660126546899995E-2</v>
      </c>
      <c r="M34" s="136">
        <v>0.29630921285999989</v>
      </c>
      <c r="N34" s="136" t="s">
        <v>395</v>
      </c>
      <c r="O34" s="136">
        <v>2.7692449799999991E-4</v>
      </c>
      <c r="P34" s="136" t="s">
        <v>395</v>
      </c>
      <c r="Q34" s="136" t="s">
        <v>395</v>
      </c>
      <c r="R34" s="136">
        <v>1.3846224899999998E-3</v>
      </c>
      <c r="S34" s="136">
        <v>4.7077164659999983E-2</v>
      </c>
      <c r="T34" s="136">
        <v>1.9384714859999996E-3</v>
      </c>
      <c r="U34" s="136">
        <v>2.7692449799999991E-4</v>
      </c>
      <c r="V34" s="136">
        <v>2.7692449799999991E-2</v>
      </c>
      <c r="W34" s="136">
        <v>2.7692449799999993E-3</v>
      </c>
      <c r="X34" s="136">
        <v>8.3077349399999969E-4</v>
      </c>
      <c r="Y34" s="136">
        <v>1.3846224899999998E-3</v>
      </c>
      <c r="Z34" s="136">
        <v>1.0301591325599996E-6</v>
      </c>
      <c r="AA34" s="136">
        <v>2.3815506827999994E-7</v>
      </c>
      <c r="AB34" s="136">
        <v>2.2166642982008396E-3</v>
      </c>
      <c r="AC34" s="136">
        <v>2.2153959839999994E-4</v>
      </c>
      <c r="AD34" s="136">
        <v>0.27692449799999991</v>
      </c>
      <c r="AE34" s="137"/>
      <c r="AF34" s="138">
        <v>1094.030420541653</v>
      </c>
      <c r="AG34" s="138" t="s">
        <v>385</v>
      </c>
      <c r="AH34" s="138" t="s">
        <v>385</v>
      </c>
      <c r="AI34" s="138">
        <v>62.018677654117127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0.40785470308959998</v>
      </c>
      <c r="F36" s="136">
        <v>1.3886604014400001E-2</v>
      </c>
      <c r="G36" s="136">
        <v>0.10286373343999999</v>
      </c>
      <c r="H36" s="136">
        <v>3.6002306703999998E-5</v>
      </c>
      <c r="I36" s="136">
        <v>2.8801845363199997E-2</v>
      </c>
      <c r="J36" s="136">
        <v>3.1887757366400003E-2</v>
      </c>
      <c r="K36" s="136">
        <v>3.1887757366400003E-2</v>
      </c>
      <c r="L36" s="136">
        <v>3.8265308839680002E-3</v>
      </c>
      <c r="M36" s="136">
        <v>3.8059581372800001E-2</v>
      </c>
      <c r="N36" s="136">
        <v>9.2577360095999993E-4</v>
      </c>
      <c r="O36" s="136">
        <v>1.0286373344E-4</v>
      </c>
      <c r="P36" s="136">
        <v>1.0286373344E-4</v>
      </c>
      <c r="Q36" s="136">
        <v>3.4973669369600001E-3</v>
      </c>
      <c r="R36" s="136">
        <v>3.7030944038399997E-3</v>
      </c>
      <c r="S36" s="136">
        <v>6.4289833399999996E-3</v>
      </c>
      <c r="T36" s="136">
        <v>0.164581973504</v>
      </c>
      <c r="U36" s="136">
        <v>1.0800692011199999E-3</v>
      </c>
      <c r="V36" s="136">
        <v>6.1718240063999988E-3</v>
      </c>
      <c r="W36" s="136">
        <v>2.4172977358399996E-4</v>
      </c>
      <c r="X36" s="136">
        <v>1.5429560016E-4</v>
      </c>
      <c r="Y36" s="136">
        <v>2.5715933360000002E-4</v>
      </c>
      <c r="Z36" s="136">
        <v>1.9132654419840001E-7</v>
      </c>
      <c r="AA36" s="136">
        <v>4.4231405379200002E-8</v>
      </c>
      <c r="AB36" s="136">
        <v>4.1169049170957761E-4</v>
      </c>
      <c r="AC36" s="136">
        <v>7.2004613408000004E-4</v>
      </c>
      <c r="AD36" s="136">
        <v>2.9316164030399995E-3</v>
      </c>
      <c r="AE36" s="137"/>
      <c r="AF36" s="138">
        <v>216.16813582416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v>8.3756597128635479E-7</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0.61199999999999999</v>
      </c>
      <c r="AG37" s="136" t="s">
        <v>392</v>
      </c>
      <c r="AH37" s="136">
        <v>7629.6889704000005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392</v>
      </c>
      <c r="I39" s="136">
        <v>0.31664356800000021</v>
      </c>
      <c r="J39" s="136">
        <v>0.36266396000000023</v>
      </c>
      <c r="K39" s="136">
        <v>0.45238630200000002</v>
      </c>
      <c r="L39" s="136">
        <v>8.2589239957847851E-2</v>
      </c>
      <c r="M39" s="136">
        <v>3.1082881960000002</v>
      </c>
      <c r="N39" s="136">
        <v>0.28464731464137155</v>
      </c>
      <c r="O39" s="136">
        <v>9.1614890651299283E-2</v>
      </c>
      <c r="P39" s="136">
        <v>1.2709937105354733E-2</v>
      </c>
      <c r="Q39" s="136">
        <v>7.4382820600178137E-3</v>
      </c>
      <c r="R39" s="136">
        <v>0.17142357198760955</v>
      </c>
      <c r="S39" s="136">
        <v>5.3665920419946035E-2</v>
      </c>
      <c r="T39" s="136">
        <v>2.5541511268194789E-2</v>
      </c>
      <c r="U39" s="136">
        <v>5.5805490792909911E-3</v>
      </c>
      <c r="V39" s="136">
        <v>3.7127537207840948</v>
      </c>
      <c r="W39" s="136">
        <v>0.84857616199258357</v>
      </c>
      <c r="X39" s="136">
        <v>0.11354933442930518</v>
      </c>
      <c r="Y39" s="136">
        <v>0.18426208326152543</v>
      </c>
      <c r="Z39" s="136">
        <v>7.3144533482241508E-2</v>
      </c>
      <c r="AA39" s="136">
        <v>6.2564454473020031E-2</v>
      </c>
      <c r="AB39" s="136">
        <v>0.43352040564609212</v>
      </c>
      <c r="AC39" s="136">
        <v>3.5246098176506126E-2</v>
      </c>
      <c r="AD39" s="136">
        <v>0.127226686249827</v>
      </c>
      <c r="AE39" s="137"/>
      <c r="AF39" s="138">
        <v>60.403847076990409</v>
      </c>
      <c r="AG39" s="138">
        <v>892.57054544193136</v>
      </c>
      <c r="AH39" s="138">
        <v>24507.097209568059</v>
      </c>
      <c r="AI39" s="138">
        <v>8078.1600975299998</v>
      </c>
      <c r="AJ39" s="138" t="s">
        <v>392</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392</v>
      </c>
      <c r="Q40" s="136" t="s">
        <v>392</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3.6916551293632671</v>
      </c>
      <c r="F41" s="136">
        <v>44.158206303953051</v>
      </c>
      <c r="G41" s="136">
        <v>1.6217714065429154</v>
      </c>
      <c r="H41" s="136">
        <v>1.9854950094121249</v>
      </c>
      <c r="I41" s="136">
        <v>19.389993279130479</v>
      </c>
      <c r="J41" s="136">
        <v>19.846392757500858</v>
      </c>
      <c r="K41" s="136">
        <v>21.036758391536409</v>
      </c>
      <c r="L41" s="136">
        <v>1.9496761071639388</v>
      </c>
      <c r="M41" s="136">
        <v>205.25212854296626</v>
      </c>
      <c r="N41" s="136">
        <v>0.46726723382859225</v>
      </c>
      <c r="O41" s="136">
        <v>0.29423992521166259</v>
      </c>
      <c r="P41" s="136">
        <v>7.4770848417795577E-2</v>
      </c>
      <c r="Q41" s="136">
        <v>5.9443427241980325E-2</v>
      </c>
      <c r="R41" s="136">
        <v>0.93509922298227677</v>
      </c>
      <c r="S41" s="136">
        <v>0.24378588854346472</v>
      </c>
      <c r="T41" s="136">
        <v>0.12610386248755009</v>
      </c>
      <c r="U41" s="136">
        <v>5.0491933028530424E-2</v>
      </c>
      <c r="V41" s="136">
        <v>5.7062056330177917</v>
      </c>
      <c r="W41" s="136">
        <v>8.2384121845880713</v>
      </c>
      <c r="X41" s="136">
        <v>5.5493776451373327</v>
      </c>
      <c r="Y41" s="136">
        <v>4.0977390819107153</v>
      </c>
      <c r="Z41" s="136">
        <v>2.1969789055097193</v>
      </c>
      <c r="AA41" s="136">
        <v>2.9449151409422498</v>
      </c>
      <c r="AB41" s="136">
        <v>14.789010773500019</v>
      </c>
      <c r="AC41" s="136">
        <v>2.4393235643267301</v>
      </c>
      <c r="AD41" s="136">
        <v>0.10150530995040406</v>
      </c>
      <c r="AE41" s="137"/>
      <c r="AF41" s="138">
        <v>368</v>
      </c>
      <c r="AG41" s="138">
        <v>2857.8020592415751</v>
      </c>
      <c r="AH41" s="138">
        <v>48200.079029316003</v>
      </c>
      <c r="AI41" s="138">
        <v>30717.112820615395</v>
      </c>
      <c r="AJ41" s="138" t="s">
        <v>392</v>
      </c>
      <c r="AK41" s="138" t="s">
        <v>385</v>
      </c>
      <c r="AL41" s="147" t="s">
        <v>49</v>
      </c>
    </row>
    <row r="42" spans="1:38" s="2" customFormat="1" ht="26.25" customHeight="1" thickBot="1" x14ac:dyDescent="0.25">
      <c r="A42" s="63" t="s">
        <v>70</v>
      </c>
      <c r="B42" s="63" t="s">
        <v>107</v>
      </c>
      <c r="C42" s="64" t="s">
        <v>108</v>
      </c>
      <c r="D42" s="65"/>
      <c r="E42" s="136">
        <v>0.13443293840000003</v>
      </c>
      <c r="F42" s="136">
        <v>9.7490989600000008E-2</v>
      </c>
      <c r="G42" s="136">
        <v>1.5438400000000003E-4</v>
      </c>
      <c r="H42" s="136">
        <v>4.3340800000000017E-5</v>
      </c>
      <c r="I42" s="136">
        <v>7.2787664000000026E-3</v>
      </c>
      <c r="J42" s="136">
        <v>7.2787664000000026E-3</v>
      </c>
      <c r="K42" s="136">
        <v>7.2787664000000026E-3</v>
      </c>
      <c r="L42" s="136">
        <v>4.1063216000000024E-3</v>
      </c>
      <c r="M42" s="136">
        <v>3.5797297616000003</v>
      </c>
      <c r="N42" s="136" t="s">
        <v>395</v>
      </c>
      <c r="O42" s="136">
        <v>7.7192000000000016E-5</v>
      </c>
      <c r="P42" s="136" t="s">
        <v>395</v>
      </c>
      <c r="Q42" s="136" t="s">
        <v>395</v>
      </c>
      <c r="R42" s="136">
        <v>3.8596000000000008E-4</v>
      </c>
      <c r="S42" s="136">
        <v>1.3122640000000003E-2</v>
      </c>
      <c r="T42" s="136">
        <v>5.4034400000000022E-4</v>
      </c>
      <c r="U42" s="136">
        <v>7.7192000000000016E-5</v>
      </c>
      <c r="V42" s="136">
        <v>7.7192000000000016E-3</v>
      </c>
      <c r="W42" s="136" t="s">
        <v>395</v>
      </c>
      <c r="X42" s="136">
        <v>2.7760800000000004E-4</v>
      </c>
      <c r="Y42" s="136">
        <v>3.3992800000000008E-4</v>
      </c>
      <c r="Z42" s="136" t="s">
        <v>395</v>
      </c>
      <c r="AA42" s="136" t="s">
        <v>395</v>
      </c>
      <c r="AB42" s="136">
        <v>6.1753600000000013E-4</v>
      </c>
      <c r="AC42" s="136" t="s">
        <v>395</v>
      </c>
      <c r="AD42" s="136" t="s">
        <v>395</v>
      </c>
      <c r="AE42" s="137"/>
      <c r="AF42" s="138">
        <v>321.14493141480676</v>
      </c>
      <c r="AG42" s="138" t="s">
        <v>385</v>
      </c>
      <c r="AH42" s="138" t="s">
        <v>385</v>
      </c>
      <c r="AI42" s="138">
        <v>9.7227783086233011</v>
      </c>
      <c r="AJ42" s="138" t="s">
        <v>394</v>
      </c>
      <c r="AK42" s="138" t="s">
        <v>394</v>
      </c>
      <c r="AL42" s="147" t="s">
        <v>49</v>
      </c>
    </row>
    <row r="43" spans="1:38" s="2" customFormat="1" ht="26.25" customHeight="1" thickBot="1" x14ac:dyDescent="0.25">
      <c r="A43" s="63" t="s">
        <v>103</v>
      </c>
      <c r="B43" s="63" t="s">
        <v>109</v>
      </c>
      <c r="C43" s="64" t="s">
        <v>110</v>
      </c>
      <c r="D43" s="65"/>
      <c r="E43" s="136">
        <v>0.125793022</v>
      </c>
      <c r="F43" s="136">
        <v>1.4433368999999988E-2</v>
      </c>
      <c r="G43" s="136">
        <v>3.3590729E-2</v>
      </c>
      <c r="H43" s="136" t="s">
        <v>395</v>
      </c>
      <c r="I43" s="136">
        <v>2.7607653999999975E-2</v>
      </c>
      <c r="J43" s="136">
        <v>6.8870779999999965E-2</v>
      </c>
      <c r="K43" s="136">
        <v>0.15278665899999999</v>
      </c>
      <c r="L43" s="136">
        <v>6.5263085144699889E-3</v>
      </c>
      <c r="M43" s="136">
        <v>0.15894614300000001</v>
      </c>
      <c r="N43" s="136">
        <v>4.1449212538914489E-3</v>
      </c>
      <c r="O43" s="136">
        <v>8.1882354299284068E-4</v>
      </c>
      <c r="P43" s="136">
        <v>3.0406242297536515E-4</v>
      </c>
      <c r="Q43" s="136">
        <v>2.750812063293381E-4</v>
      </c>
      <c r="R43" s="136">
        <v>1.619184617180287E-3</v>
      </c>
      <c r="S43" s="136">
        <v>7.3657686535434869E-4</v>
      </c>
      <c r="T43" s="136">
        <v>7.3856141129995622E-4</v>
      </c>
      <c r="U43" s="136">
        <v>1.0349327652104191E-4</v>
      </c>
      <c r="V43" s="136">
        <v>3.4940024628342975E-2</v>
      </c>
      <c r="W43" s="136">
        <v>1.1693631597712984E-2</v>
      </c>
      <c r="X43" s="136">
        <v>2.8450585410205748E-3</v>
      </c>
      <c r="Y43" s="136">
        <v>5.1334430063045364E-3</v>
      </c>
      <c r="Z43" s="136">
        <v>2.474748327997287E-3</v>
      </c>
      <c r="AA43" s="136">
        <v>2.3057595431041867E-3</v>
      </c>
      <c r="AB43" s="136">
        <v>1.2759009418426585E-2</v>
      </c>
      <c r="AC43" s="136">
        <v>3.0875561350323006E-4</v>
      </c>
      <c r="AD43" s="136">
        <v>2.278845453112945E-3</v>
      </c>
      <c r="AE43" s="137"/>
      <c r="AF43" s="138">
        <v>36.013475124603509</v>
      </c>
      <c r="AG43" s="138">
        <v>13.289461457142854</v>
      </c>
      <c r="AH43" s="138">
        <v>1590.7667238159991</v>
      </c>
      <c r="AI43" s="138">
        <v>299.06745740000002</v>
      </c>
      <c r="AJ43" s="138" t="s">
        <v>392</v>
      </c>
      <c r="AK43" s="138" t="s">
        <v>385</v>
      </c>
      <c r="AL43" s="147" t="s">
        <v>49</v>
      </c>
    </row>
    <row r="44" spans="1:38" s="2" customFormat="1" ht="26.25" customHeight="1" thickBot="1" x14ac:dyDescent="0.25">
      <c r="A44" s="63" t="s">
        <v>70</v>
      </c>
      <c r="B44" s="63" t="s">
        <v>111</v>
      </c>
      <c r="C44" s="64" t="s">
        <v>112</v>
      </c>
      <c r="D44" s="65"/>
      <c r="E44" s="136">
        <v>2.3318915900000001</v>
      </c>
      <c r="F44" s="136">
        <v>0.29909410999999997</v>
      </c>
      <c r="G44" s="136">
        <v>1.4054E-3</v>
      </c>
      <c r="H44" s="136">
        <v>5.4907999999999997E-4</v>
      </c>
      <c r="I44" s="136">
        <v>0.12868439000000001</v>
      </c>
      <c r="J44" s="136">
        <v>0.12868439000000001</v>
      </c>
      <c r="K44" s="136">
        <v>0.12868439000000001</v>
      </c>
      <c r="L44" s="136">
        <v>7.446316E-2</v>
      </c>
      <c r="M44" s="136">
        <v>3.2875263599999998</v>
      </c>
      <c r="N44" s="136" t="s">
        <v>395</v>
      </c>
      <c r="O44" s="136">
        <v>7.027E-4</v>
      </c>
      <c r="P44" s="136" t="s">
        <v>395</v>
      </c>
      <c r="Q44" s="136" t="s">
        <v>395</v>
      </c>
      <c r="R44" s="136">
        <v>3.5135000000000001E-3</v>
      </c>
      <c r="S44" s="136">
        <v>0.11945899999999998</v>
      </c>
      <c r="T44" s="136">
        <v>4.9189000000000004E-3</v>
      </c>
      <c r="U44" s="136">
        <v>7.027E-4</v>
      </c>
      <c r="V44" s="136">
        <v>7.0269999999999999E-2</v>
      </c>
      <c r="W44" s="136" t="s">
        <v>395</v>
      </c>
      <c r="X44" s="136">
        <v>2.1408E-3</v>
      </c>
      <c r="Y44" s="136">
        <v>3.4808E-3</v>
      </c>
      <c r="Z44" s="136" t="s">
        <v>395</v>
      </c>
      <c r="AA44" s="136" t="s">
        <v>395</v>
      </c>
      <c r="AB44" s="136">
        <v>5.6216E-3</v>
      </c>
      <c r="AC44" s="136" t="s">
        <v>395</v>
      </c>
      <c r="AD44" s="136" t="s">
        <v>395</v>
      </c>
      <c r="AE44" s="137"/>
      <c r="AF44" s="138">
        <v>2788.4086476022553</v>
      </c>
      <c r="AG44" s="138" t="s">
        <v>385</v>
      </c>
      <c r="AH44" s="138" t="s">
        <v>385</v>
      </c>
      <c r="AI44" s="138">
        <v>153.94442475416437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0.61972271600000006</v>
      </c>
      <c r="F46" s="136">
        <v>0.72910140684896763</v>
      </c>
      <c r="G46" s="136">
        <v>0.29728731899999999</v>
      </c>
      <c r="H46" s="136">
        <v>1.619854E-3</v>
      </c>
      <c r="I46" s="136">
        <v>2.7069697000000007E-2</v>
      </c>
      <c r="J46" s="136">
        <v>3.2387812000000009E-2</v>
      </c>
      <c r="K46" s="136">
        <v>5.2153782999999995E-2</v>
      </c>
      <c r="L46" s="136">
        <v>7.4251727657513068E-3</v>
      </c>
      <c r="M46" s="136">
        <v>0.36030763599999999</v>
      </c>
      <c r="N46" s="136">
        <v>5.2143944126342746E-2</v>
      </c>
      <c r="O46" s="136">
        <v>2.3187089195302272E-2</v>
      </c>
      <c r="P46" s="136">
        <v>1.6806340595669402E-3</v>
      </c>
      <c r="Q46" s="136">
        <v>8.2226607597651218E-4</v>
      </c>
      <c r="R46" s="136">
        <v>4.1634219891942999E-2</v>
      </c>
      <c r="S46" s="136">
        <v>1.1228439611102519E-2</v>
      </c>
      <c r="T46" s="136">
        <v>5.8005771855333971E-3</v>
      </c>
      <c r="U46" s="136">
        <v>1.4748473478982847E-3</v>
      </c>
      <c r="V46" s="136">
        <v>0.92433988420007052</v>
      </c>
      <c r="W46" s="136">
        <v>0.18618563911235214</v>
      </c>
      <c r="X46" s="136">
        <v>2.3106631318476015E-2</v>
      </c>
      <c r="Y46" s="136">
        <v>5.434050135347443E-2</v>
      </c>
      <c r="Z46" s="136">
        <v>1.5422507162467224E-2</v>
      </c>
      <c r="AA46" s="136">
        <v>1.3730275703427225E-2</v>
      </c>
      <c r="AB46" s="136">
        <v>0.1065999155378449</v>
      </c>
      <c r="AC46" s="136">
        <v>8.9146098193289593E-3</v>
      </c>
      <c r="AD46" s="136">
        <v>5.0119335137898393E-3</v>
      </c>
      <c r="AE46" s="137"/>
      <c r="AF46" s="138">
        <v>12.581526628837302</v>
      </c>
      <c r="AG46" s="138">
        <v>29.404428000000003</v>
      </c>
      <c r="AH46" s="138">
        <v>1434.5980000699997</v>
      </c>
      <c r="AI46" s="138">
        <v>5966.5139989650006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7.058171999999999</v>
      </c>
      <c r="G48" s="136" t="s">
        <v>385</v>
      </c>
      <c r="H48" s="136" t="s">
        <v>385</v>
      </c>
      <c r="I48" s="136">
        <v>9.4108959999999992E-2</v>
      </c>
      <c r="J48" s="136">
        <v>0.65876272000000002</v>
      </c>
      <c r="K48" s="136">
        <v>1.3881071599999999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7" t="s">
        <v>399</v>
      </c>
    </row>
    <row r="49" spans="1:38" s="2" customFormat="1" ht="26.25" customHeight="1" thickBot="1" x14ac:dyDescent="0.25">
      <c r="A49" s="63" t="s">
        <v>119</v>
      </c>
      <c r="B49" s="63" t="s">
        <v>122</v>
      </c>
      <c r="C49" s="64" t="s">
        <v>123</v>
      </c>
      <c r="D49" s="65"/>
      <c r="E49" s="136">
        <v>1.296007122375E-3</v>
      </c>
      <c r="F49" s="136">
        <v>1.1088060935874999E-2</v>
      </c>
      <c r="G49" s="136">
        <v>1.1520063309999999E-3</v>
      </c>
      <c r="H49" s="136">
        <v>5.3280292808749992E-3</v>
      </c>
      <c r="I49" s="136">
        <v>8.7840482738750003E-2</v>
      </c>
      <c r="J49" s="136">
        <v>0.21024115540749999</v>
      </c>
      <c r="K49" s="136">
        <v>0.49968274607125002</v>
      </c>
      <c r="L49" s="136">
        <v>4.3041836541987503E-2</v>
      </c>
      <c r="M49" s="136">
        <v>0.66240364032499999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0.76320419428749997</v>
      </c>
      <c r="AC49" s="136" t="s">
        <v>395</v>
      </c>
      <c r="AD49" s="136" t="s">
        <v>395</v>
      </c>
      <c r="AE49" s="137"/>
      <c r="AF49" s="138" t="s">
        <v>385</v>
      </c>
      <c r="AG49" s="138" t="s">
        <v>385</v>
      </c>
      <c r="AH49" s="138" t="s">
        <v>385</v>
      </c>
      <c r="AI49" s="138" t="s">
        <v>385</v>
      </c>
      <c r="AJ49" s="138" t="s">
        <v>385</v>
      </c>
      <c r="AK49" s="138">
        <v>1.4400079137499999</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0.53285496999999982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9.7980549999999997</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2.9942100000000003E-2</v>
      </c>
      <c r="O52" s="136">
        <v>2.9942100000000003E-2</v>
      </c>
      <c r="P52" s="136">
        <v>2.9942100000000003E-2</v>
      </c>
      <c r="Q52" s="136">
        <v>2.9942100000000003E-2</v>
      </c>
      <c r="R52" s="136">
        <v>2.9942100000000003E-2</v>
      </c>
      <c r="S52" s="136">
        <v>2.9942100000000003E-2</v>
      </c>
      <c r="T52" s="136">
        <v>2.9942100000000003E-2</v>
      </c>
      <c r="U52" s="136">
        <v>2.9942100000000003E-2</v>
      </c>
      <c r="V52" s="136">
        <v>2.9942100000000003E-2</v>
      </c>
      <c r="W52" s="136">
        <v>3.34647E-2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5.8710000000000004</v>
      </c>
      <c r="AL52" s="147" t="s">
        <v>403</v>
      </c>
    </row>
    <row r="53" spans="1:38" s="2" customFormat="1" ht="26.25" customHeight="1" thickBot="1" x14ac:dyDescent="0.25">
      <c r="A53" s="63" t="s">
        <v>119</v>
      </c>
      <c r="B53" s="67" t="s">
        <v>129</v>
      </c>
      <c r="C53" s="69" t="s">
        <v>130</v>
      </c>
      <c r="D53" s="66"/>
      <c r="E53" s="136" t="s">
        <v>385</v>
      </c>
      <c r="F53" s="136">
        <v>4.2168449847087812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7" t="s">
        <v>404</v>
      </c>
    </row>
    <row r="54" spans="1:38" s="2" customFormat="1" ht="37.5" customHeight="1" thickBot="1" x14ac:dyDescent="0.25">
      <c r="A54" s="63" t="s">
        <v>119</v>
      </c>
      <c r="B54" s="67" t="s">
        <v>131</v>
      </c>
      <c r="C54" s="69" t="s">
        <v>132</v>
      </c>
      <c r="D54" s="66"/>
      <c r="E54" s="136" t="s">
        <v>385</v>
      </c>
      <c r="F54" s="136">
        <v>5.8979999999999997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58980</v>
      </c>
      <c r="AL54" s="147" t="s">
        <v>405</v>
      </c>
    </row>
    <row r="55" spans="1:38" s="2" customFormat="1" ht="26.25" customHeight="1" thickBot="1" x14ac:dyDescent="0.25">
      <c r="A55" s="63" t="s">
        <v>119</v>
      </c>
      <c r="B55" s="67" t="s">
        <v>133</v>
      </c>
      <c r="C55" s="69" t="s">
        <v>134</v>
      </c>
      <c r="D55" s="66"/>
      <c r="E55" s="136">
        <v>0.14755999999999997</v>
      </c>
      <c r="F55" s="136">
        <v>0.18972</v>
      </c>
      <c r="G55" s="136">
        <v>1.3701999999999998E-3</v>
      </c>
      <c r="H55" s="136" t="s">
        <v>395</v>
      </c>
      <c r="I55" s="136">
        <v>0.27403999999999995</v>
      </c>
      <c r="J55" s="136">
        <v>0.27403999999999995</v>
      </c>
      <c r="K55" s="136">
        <v>0.27403999999999995</v>
      </c>
      <c r="L55" s="136">
        <v>6.5769599999999984E-2</v>
      </c>
      <c r="M55" s="136">
        <v>0.66401999999999994</v>
      </c>
      <c r="N55" s="136">
        <v>5.1646000000000005E-4</v>
      </c>
      <c r="O55" s="136">
        <v>2.1080000000000001E-3</v>
      </c>
      <c r="P55" s="136">
        <v>4.9538000000000002E-4</v>
      </c>
      <c r="Q55" s="136">
        <v>4.0051999999999991E-4</v>
      </c>
      <c r="R55" s="136">
        <v>1.3701999999999999E-4</v>
      </c>
      <c r="S55" s="136">
        <v>1.6863999999999998E-4</v>
      </c>
      <c r="T55" s="136">
        <v>4.0051999999999996E-3</v>
      </c>
      <c r="U55" s="136">
        <v>4.5321999999999997E-5</v>
      </c>
      <c r="V55" s="136">
        <v>5.4807999999999996E-2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3.6494529000000005E-2</v>
      </c>
      <c r="J57" s="136">
        <v>8.5153899000000005E-2</v>
      </c>
      <c r="K57" s="136">
        <v>0.20274738199999998</v>
      </c>
      <c r="L57" s="136">
        <v>1.0948358700000002E-3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2161.3150000000001</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7.9843199999999996E-4</v>
      </c>
      <c r="J58" s="136">
        <v>9.5811290000000007E-3</v>
      </c>
      <c r="K58" s="136">
        <v>7.9842662000000009E-2</v>
      </c>
      <c r="L58" s="136">
        <v>3.6727872E-6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1.1655400999999998E-2</v>
      </c>
      <c r="J59" s="136">
        <v>1.2166854999999999E-2</v>
      </c>
      <c r="K59" s="136">
        <v>1.2806187E-2</v>
      </c>
      <c r="L59" s="136">
        <v>7.2263486199999987E-6</v>
      </c>
      <c r="M59" s="136" t="s">
        <v>394</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332.37851999999998</v>
      </c>
      <c r="AL59" s="147" t="s">
        <v>409</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6.0090062214270802E-2</v>
      </c>
      <c r="J61" s="136">
        <v>0.60090062214270801</v>
      </c>
      <c r="K61" s="136">
        <v>2.0079765826706262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395</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392</v>
      </c>
      <c r="AJ63" s="138" t="s">
        <v>385</v>
      </c>
      <c r="AK63" s="138" t="s">
        <v>385</v>
      </c>
      <c r="AL63" s="147" t="s">
        <v>401</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4793.7943711199996</v>
      </c>
      <c r="AI64" s="138" t="s">
        <v>392</v>
      </c>
      <c r="AJ64" s="138" t="s">
        <v>392</v>
      </c>
      <c r="AK64" s="138">
        <v>474.90499999999997</v>
      </c>
      <c r="AL64" s="147" t="s">
        <v>413</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611.65300000000002</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395</v>
      </c>
      <c r="M67" s="136">
        <v>0.33236445800000003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73.63717496000001</v>
      </c>
      <c r="AI67" s="138" t="s">
        <v>392</v>
      </c>
      <c r="AJ67" s="138" t="s">
        <v>392</v>
      </c>
      <c r="AK67" s="138">
        <v>81.793999999999997</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5467.7770330318044</v>
      </c>
      <c r="AG70" s="138" t="s">
        <v>392</v>
      </c>
      <c r="AH70" s="138">
        <v>3178.0114839360008</v>
      </c>
      <c r="AI70" s="138" t="s">
        <v>392</v>
      </c>
      <c r="AJ70" s="138">
        <v>20.126609999999999</v>
      </c>
      <c r="AK70" s="138" t="s">
        <v>385</v>
      </c>
      <c r="AL70" s="147" t="s">
        <v>401</v>
      </c>
    </row>
    <row r="71" spans="1:38" s="2" customFormat="1" ht="26.25" customHeight="1" thickBot="1" x14ac:dyDescent="0.25">
      <c r="A71" s="63" t="s">
        <v>53</v>
      </c>
      <c r="B71" s="63" t="s">
        <v>163</v>
      </c>
      <c r="C71" s="64" t="s">
        <v>164</v>
      </c>
      <c r="D71" s="70"/>
      <c r="E71" s="136">
        <v>8.7587E-5</v>
      </c>
      <c r="F71" s="136">
        <v>1.4283581320000001</v>
      </c>
      <c r="G71" s="136">
        <v>6.6200000000000008E-7</v>
      </c>
      <c r="H71" s="136" t="s">
        <v>392</v>
      </c>
      <c r="I71" s="136">
        <v>4.4159999999999997E-6</v>
      </c>
      <c r="J71" s="136">
        <v>5.5319999999999997E-6</v>
      </c>
      <c r="K71" s="136">
        <v>5.5890000000000002E-6</v>
      </c>
      <c r="L71" s="136" t="s">
        <v>395</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1.3762403399999998</v>
      </c>
      <c r="AI71" s="138" t="s">
        <v>392</v>
      </c>
      <c r="AJ71" s="138" t="s">
        <v>392</v>
      </c>
      <c r="AK71" s="138" t="s">
        <v>385</v>
      </c>
      <c r="AL71" s="147" t="s">
        <v>401</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0.42641023778664777</v>
      </c>
      <c r="R72" s="136">
        <v>0.39609544005055747</v>
      </c>
      <c r="S72" s="136">
        <v>0.24717521120000002</v>
      </c>
      <c r="T72" s="136">
        <v>0.19584556183054927</v>
      </c>
      <c r="U72" s="136">
        <v>7.4239810000000003E-2</v>
      </c>
      <c r="V72" s="136">
        <v>7.1465920003383268</v>
      </c>
      <c r="W72" s="136">
        <v>29.621620880000002</v>
      </c>
      <c r="X72" s="136" t="s">
        <v>395</v>
      </c>
      <c r="Y72" s="136" t="s">
        <v>395</v>
      </c>
      <c r="Z72" s="136" t="s">
        <v>395</v>
      </c>
      <c r="AA72" s="136" t="s">
        <v>395</v>
      </c>
      <c r="AB72" s="136">
        <v>10.736100808800002</v>
      </c>
      <c r="AC72" s="136">
        <v>9.1810590000000011E-2</v>
      </c>
      <c r="AD72" s="136">
        <v>21.956540669999999</v>
      </c>
      <c r="AE72" s="137"/>
      <c r="AF72" s="138" t="s">
        <v>392</v>
      </c>
      <c r="AG72" s="138">
        <v>70551.325326128994</v>
      </c>
      <c r="AH72" s="138">
        <v>4496.5312284400006</v>
      </c>
      <c r="AI72" s="138" t="s">
        <v>392</v>
      </c>
      <c r="AJ72" s="138" t="s">
        <v>392</v>
      </c>
      <c r="AK72" s="138">
        <v>9399.8435599999993</v>
      </c>
      <c r="AL72" s="147" t="s">
        <v>419</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427.98402388</v>
      </c>
      <c r="AH73" s="138">
        <v>13.3616872</v>
      </c>
      <c r="AI73" s="138" t="s">
        <v>392</v>
      </c>
      <c r="AJ73" s="138" t="s">
        <v>392</v>
      </c>
      <c r="AK73" s="138">
        <v>65.676000000000002</v>
      </c>
      <c r="AL73" s="147" t="s">
        <v>420</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395</v>
      </c>
      <c r="I74" s="136">
        <v>6.8125668E-2</v>
      </c>
      <c r="J74" s="136">
        <v>7.6433677000000005E-2</v>
      </c>
      <c r="K74" s="136">
        <v>8.308008800000001E-2</v>
      </c>
      <c r="L74" s="136">
        <v>1.5668903639999999E-3</v>
      </c>
      <c r="M74" s="136">
        <v>13.307145455000001</v>
      </c>
      <c r="N74" s="136" t="s">
        <v>395</v>
      </c>
      <c r="O74" s="136" t="s">
        <v>395</v>
      </c>
      <c r="P74" s="136" t="s">
        <v>395</v>
      </c>
      <c r="Q74" s="136" t="s">
        <v>395</v>
      </c>
      <c r="R74" s="136" t="s">
        <v>395</v>
      </c>
      <c r="S74" s="136" t="s">
        <v>395</v>
      </c>
      <c r="T74" s="136" t="s">
        <v>395</v>
      </c>
      <c r="U74" s="136" t="s">
        <v>395</v>
      </c>
      <c r="V74" s="136" t="s">
        <v>395</v>
      </c>
      <c r="W74" s="136" t="s">
        <v>395</v>
      </c>
      <c r="X74" s="136">
        <v>1.1430692000000003E-2</v>
      </c>
      <c r="Y74" s="136">
        <v>3.2659120000000002E-3</v>
      </c>
      <c r="Z74" s="136">
        <v>3.2659120000000002E-3</v>
      </c>
      <c r="AA74" s="136">
        <v>1.6329560000000001E-3</v>
      </c>
      <c r="AB74" s="136">
        <v>1.9595471999999999E-2</v>
      </c>
      <c r="AC74" s="136" t="s">
        <v>395</v>
      </c>
      <c r="AD74" s="136" t="s">
        <v>385</v>
      </c>
      <c r="AE74" s="137"/>
      <c r="AF74" s="138">
        <v>2.1675E-2</v>
      </c>
      <c r="AG74" s="138" t="s">
        <v>392</v>
      </c>
      <c r="AH74" s="138">
        <v>5752.5937655079997</v>
      </c>
      <c r="AI74" s="138" t="s">
        <v>392</v>
      </c>
      <c r="AJ74" s="138">
        <v>54.346699999999998</v>
      </c>
      <c r="AK74" s="138">
        <v>163.29560000000001</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395</v>
      </c>
      <c r="I76" s="136">
        <v>9.5968E-5</v>
      </c>
      <c r="J76" s="136">
        <v>3.8387099999999998E-4</v>
      </c>
      <c r="K76" s="136">
        <v>9.5967600000000002E-4</v>
      </c>
      <c r="L76" s="136" t="s">
        <v>395</v>
      </c>
      <c r="M76" s="136">
        <v>1.3638229999999999E-3</v>
      </c>
      <c r="N76" s="136">
        <v>2.8721517000000009E-4</v>
      </c>
      <c r="O76" s="136">
        <v>1.3055235000000002E-5</v>
      </c>
      <c r="P76" s="136">
        <v>2.6110470000000005E-5</v>
      </c>
      <c r="Q76" s="136">
        <v>7.8331410000000008E-5</v>
      </c>
      <c r="R76" s="136" t="s">
        <v>395</v>
      </c>
      <c r="S76" s="136" t="s">
        <v>395</v>
      </c>
      <c r="T76" s="136" t="s">
        <v>395</v>
      </c>
      <c r="U76" s="136" t="s">
        <v>395</v>
      </c>
      <c r="V76" s="136">
        <v>1.3055235000000002E-5</v>
      </c>
      <c r="W76" s="136">
        <v>8.3553504000000015E-4</v>
      </c>
      <c r="X76" s="136" t="s">
        <v>395</v>
      </c>
      <c r="Y76" s="136" t="s">
        <v>395</v>
      </c>
      <c r="Z76" s="136" t="s">
        <v>395</v>
      </c>
      <c r="AA76" s="136" t="s">
        <v>395</v>
      </c>
      <c r="AB76" s="136" t="s">
        <v>395</v>
      </c>
      <c r="AC76" s="136" t="s">
        <v>395</v>
      </c>
      <c r="AD76" s="136">
        <v>6.788722200000001E-7</v>
      </c>
      <c r="AE76" s="137"/>
      <c r="AF76" s="138" t="s">
        <v>392</v>
      </c>
      <c r="AG76" s="138" t="s">
        <v>392</v>
      </c>
      <c r="AH76" s="138">
        <v>24.332833359999995</v>
      </c>
      <c r="AI76" s="138" t="s">
        <v>392</v>
      </c>
      <c r="AJ76" s="138" t="s">
        <v>392</v>
      </c>
      <c r="AK76" s="138">
        <v>0.26110470000000002</v>
      </c>
      <c r="AL76" s="147" t="s">
        <v>422</v>
      </c>
    </row>
    <row r="77" spans="1:38" s="2" customFormat="1" ht="26.25" customHeight="1" thickBot="1" x14ac:dyDescent="0.25">
      <c r="A77" s="63" t="s">
        <v>53</v>
      </c>
      <c r="B77" s="63" t="s">
        <v>175</v>
      </c>
      <c r="C77" s="64" t="s">
        <v>176</v>
      </c>
      <c r="D77" s="65"/>
      <c r="E77" s="136" t="s">
        <v>395</v>
      </c>
      <c r="F77" s="136" t="s">
        <v>395</v>
      </c>
      <c r="G77" s="136">
        <v>4.2453450000000006E-5</v>
      </c>
      <c r="H77" s="136" t="s">
        <v>395</v>
      </c>
      <c r="I77" s="136">
        <v>3.7736400000000004E-7</v>
      </c>
      <c r="J77" s="136">
        <v>4.0881100000000005E-7</v>
      </c>
      <c r="K77" s="136">
        <v>4.7170500000000005E-7</v>
      </c>
      <c r="L77" s="136" t="s">
        <v>395</v>
      </c>
      <c r="M77" s="136" t="s">
        <v>395</v>
      </c>
      <c r="N77" s="136">
        <v>6.2894000000000003E-6</v>
      </c>
      <c r="O77" s="136">
        <v>1.2578800000000001E-6</v>
      </c>
      <c r="P77" s="136">
        <v>1.2578800000000001E-6</v>
      </c>
      <c r="Q77" s="136">
        <v>9.4341E-7</v>
      </c>
      <c r="R77" s="136" t="s">
        <v>395</v>
      </c>
      <c r="S77" s="136" t="s">
        <v>395</v>
      </c>
      <c r="T77" s="136" t="s">
        <v>395</v>
      </c>
      <c r="U77" s="136" t="s">
        <v>395</v>
      </c>
      <c r="V77" s="136">
        <v>1.5723500000000001E-4</v>
      </c>
      <c r="W77" s="136">
        <v>1.5723500000000001E-4</v>
      </c>
      <c r="X77" s="136" t="s">
        <v>395</v>
      </c>
      <c r="Y77" s="136" t="s">
        <v>395</v>
      </c>
      <c r="Z77" s="136" t="s">
        <v>395</v>
      </c>
      <c r="AA77" s="136" t="s">
        <v>395</v>
      </c>
      <c r="AB77" s="136" t="s">
        <v>392</v>
      </c>
      <c r="AC77" s="136" t="s">
        <v>395</v>
      </c>
      <c r="AD77" s="136">
        <v>6.2894000000000007E-8</v>
      </c>
      <c r="AE77" s="137"/>
      <c r="AF77" s="138" t="s">
        <v>385</v>
      </c>
      <c r="AG77" s="138" t="s">
        <v>385</v>
      </c>
      <c r="AH77" s="138" t="s">
        <v>385</v>
      </c>
      <c r="AI77" s="138" t="s">
        <v>385</v>
      </c>
      <c r="AJ77" s="138" t="s">
        <v>385</v>
      </c>
      <c r="AK77" s="138">
        <v>3.1447000000000003E-2</v>
      </c>
      <c r="AL77" s="147" t="s">
        <v>423</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395</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4.4501053999995102E-7</v>
      </c>
      <c r="U78" s="136" t="s">
        <v>395</v>
      </c>
      <c r="V78" s="136" t="s">
        <v>395</v>
      </c>
      <c r="W78" s="136">
        <v>1.5404211000000001</v>
      </c>
      <c r="X78" s="136" t="s">
        <v>395</v>
      </c>
      <c r="Y78" s="136" t="s">
        <v>395</v>
      </c>
      <c r="Z78" s="136" t="s">
        <v>395</v>
      </c>
      <c r="AA78" s="136" t="s">
        <v>395</v>
      </c>
      <c r="AB78" s="136" t="s">
        <v>395</v>
      </c>
      <c r="AC78" s="136" t="s">
        <v>395</v>
      </c>
      <c r="AD78" s="136">
        <v>1.2665684600000001E-4</v>
      </c>
      <c r="AE78" s="137"/>
      <c r="AF78" s="138" t="s">
        <v>392</v>
      </c>
      <c r="AG78" s="138">
        <v>2.0711680000000001</v>
      </c>
      <c r="AH78" s="138">
        <v>54.111223672000001</v>
      </c>
      <c r="AI78" s="138" t="s">
        <v>392</v>
      </c>
      <c r="AJ78" s="138" t="s">
        <v>392</v>
      </c>
      <c r="AK78" s="138">
        <v>31.016999999999999</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1.4494716160000001</v>
      </c>
      <c r="F80" s="136">
        <v>0.10410779133763204</v>
      </c>
      <c r="G80" s="136">
        <v>0.55756300900000022</v>
      </c>
      <c r="H80" s="136">
        <v>4.3999559999999991E-3</v>
      </c>
      <c r="I80" s="136">
        <v>6.7722535000000042E-2</v>
      </c>
      <c r="J80" s="136">
        <v>8.4515194000000057E-2</v>
      </c>
      <c r="K80" s="136">
        <v>0.11907701599999998</v>
      </c>
      <c r="L80" s="136" t="s">
        <v>395</v>
      </c>
      <c r="M80" s="136">
        <v>3.9577376260000001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1.2150519878737567E-2</v>
      </c>
      <c r="AG80" s="138" t="s">
        <v>392</v>
      </c>
      <c r="AH80" s="138">
        <v>3.7445457612079989</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395</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7" t="s">
        <v>431</v>
      </c>
    </row>
    <row r="83" spans="1:38" s="2" customFormat="1" ht="26.25" customHeight="1" thickBot="1" x14ac:dyDescent="0.25">
      <c r="A83" s="63" t="s">
        <v>53</v>
      </c>
      <c r="B83" s="74" t="s">
        <v>188</v>
      </c>
      <c r="C83" s="75" t="s">
        <v>189</v>
      </c>
      <c r="D83" s="65"/>
      <c r="E83" s="136" t="s">
        <v>395</v>
      </c>
      <c r="F83" s="136">
        <v>1.5197146999999999E-2</v>
      </c>
      <c r="G83" s="136" t="s">
        <v>395</v>
      </c>
      <c r="H83" s="136" t="s">
        <v>385</v>
      </c>
      <c r="I83" s="136">
        <v>8.6297999999999966E-5</v>
      </c>
      <c r="J83" s="136">
        <v>1.0356260000000002E-3</v>
      </c>
      <c r="K83" s="136">
        <v>8.6302670000000005E-3</v>
      </c>
      <c r="L83" s="136">
        <v>4.9189859999999982E-6</v>
      </c>
      <c r="M83" s="136" t="s">
        <v>395</v>
      </c>
      <c r="N83" s="136" t="s">
        <v>385</v>
      </c>
      <c r="O83" s="136" t="s">
        <v>385</v>
      </c>
      <c r="P83" s="136" t="s">
        <v>385</v>
      </c>
      <c r="Q83" s="136" t="s">
        <v>385</v>
      </c>
      <c r="R83" s="136" t="s">
        <v>385</v>
      </c>
      <c r="S83" s="136" t="s">
        <v>385</v>
      </c>
      <c r="T83" s="136" t="s">
        <v>385</v>
      </c>
      <c r="U83" s="136" t="s">
        <v>385</v>
      </c>
      <c r="V83" s="136" t="s">
        <v>385</v>
      </c>
      <c r="W83" s="136">
        <v>6.0165000000000001E-3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85950</v>
      </c>
      <c r="AL83" s="147" t="s">
        <v>432</v>
      </c>
    </row>
    <row r="84" spans="1:38" s="2" customFormat="1" ht="26.25" customHeight="1" thickBot="1" x14ac:dyDescent="0.25">
      <c r="A84" s="63" t="s">
        <v>53</v>
      </c>
      <c r="B84" s="74" t="s">
        <v>190</v>
      </c>
      <c r="C84" s="75" t="s">
        <v>191</v>
      </c>
      <c r="D84" s="65"/>
      <c r="E84" s="136" t="s">
        <v>395</v>
      </c>
      <c r="F84" s="136">
        <v>2.9070749999999999E-3</v>
      </c>
      <c r="G84" s="136" t="s">
        <v>385</v>
      </c>
      <c r="H84" s="136" t="s">
        <v>385</v>
      </c>
      <c r="I84" s="136">
        <v>1.411706E-3</v>
      </c>
      <c r="J84" s="136">
        <v>1.7690999999999998E-3</v>
      </c>
      <c r="K84" s="136">
        <v>1.7869699999999999E-3</v>
      </c>
      <c r="L84" s="136">
        <v>1.8352178E-5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40.991999999999997</v>
      </c>
      <c r="AL84" s="147" t="s">
        <v>433</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7" t="s">
        <v>434</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7" t="s">
        <v>435</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7" t="s">
        <v>435</v>
      </c>
    </row>
    <row r="88" spans="1:38" s="2" customFormat="1" ht="26.25" customHeight="1" thickBot="1" x14ac:dyDescent="0.25">
      <c r="A88" s="63" t="s">
        <v>185</v>
      </c>
      <c r="B88" s="69" t="s">
        <v>197</v>
      </c>
      <c r="C88" s="73" t="s">
        <v>198</v>
      </c>
      <c r="D88" s="65"/>
      <c r="E88" s="136" t="s">
        <v>395</v>
      </c>
      <c r="F88" s="136">
        <v>0.68696100000000004</v>
      </c>
      <c r="G88" s="136" t="s">
        <v>395</v>
      </c>
      <c r="H88" s="136" t="s">
        <v>395</v>
      </c>
      <c r="I88" s="136" t="s">
        <v>395</v>
      </c>
      <c r="J88" s="136" t="s">
        <v>395</v>
      </c>
      <c r="K88" s="136" t="s">
        <v>395</v>
      </c>
      <c r="L88" s="136" t="s">
        <v>395</v>
      </c>
      <c r="M88" s="136" t="s">
        <v>395</v>
      </c>
      <c r="N88" s="136" t="s">
        <v>395</v>
      </c>
      <c r="O88" s="136">
        <v>4.0991999999999996E-6</v>
      </c>
      <c r="P88" s="136" t="s">
        <v>395</v>
      </c>
      <c r="Q88" s="136">
        <v>2.0496000000000002E-5</v>
      </c>
      <c r="R88" s="136">
        <v>2.4595199999999997E-4</v>
      </c>
      <c r="S88" s="136" t="s">
        <v>395</v>
      </c>
      <c r="T88" s="136">
        <v>2.0495999999999999E-3</v>
      </c>
      <c r="U88" s="136">
        <v>2.0496000000000002E-5</v>
      </c>
      <c r="V88" s="136" t="s">
        <v>395</v>
      </c>
      <c r="W88" s="136" t="s">
        <v>395</v>
      </c>
      <c r="X88" s="136" t="s">
        <v>395</v>
      </c>
      <c r="Y88" s="136" t="s">
        <v>395</v>
      </c>
      <c r="Z88" s="136" t="s">
        <v>395</v>
      </c>
      <c r="AA88" s="136" t="s">
        <v>395</v>
      </c>
      <c r="AB88" s="136">
        <v>0.10452959999999999</v>
      </c>
      <c r="AC88" s="136" t="s">
        <v>395</v>
      </c>
      <c r="AD88" s="136" t="s">
        <v>395</v>
      </c>
      <c r="AE88" s="137"/>
      <c r="AF88" s="138" t="s">
        <v>385</v>
      </c>
      <c r="AG88" s="138" t="s">
        <v>385</v>
      </c>
      <c r="AH88" s="138" t="s">
        <v>385</v>
      </c>
      <c r="AI88" s="138" t="s">
        <v>385</v>
      </c>
      <c r="AJ88" s="138" t="s">
        <v>385</v>
      </c>
      <c r="AK88" s="138">
        <v>8.7693779999999997</v>
      </c>
      <c r="AL88" s="147" t="s">
        <v>435</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7" t="s">
        <v>435</v>
      </c>
    </row>
    <row r="90" spans="1:38" s="7" customFormat="1" ht="26.25" customHeight="1" thickBot="1" x14ac:dyDescent="0.25">
      <c r="A90" s="63" t="s">
        <v>185</v>
      </c>
      <c r="B90" s="69" t="s">
        <v>201</v>
      </c>
      <c r="C90" s="73" t="s">
        <v>202</v>
      </c>
      <c r="D90" s="65"/>
      <c r="E90" s="136" t="s">
        <v>395</v>
      </c>
      <c r="F90" s="136">
        <v>0.15036399999999997</v>
      </c>
      <c r="G90" s="136">
        <v>2.7273420117637906E-2</v>
      </c>
      <c r="H90" s="136" t="s">
        <v>395</v>
      </c>
      <c r="I90" s="136" t="s">
        <v>395</v>
      </c>
      <c r="J90" s="136" t="s">
        <v>395</v>
      </c>
      <c r="K90" s="136" t="s">
        <v>395</v>
      </c>
      <c r="L90" s="136" t="s">
        <v>395</v>
      </c>
      <c r="M90" s="136" t="s">
        <v>395</v>
      </c>
      <c r="N90" s="136">
        <v>2.9091648125480457E-4</v>
      </c>
      <c r="O90" s="136">
        <v>3.636456015685059E-4</v>
      </c>
      <c r="P90" s="136">
        <v>1.8182280078425295E-4</v>
      </c>
      <c r="Q90" s="136">
        <v>4.0001016172535605E-4</v>
      </c>
      <c r="R90" s="136">
        <v>2.5455192109795404E-4</v>
      </c>
      <c r="S90" s="136">
        <v>1.8182280078425295E-4</v>
      </c>
      <c r="T90" s="136">
        <v>1.8182280078425295E-4</v>
      </c>
      <c r="U90" s="136">
        <v>1.4545824062740228E-4</v>
      </c>
      <c r="V90" s="136">
        <v>6.8365373094879018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0.38737299999999997</v>
      </c>
      <c r="AL90" s="145" t="s">
        <v>435</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395</v>
      </c>
      <c r="V91" s="136">
        <v>0.28445303199999999</v>
      </c>
      <c r="W91" s="136">
        <v>7.8429599999999997E-4</v>
      </c>
      <c r="X91" s="136">
        <v>8.7056855999999999E-4</v>
      </c>
      <c r="Y91" s="136">
        <v>3.5293319999999995E-4</v>
      </c>
      <c r="Z91" s="136">
        <v>3.5293319999999995E-4</v>
      </c>
      <c r="AA91" s="136">
        <v>3.5293319999999995E-4</v>
      </c>
      <c r="AB91" s="136">
        <v>1.9293681599999999E-3</v>
      </c>
      <c r="AC91" s="136" t="s">
        <v>395</v>
      </c>
      <c r="AD91" s="136" t="s">
        <v>395</v>
      </c>
      <c r="AE91" s="137"/>
      <c r="AF91" s="138" t="s">
        <v>392</v>
      </c>
      <c r="AG91" s="138" t="s">
        <v>392</v>
      </c>
      <c r="AH91" s="138" t="s">
        <v>392</v>
      </c>
      <c r="AI91" s="138" t="s">
        <v>392</v>
      </c>
      <c r="AJ91" s="138" t="s">
        <v>392</v>
      </c>
      <c r="AK91" s="138">
        <v>8.8555639999999993</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2.7570952000000003E-2</v>
      </c>
      <c r="J92" s="136">
        <v>0.10769247900000001</v>
      </c>
      <c r="K92" s="136">
        <v>0.26746981399999997</v>
      </c>
      <c r="L92" s="136">
        <v>7.1684475200000004E-4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637.43700000000001</v>
      </c>
      <c r="AL92" s="147" t="s">
        <v>427</v>
      </c>
    </row>
    <row r="93" spans="1:38" s="2" customFormat="1" ht="26.25" customHeight="1" thickBot="1" x14ac:dyDescent="0.25">
      <c r="A93" s="63" t="s">
        <v>53</v>
      </c>
      <c r="B93" s="67" t="s">
        <v>206</v>
      </c>
      <c r="C93" s="64" t="s">
        <v>375</v>
      </c>
      <c r="D93" s="70"/>
      <c r="E93" s="136" t="s">
        <v>385</v>
      </c>
      <c r="F93" s="136">
        <v>2.7045422775937431</v>
      </c>
      <c r="G93" s="136" t="s">
        <v>385</v>
      </c>
      <c r="H93" s="136" t="s">
        <v>385</v>
      </c>
      <c r="I93" s="136">
        <v>1.6200269999999998E-3</v>
      </c>
      <c r="J93" s="136">
        <v>6.4801079999999992E-3</v>
      </c>
      <c r="K93" s="136">
        <v>1.6200272999999998E-2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666.36907249488559</v>
      </c>
      <c r="AL93" s="147" t="s">
        <v>428</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395</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392</v>
      </c>
      <c r="I95" s="136">
        <v>6.5586279999999986E-3</v>
      </c>
      <c r="J95" s="136">
        <v>2.6234528E-2</v>
      </c>
      <c r="K95" s="136">
        <v>6.5586331999999997E-2</v>
      </c>
      <c r="L95" s="136" t="s">
        <v>395</v>
      </c>
      <c r="M95" s="136">
        <v>7.6129711000000003E-2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0.32649228808000003</v>
      </c>
      <c r="AI95" s="138">
        <v>0.10835612980000001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5.4133925000000006E-2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0.54133925000000005</v>
      </c>
      <c r="AE97" s="137"/>
      <c r="AF97" s="138" t="s">
        <v>385</v>
      </c>
      <c r="AG97" s="138" t="s">
        <v>385</v>
      </c>
      <c r="AH97" s="138" t="s">
        <v>385</v>
      </c>
      <c r="AI97" s="138" t="s">
        <v>385</v>
      </c>
      <c r="AJ97" s="138" t="s">
        <v>385</v>
      </c>
      <c r="AK97" s="138">
        <v>5413392.5</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4.4964643466099352E-2</v>
      </c>
      <c r="F99" s="139">
        <v>3.0122673790217966</v>
      </c>
      <c r="G99" s="139" t="s">
        <v>385</v>
      </c>
      <c r="H99" s="139">
        <v>1.1801470877222999</v>
      </c>
      <c r="I99" s="139">
        <v>3.4988304794520544E-2</v>
      </c>
      <c r="J99" s="139">
        <v>5.3762517123287674E-2</v>
      </c>
      <c r="K99" s="139">
        <v>0.11776551369863014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8" t="s">
        <v>391</v>
      </c>
    </row>
    <row r="100" spans="1:38" s="2" customFormat="1" ht="26.25" customHeight="1" thickBot="1" x14ac:dyDescent="0.25">
      <c r="A100" s="63" t="s">
        <v>216</v>
      </c>
      <c r="B100" s="63" t="s">
        <v>218</v>
      </c>
      <c r="C100" s="64" t="s">
        <v>378</v>
      </c>
      <c r="D100" s="77"/>
      <c r="E100" s="139">
        <v>4.3689986354160992E-2</v>
      </c>
      <c r="F100" s="139">
        <v>2.913800492074726</v>
      </c>
      <c r="G100" s="139" t="s">
        <v>385</v>
      </c>
      <c r="H100" s="139">
        <v>1.1729052160608839</v>
      </c>
      <c r="I100" s="139">
        <v>3.970039369863014E-2</v>
      </c>
      <c r="J100" s="139">
        <v>5.9940507095890418E-2</v>
      </c>
      <c r="K100" s="139">
        <v>0.13060563290410959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8" t="s">
        <v>391</v>
      </c>
    </row>
    <row r="101" spans="1:38" s="2" customFormat="1" ht="26.25" customHeight="1" thickBot="1" x14ac:dyDescent="0.25">
      <c r="A101" s="63" t="s">
        <v>216</v>
      </c>
      <c r="B101" s="63" t="s">
        <v>219</v>
      </c>
      <c r="C101" s="64" t="s">
        <v>220</v>
      </c>
      <c r="D101" s="77"/>
      <c r="E101" s="139">
        <v>1.313167088825782E-2</v>
      </c>
      <c r="F101" s="139">
        <v>6.7584452000000003E-2</v>
      </c>
      <c r="G101" s="139" t="s">
        <v>385</v>
      </c>
      <c r="H101" s="139">
        <v>0.60448319110375248</v>
      </c>
      <c r="I101" s="139">
        <v>7.9981600000000007E-3</v>
      </c>
      <c r="J101" s="139">
        <v>1.1885216892E-2</v>
      </c>
      <c r="K101" s="139">
        <v>2.7732172747999998E-2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399908</v>
      </c>
      <c r="AL101" s="148" t="s">
        <v>391</v>
      </c>
    </row>
    <row r="102" spans="1:38" s="2" customFormat="1" ht="26.25" customHeight="1" thickBot="1" x14ac:dyDescent="0.25">
      <c r="A102" s="63" t="s">
        <v>216</v>
      </c>
      <c r="B102" s="63" t="s">
        <v>221</v>
      </c>
      <c r="C102" s="64" t="s">
        <v>356</v>
      </c>
      <c r="D102" s="77"/>
      <c r="E102" s="139">
        <v>5.0471409274093762E-3</v>
      </c>
      <c r="F102" s="139">
        <v>6.9095495999999992E-2</v>
      </c>
      <c r="G102" s="139" t="s">
        <v>385</v>
      </c>
      <c r="H102" s="139">
        <v>1.4566606409393801</v>
      </c>
      <c r="I102" s="139">
        <v>3.9269819999999999E-3</v>
      </c>
      <c r="J102" s="139">
        <v>8.7990870000000013E-2</v>
      </c>
      <c r="K102" s="139">
        <v>0.61766823999999998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1.264236329458964E-3</v>
      </c>
      <c r="F104" s="139">
        <v>1.9217694E-2</v>
      </c>
      <c r="G104" s="139" t="s">
        <v>385</v>
      </c>
      <c r="H104" s="139">
        <v>7.0126117161765616E-2</v>
      </c>
      <c r="I104" s="139">
        <v>3.5740656000000004E-4</v>
      </c>
      <c r="J104" s="139">
        <v>1.0722196800000002E-3</v>
      </c>
      <c r="K104" s="139">
        <v>2.5018459200000002E-3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8" t="s">
        <v>391</v>
      </c>
    </row>
    <row r="105" spans="1:38" s="2" customFormat="1" ht="26.25" customHeight="1" thickBot="1" x14ac:dyDescent="0.25">
      <c r="A105" s="63" t="s">
        <v>216</v>
      </c>
      <c r="B105" s="63" t="s">
        <v>226</v>
      </c>
      <c r="C105" s="64" t="s">
        <v>227</v>
      </c>
      <c r="D105" s="77"/>
      <c r="E105" s="139">
        <v>8.7843219249039435E-4</v>
      </c>
      <c r="F105" s="139">
        <v>3.0613275000000002E-2</v>
      </c>
      <c r="G105" s="139" t="s">
        <v>385</v>
      </c>
      <c r="H105" s="139">
        <v>4.9208798678343137E-2</v>
      </c>
      <c r="I105" s="139">
        <v>7.0177800000000002E-4</v>
      </c>
      <c r="J105" s="139">
        <v>1.1027939999999998E-3</v>
      </c>
      <c r="K105" s="139">
        <v>2.4060959999999999E-3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9.4974787296399354E-3</v>
      </c>
      <c r="F107" s="139">
        <v>0.96758854500000002</v>
      </c>
      <c r="G107" s="139" t="s">
        <v>385</v>
      </c>
      <c r="H107" s="139">
        <v>1.124630679538595</v>
      </c>
      <c r="I107" s="139">
        <v>1.7592519000000001E-2</v>
      </c>
      <c r="J107" s="139">
        <v>0.23456692000000001</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8" t="s">
        <v>391</v>
      </c>
    </row>
    <row r="108" spans="1:38" s="2" customFormat="1" ht="26.25" customHeight="1" thickBot="1" x14ac:dyDescent="0.25">
      <c r="A108" s="63" t="s">
        <v>216</v>
      </c>
      <c r="B108" s="63" t="s">
        <v>231</v>
      </c>
      <c r="C108" s="64" t="s">
        <v>350</v>
      </c>
      <c r="D108" s="77"/>
      <c r="E108" s="139">
        <v>2.0751548360334E-2</v>
      </c>
      <c r="F108" s="139">
        <v>0.51201482399999998</v>
      </c>
      <c r="G108" s="139" t="s">
        <v>385</v>
      </c>
      <c r="H108" s="139">
        <v>0.9036672215992112</v>
      </c>
      <c r="I108" s="139">
        <v>9.4817559999999992E-3</v>
      </c>
      <c r="J108" s="139">
        <v>9.4817559999999995E-2</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8" t="s">
        <v>391</v>
      </c>
    </row>
    <row r="109" spans="1:38" s="2" customFormat="1" ht="26.25" customHeight="1" thickBot="1" x14ac:dyDescent="0.25">
      <c r="A109" s="63" t="s">
        <v>216</v>
      </c>
      <c r="B109" s="63" t="s">
        <v>232</v>
      </c>
      <c r="C109" s="64" t="s">
        <v>351</v>
      </c>
      <c r="D109" s="77"/>
      <c r="E109" s="139">
        <v>9.1460741809008025E-4</v>
      </c>
      <c r="F109" s="139">
        <v>6.7866842999999996E-2</v>
      </c>
      <c r="G109" s="139" t="s">
        <v>385</v>
      </c>
      <c r="H109" s="139">
        <v>8.3476924992376952E-2</v>
      </c>
      <c r="I109" s="139">
        <v>2.7757400000000001E-3</v>
      </c>
      <c r="J109" s="139">
        <v>1.526657E-2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8" t="s">
        <v>391</v>
      </c>
    </row>
    <row r="110" spans="1:38" s="2" customFormat="1" ht="26.25" customHeight="1" thickBot="1" x14ac:dyDescent="0.25">
      <c r="A110" s="63" t="s">
        <v>216</v>
      </c>
      <c r="B110" s="63" t="s">
        <v>233</v>
      </c>
      <c r="C110" s="64" t="s">
        <v>352</v>
      </c>
      <c r="D110" s="77"/>
      <c r="E110" s="139">
        <v>1.07109964117536E-3</v>
      </c>
      <c r="F110" s="139">
        <v>0.11006412</v>
      </c>
      <c r="G110" s="139" t="s">
        <v>385</v>
      </c>
      <c r="H110" s="139">
        <v>8.531737548063581E-2</v>
      </c>
      <c r="I110" s="139">
        <v>4.8329799999999997E-3</v>
      </c>
      <c r="J110" s="139">
        <v>3.4825000000000002E-2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8" t="s">
        <v>393</v>
      </c>
    </row>
    <row r="113" spans="1:38" s="2" customFormat="1" ht="26.25" customHeight="1" thickBot="1" x14ac:dyDescent="0.25">
      <c r="A113" s="63" t="s">
        <v>235</v>
      </c>
      <c r="B113" s="78" t="s">
        <v>238</v>
      </c>
      <c r="C113" s="79" t="s">
        <v>239</v>
      </c>
      <c r="D113" s="65"/>
      <c r="E113" s="139">
        <v>1.0938884000049749</v>
      </c>
      <c r="F113" s="139" t="s">
        <v>394</v>
      </c>
      <c r="G113" s="139" t="s">
        <v>385</v>
      </c>
      <c r="H113" s="139">
        <v>10.32700093508765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45544373.947166622</v>
      </c>
      <c r="AL113" s="148" t="s">
        <v>393</v>
      </c>
    </row>
    <row r="114" spans="1:38" s="2" customFormat="1" ht="26.25" customHeight="1" thickBot="1" x14ac:dyDescent="0.25">
      <c r="A114" s="63" t="s">
        <v>235</v>
      </c>
      <c r="B114" s="78" t="s">
        <v>240</v>
      </c>
      <c r="C114" s="79" t="s">
        <v>357</v>
      </c>
      <c r="D114" s="65"/>
      <c r="E114" s="139">
        <v>1.5160091279999997E-3</v>
      </c>
      <c r="F114" s="139" t="s">
        <v>385</v>
      </c>
      <c r="G114" s="139" t="s">
        <v>385</v>
      </c>
      <c r="H114" s="139">
        <v>4.9270296659999985E-3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37900.22819999999</v>
      </c>
      <c r="AL114" s="148" t="s">
        <v>393</v>
      </c>
    </row>
    <row r="115" spans="1:38" s="2" customFormat="1" ht="26.25" customHeight="1" thickBot="1" x14ac:dyDescent="0.25">
      <c r="A115" s="63" t="s">
        <v>235</v>
      </c>
      <c r="B115" s="78" t="s">
        <v>241</v>
      </c>
      <c r="C115" s="79" t="s">
        <v>242</v>
      </c>
      <c r="D115" s="65"/>
      <c r="E115" s="139">
        <v>0.23292759964392856</v>
      </c>
      <c r="F115" s="139" t="s">
        <v>385</v>
      </c>
      <c r="G115" s="139" t="s">
        <v>385</v>
      </c>
      <c r="H115" s="139">
        <v>0.46585519928785712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5823189.9910982139</v>
      </c>
      <c r="AL115" s="148" t="s">
        <v>393</v>
      </c>
    </row>
    <row r="116" spans="1:38" s="2" customFormat="1" ht="26.25" customHeight="1" thickBot="1" x14ac:dyDescent="0.25">
      <c r="A116" s="63" t="s">
        <v>235</v>
      </c>
      <c r="B116" s="63" t="s">
        <v>243</v>
      </c>
      <c r="C116" s="69" t="s">
        <v>379</v>
      </c>
      <c r="D116" s="65"/>
      <c r="E116" s="139">
        <v>0.84070650919154888</v>
      </c>
      <c r="F116" s="139" t="s">
        <v>394</v>
      </c>
      <c r="G116" s="139" t="s">
        <v>385</v>
      </c>
      <c r="H116" s="139">
        <v>1.126574031951467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7844223.8185698614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0.16662359788500003</v>
      </c>
      <c r="J119" s="139">
        <v>2.6627618697999997</v>
      </c>
      <c r="K119" s="139">
        <v>2.1247231199999996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1362002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0.1322353305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1362002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4.2948800000000005E-6</v>
      </c>
      <c r="AD122" s="139" t="s">
        <v>385</v>
      </c>
      <c r="AE122" s="137"/>
      <c r="AF122" s="140" t="s">
        <v>385</v>
      </c>
      <c r="AG122" s="140" t="s">
        <v>385</v>
      </c>
      <c r="AH122" s="140" t="s">
        <v>385</v>
      </c>
      <c r="AI122" s="140" t="s">
        <v>385</v>
      </c>
      <c r="AJ122" s="140" t="s">
        <v>385</v>
      </c>
      <c r="AK122" s="140">
        <v>19472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0.70683196515077662</v>
      </c>
      <c r="G125" s="136" t="s">
        <v>385</v>
      </c>
      <c r="H125" s="136" t="s">
        <v>395</v>
      </c>
      <c r="I125" s="136">
        <v>1.629588378E-4</v>
      </c>
      <c r="J125" s="136">
        <v>1.0814541054000001E-3</v>
      </c>
      <c r="K125" s="136">
        <v>2.2863618758000004E-3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44.659706445891437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7.2049920000000003E-2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300.20800000000003</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1.1607114698966374E-2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0.34759273964819087</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7.3453960800000005E-4</v>
      </c>
      <c r="F129" s="136">
        <v>6.2478081600000008E-3</v>
      </c>
      <c r="G129" s="136">
        <v>3.9682024800000002E-5</v>
      </c>
      <c r="H129" s="136" t="s">
        <v>392</v>
      </c>
      <c r="I129" s="136">
        <v>3.3771936000000001E-6</v>
      </c>
      <c r="J129" s="136">
        <v>5.9100888000000004E-6</v>
      </c>
      <c r="K129" s="136">
        <v>8.4429840000000016E-6</v>
      </c>
      <c r="L129" s="136">
        <v>1.1820177600000001E-7</v>
      </c>
      <c r="M129" s="136">
        <v>5.9100888000000002E-5</v>
      </c>
      <c r="N129" s="136">
        <v>1.0975879200000001E-3</v>
      </c>
      <c r="O129" s="136">
        <v>8.4429840000000019E-5</v>
      </c>
      <c r="P129" s="136">
        <v>4.7280710400000003E-5</v>
      </c>
      <c r="Q129" s="136">
        <v>1.35087744E-5</v>
      </c>
      <c r="R129" s="136" t="s">
        <v>395</v>
      </c>
      <c r="S129" s="136" t="s">
        <v>395</v>
      </c>
      <c r="T129" s="136">
        <v>1.18201776E-4</v>
      </c>
      <c r="U129" s="136" t="s">
        <v>395</v>
      </c>
      <c r="V129" s="136" t="s">
        <v>395</v>
      </c>
      <c r="W129" s="136">
        <v>0.29550443999999998</v>
      </c>
      <c r="X129" s="136" t="s">
        <v>392</v>
      </c>
      <c r="Y129" s="136" t="s">
        <v>395</v>
      </c>
      <c r="Z129" s="136" t="s">
        <v>395</v>
      </c>
      <c r="AA129" s="136" t="s">
        <v>395</v>
      </c>
      <c r="AB129" s="136">
        <v>1.6885968000000003E-5</v>
      </c>
      <c r="AC129" s="136">
        <v>1.6885967999999999E-3</v>
      </c>
      <c r="AD129" s="136" t="s">
        <v>385</v>
      </c>
      <c r="AE129" s="137"/>
      <c r="AF129" s="138" t="s">
        <v>385</v>
      </c>
      <c r="AG129" s="138" t="s">
        <v>385</v>
      </c>
      <c r="AH129" s="138" t="s">
        <v>385</v>
      </c>
      <c r="AI129" s="138" t="s">
        <v>385</v>
      </c>
      <c r="AJ129" s="138" t="s">
        <v>385</v>
      </c>
      <c r="AK129" s="138">
        <v>0.8442984</v>
      </c>
      <c r="AL129" s="147" t="s">
        <v>398</v>
      </c>
    </row>
    <row r="130" spans="1:38" s="2" customFormat="1" ht="26.25" customHeight="1" thickBot="1" x14ac:dyDescent="0.25">
      <c r="A130" s="63" t="s">
        <v>260</v>
      </c>
      <c r="B130" s="67" t="s">
        <v>272</v>
      </c>
      <c r="C130" s="81" t="s">
        <v>273</v>
      </c>
      <c r="D130" s="65"/>
      <c r="E130" s="136">
        <v>2.2830200699999995E-3</v>
      </c>
      <c r="F130" s="136">
        <v>1.94187914E-2</v>
      </c>
      <c r="G130" s="136">
        <v>1.2333556699999998E-4</v>
      </c>
      <c r="H130" s="136" t="s">
        <v>395</v>
      </c>
      <c r="I130" s="136">
        <v>1.0496643999999997E-5</v>
      </c>
      <c r="J130" s="136">
        <v>1.8369127000000001E-5</v>
      </c>
      <c r="K130" s="136">
        <v>2.6241609999999997E-5</v>
      </c>
      <c r="L130" s="136">
        <v>3.6738253999999995E-7</v>
      </c>
      <c r="M130" s="136">
        <v>1.8369126999999999E-4</v>
      </c>
      <c r="N130" s="136">
        <v>3.4114092999999999E-3</v>
      </c>
      <c r="O130" s="136">
        <v>2.624161E-4</v>
      </c>
      <c r="P130" s="136">
        <v>1.46953016E-4</v>
      </c>
      <c r="Q130" s="136">
        <v>4.198657599999999E-5</v>
      </c>
      <c r="R130" s="136" t="s">
        <v>395</v>
      </c>
      <c r="S130" s="136" t="s">
        <v>395</v>
      </c>
      <c r="T130" s="136">
        <v>3.6738253999999998E-4</v>
      </c>
      <c r="U130" s="136" t="s">
        <v>395</v>
      </c>
      <c r="V130" s="136" t="s">
        <v>395</v>
      </c>
      <c r="W130" s="136">
        <v>0.91845634999999981</v>
      </c>
      <c r="X130" s="136" t="s">
        <v>395</v>
      </c>
      <c r="Y130" s="136" t="s">
        <v>395</v>
      </c>
      <c r="Z130" s="136" t="s">
        <v>395</v>
      </c>
      <c r="AA130" s="136" t="s">
        <v>395</v>
      </c>
      <c r="AB130" s="136">
        <v>5.2483219999999994E-5</v>
      </c>
      <c r="AC130" s="136">
        <v>5.2483219999999988E-3</v>
      </c>
      <c r="AD130" s="136" t="s">
        <v>385</v>
      </c>
      <c r="AE130" s="137"/>
      <c r="AF130" s="138" t="s">
        <v>385</v>
      </c>
      <c r="AG130" s="138" t="s">
        <v>385</v>
      </c>
      <c r="AH130" s="138" t="s">
        <v>385</v>
      </c>
      <c r="AI130" s="138" t="s">
        <v>385</v>
      </c>
      <c r="AJ130" s="138" t="s">
        <v>385</v>
      </c>
      <c r="AK130" s="138">
        <v>2.6241609999999995</v>
      </c>
      <c r="AL130" s="147" t="s">
        <v>398</v>
      </c>
    </row>
    <row r="131" spans="1:38" s="2" customFormat="1" ht="26.25" customHeight="1" thickBot="1" x14ac:dyDescent="0.25">
      <c r="A131" s="63" t="s">
        <v>260</v>
      </c>
      <c r="B131" s="67" t="s">
        <v>274</v>
      </c>
      <c r="C131" s="75" t="s">
        <v>275</v>
      </c>
      <c r="D131" s="65"/>
      <c r="E131" s="136">
        <v>1.1853676799999998E-3</v>
      </c>
      <c r="F131" s="136">
        <v>4.609763199999999E-4</v>
      </c>
      <c r="G131" s="136">
        <v>5.795130879999997E-5</v>
      </c>
      <c r="H131" s="136" t="s">
        <v>395</v>
      </c>
      <c r="I131" s="136" t="s">
        <v>395</v>
      </c>
      <c r="J131" s="136" t="s">
        <v>395</v>
      </c>
      <c r="K131" s="136">
        <v>1.5146364799999991E-4</v>
      </c>
      <c r="L131" s="136">
        <v>3.483663903999998E-6</v>
      </c>
      <c r="M131" s="136">
        <v>9.8780639999999985E-4</v>
      </c>
      <c r="N131" s="136" t="s">
        <v>392</v>
      </c>
      <c r="O131" s="136">
        <v>7.9024512000000063E-5</v>
      </c>
      <c r="P131" s="136">
        <v>1.0668309120000009E-3</v>
      </c>
      <c r="Q131" s="136">
        <v>6.5853760000000047E-7</v>
      </c>
      <c r="R131" s="136">
        <v>1.0536601600000008E-5</v>
      </c>
      <c r="S131" s="136">
        <v>1.6200024959999999E-3</v>
      </c>
      <c r="T131" s="136">
        <v>1.9756127999999995E-4</v>
      </c>
      <c r="U131" s="136" t="s">
        <v>395</v>
      </c>
      <c r="V131" s="136" t="s">
        <v>395</v>
      </c>
      <c r="W131" s="136">
        <v>1.8439052799999984</v>
      </c>
      <c r="X131" s="136" t="s">
        <v>395</v>
      </c>
      <c r="Y131" s="136" t="s">
        <v>395</v>
      </c>
      <c r="Z131" s="136" t="s">
        <v>395</v>
      </c>
      <c r="AA131" s="136" t="s">
        <v>395</v>
      </c>
      <c r="AB131" s="136">
        <v>2.6341503999999996E-8</v>
      </c>
      <c r="AC131" s="136">
        <v>6.5853759999999997E-2</v>
      </c>
      <c r="AD131" s="136">
        <v>1.3170751999999999E-2</v>
      </c>
      <c r="AE131" s="137"/>
      <c r="AF131" s="138" t="s">
        <v>385</v>
      </c>
      <c r="AG131" s="138" t="s">
        <v>385</v>
      </c>
      <c r="AH131" s="138" t="s">
        <v>385</v>
      </c>
      <c r="AI131" s="138" t="s">
        <v>385</v>
      </c>
      <c r="AJ131" s="138" t="s">
        <v>385</v>
      </c>
      <c r="AK131" s="138">
        <v>0.65853759999999983</v>
      </c>
      <c r="AL131" s="147" t="s">
        <v>398</v>
      </c>
    </row>
    <row r="132" spans="1:38" s="2" customFormat="1" ht="26.25" customHeight="1" thickBot="1" x14ac:dyDescent="0.25">
      <c r="A132" s="63" t="s">
        <v>260</v>
      </c>
      <c r="B132" s="67" t="s">
        <v>276</v>
      </c>
      <c r="C132" s="75" t="s">
        <v>277</v>
      </c>
      <c r="D132" s="65"/>
      <c r="E132" s="136">
        <v>6.1444980638692944E-3</v>
      </c>
      <c r="F132" s="136">
        <v>2.0645513494600828E-3</v>
      </c>
      <c r="G132" s="136">
        <v>3.4409189157668052E-2</v>
      </c>
      <c r="H132" s="136" t="s">
        <v>395</v>
      </c>
      <c r="I132" s="136">
        <v>2.7035791481024897E-3</v>
      </c>
      <c r="J132" s="136">
        <v>1.0076976824745643E-2</v>
      </c>
      <c r="K132" s="136">
        <v>0.12780555972848132</v>
      </c>
      <c r="L132" s="136">
        <v>9.4625270183587142E-5</v>
      </c>
      <c r="M132" s="136">
        <v>3.8095887995989626E-2</v>
      </c>
      <c r="N132" s="136">
        <v>0.1228899612773859</v>
      </c>
      <c r="O132" s="136">
        <v>3.9324787608763484E-2</v>
      </c>
      <c r="P132" s="136">
        <v>5.6529382187597505E-3</v>
      </c>
      <c r="Q132" s="136">
        <v>1.1551656360074275E-2</v>
      </c>
      <c r="R132" s="136">
        <v>3.4409189157668052E-2</v>
      </c>
      <c r="S132" s="136">
        <v>9.831196902190871E-2</v>
      </c>
      <c r="T132" s="136">
        <v>1.9662393804381742E-2</v>
      </c>
      <c r="U132" s="136">
        <v>3.6866988383215765E-4</v>
      </c>
      <c r="V132" s="136">
        <v>0.16221474888614937</v>
      </c>
      <c r="W132" s="136">
        <v>11.428766398796888</v>
      </c>
      <c r="X132" s="136">
        <v>1.2534776050293361E-6</v>
      </c>
      <c r="Y132" s="136">
        <v>1.7204594578834025E-7</v>
      </c>
      <c r="Z132" s="136">
        <v>1.4992575275841077E-6</v>
      </c>
      <c r="AA132" s="136">
        <v>2.457799225547718E-7</v>
      </c>
      <c r="AB132" s="136">
        <v>3.1705610009565562E-6</v>
      </c>
      <c r="AC132" s="136">
        <v>1.1551656360074275E-2</v>
      </c>
      <c r="AD132" s="136">
        <v>1.1060096514964731E-2</v>
      </c>
      <c r="AE132" s="137"/>
      <c r="AF132" s="138" t="s">
        <v>385</v>
      </c>
      <c r="AG132" s="138" t="s">
        <v>385</v>
      </c>
      <c r="AH132" s="138" t="s">
        <v>385</v>
      </c>
      <c r="AI132" s="138" t="s">
        <v>385</v>
      </c>
      <c r="AJ132" s="138" t="s">
        <v>385</v>
      </c>
      <c r="AK132" s="138">
        <v>2.4577992255477179</v>
      </c>
      <c r="AL132" s="147" t="s">
        <v>443</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395</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4.8281950000000004E-3</v>
      </c>
      <c r="F136" s="136">
        <v>0.19236615500000001</v>
      </c>
      <c r="G136" s="136">
        <v>2.647501E-3</v>
      </c>
      <c r="H136" s="136">
        <v>0.37996718699856585</v>
      </c>
      <c r="I136" s="136">
        <v>6.0953599999999982E-4</v>
      </c>
      <c r="J136" s="136">
        <v>6.0953599999999982E-4</v>
      </c>
      <c r="K136" s="136">
        <v>6.0953599999999993E-4</v>
      </c>
      <c r="L136" s="136" t="s">
        <v>395</v>
      </c>
      <c r="M136" s="136">
        <v>3.4088199999999999E-3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7" t="s">
        <v>445</v>
      </c>
    </row>
    <row r="137" spans="1:38" s="2" customFormat="1" ht="26.25" customHeight="1" thickBot="1" x14ac:dyDescent="0.25">
      <c r="A137" s="63" t="s">
        <v>260</v>
      </c>
      <c r="B137" s="63" t="s">
        <v>286</v>
      </c>
      <c r="C137" s="64" t="s">
        <v>287</v>
      </c>
      <c r="D137" s="65"/>
      <c r="E137" s="136">
        <v>2.0903000000000003E-5</v>
      </c>
      <c r="F137" s="136">
        <v>3.1199643989999997</v>
      </c>
      <c r="G137" s="136">
        <v>8.899999999999999E-8</v>
      </c>
      <c r="H137" s="136">
        <v>2.9422809999999997E-3</v>
      </c>
      <c r="I137" s="136">
        <v>5.7376999999999996E-5</v>
      </c>
      <c r="J137" s="136">
        <v>5.7376999999999996E-5</v>
      </c>
      <c r="K137" s="136">
        <v>5.7376999999999996E-5</v>
      </c>
      <c r="L137" s="136" t="s">
        <v>395</v>
      </c>
      <c r="M137" s="136">
        <v>8.2749999999999995E-6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0.18403504000000001</v>
      </c>
      <c r="J139" s="136">
        <v>0.18403504000000001</v>
      </c>
      <c r="K139" s="136">
        <v>0.18403504000000001</v>
      </c>
      <c r="L139" s="136" t="s">
        <v>395</v>
      </c>
      <c r="M139" s="136" t="s">
        <v>395</v>
      </c>
      <c r="N139" s="136">
        <v>5.3229000000000004E-4</v>
      </c>
      <c r="O139" s="136">
        <v>1.07519E-3</v>
      </c>
      <c r="P139" s="136">
        <v>1.07519E-3</v>
      </c>
      <c r="Q139" s="136">
        <v>1.7051400000000002E-3</v>
      </c>
      <c r="R139" s="136">
        <v>1.6287000000000001E-3</v>
      </c>
      <c r="S139" s="136">
        <v>3.7814800000000003E-3</v>
      </c>
      <c r="T139" s="136" t="s">
        <v>395</v>
      </c>
      <c r="U139" s="136" t="s">
        <v>395</v>
      </c>
      <c r="V139" s="136" t="s">
        <v>395</v>
      </c>
      <c r="W139" s="136">
        <v>1.8665999999999996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2770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74.912295186752146</v>
      </c>
      <c r="F141" s="19">
        <f t="shared" ref="F141:AJ141" si="0">SUM(F14:F140)</f>
        <v>118.11900938970066</v>
      </c>
      <c r="G141" s="19">
        <f t="shared" si="0"/>
        <v>51.785033772142391</v>
      </c>
      <c r="H141" s="19">
        <f t="shared" si="0"/>
        <v>28.661835006893881</v>
      </c>
      <c r="I141" s="19">
        <f t="shared" si="0"/>
        <v>24.401422606409028</v>
      </c>
      <c r="J141" s="19">
        <f t="shared" si="0"/>
        <v>30.421827086294066</v>
      </c>
      <c r="K141" s="19">
        <f t="shared" si="0"/>
        <v>39.444036779672764</v>
      </c>
      <c r="L141" s="19">
        <f t="shared" si="0"/>
        <v>3.3679671202512509</v>
      </c>
      <c r="M141" s="19">
        <f t="shared" si="0"/>
        <v>403.95369785674461</v>
      </c>
      <c r="N141" s="19">
        <f t="shared" si="0"/>
        <v>11.771573994460333</v>
      </c>
      <c r="O141" s="19">
        <f t="shared" si="0"/>
        <v>1.1770560991895578</v>
      </c>
      <c r="P141" s="19">
        <f t="shared" si="0"/>
        <v>0.90528587571547237</v>
      </c>
      <c r="Q141" s="19">
        <f t="shared" si="0"/>
        <v>1.6870557351336195</v>
      </c>
      <c r="R141" s="19">
        <f t="shared" si="0"/>
        <v>4.2749790619742081</v>
      </c>
      <c r="S141" s="19">
        <f t="shared" si="0"/>
        <v>9.1991236075860563</v>
      </c>
      <c r="T141" s="19">
        <f t="shared" si="0"/>
        <v>2.0901218992367667</v>
      </c>
      <c r="U141" s="19">
        <f t="shared" si="0"/>
        <v>3.1425970836253208</v>
      </c>
      <c r="V141" s="19">
        <f t="shared" si="0"/>
        <v>48.167187316329063</v>
      </c>
      <c r="W141" s="19">
        <f t="shared" si="0"/>
        <v>79.797520226047084</v>
      </c>
      <c r="X141" s="19">
        <f t="shared" si="0"/>
        <v>6.8110055090870842</v>
      </c>
      <c r="Y141" s="19">
        <f t="shared" si="0"/>
        <v>5.9304401396940412</v>
      </c>
      <c r="Z141" s="19">
        <f t="shared" si="0"/>
        <v>2.9375368023525379</v>
      </c>
      <c r="AA141" s="19">
        <f t="shared" si="0"/>
        <v>3.5228853703264393</v>
      </c>
      <c r="AB141" s="19">
        <f t="shared" si="0"/>
        <v>30.389941528609612</v>
      </c>
      <c r="AC141" s="19">
        <f t="shared" si="0"/>
        <v>3.7029156287151221</v>
      </c>
      <c r="AD141" s="19">
        <f t="shared" si="0"/>
        <v>26.27370396781879</v>
      </c>
      <c r="AE141" s="55"/>
      <c r="AF141" s="19">
        <f t="shared" si="0"/>
        <v>117012.11505242146</v>
      </c>
      <c r="AG141" s="19">
        <f t="shared" si="0"/>
        <v>153056.28013017651</v>
      </c>
      <c r="AH141" s="19">
        <f t="shared" si="0"/>
        <v>151625.41455923405</v>
      </c>
      <c r="AI141" s="19">
        <f t="shared" si="0"/>
        <v>81818.740059445627</v>
      </c>
      <c r="AJ141" s="19">
        <f t="shared" si="0"/>
        <v>6460.6926826570607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74.912295186752146</v>
      </c>
      <c r="F152" s="13">
        <f t="shared" ref="F152:AD152" si="1">SUM(F$141, F$151, IF(AND(ISNUMBER(SEARCH($B$4,"AT|BE|CH|GB|IE|LT|LU|NL")),SUM(F$143:F$149)&gt;0),SUM(F$143:F$149)-SUM(F$27:F$33),0))</f>
        <v>118.11900938970066</v>
      </c>
      <c r="G152" s="13">
        <f t="shared" si="1"/>
        <v>51.785033772142391</v>
      </c>
      <c r="H152" s="13">
        <f t="shared" si="1"/>
        <v>28.661835006893881</v>
      </c>
      <c r="I152" s="13">
        <f t="shared" si="1"/>
        <v>24.401422606409028</v>
      </c>
      <c r="J152" s="13">
        <f t="shared" si="1"/>
        <v>30.421827086294066</v>
      </c>
      <c r="K152" s="13">
        <f t="shared" si="1"/>
        <v>39.444036779672764</v>
      </c>
      <c r="L152" s="13">
        <f t="shared" si="1"/>
        <v>3.3679671202512509</v>
      </c>
      <c r="M152" s="13">
        <f t="shared" si="1"/>
        <v>403.95369785674461</v>
      </c>
      <c r="N152" s="13">
        <f t="shared" si="1"/>
        <v>11.771573994460333</v>
      </c>
      <c r="O152" s="13">
        <f t="shared" si="1"/>
        <v>1.1770560991895578</v>
      </c>
      <c r="P152" s="13">
        <f t="shared" si="1"/>
        <v>0.90528587571547237</v>
      </c>
      <c r="Q152" s="13">
        <f t="shared" si="1"/>
        <v>1.6870557351336195</v>
      </c>
      <c r="R152" s="13">
        <f t="shared" si="1"/>
        <v>4.2749790619742081</v>
      </c>
      <c r="S152" s="13">
        <f t="shared" si="1"/>
        <v>9.1991236075860563</v>
      </c>
      <c r="T152" s="13">
        <f t="shared" si="1"/>
        <v>2.0901218992367667</v>
      </c>
      <c r="U152" s="13">
        <f t="shared" si="1"/>
        <v>3.1425970836253208</v>
      </c>
      <c r="V152" s="13">
        <f t="shared" si="1"/>
        <v>48.167187316329063</v>
      </c>
      <c r="W152" s="13">
        <f t="shared" si="1"/>
        <v>79.797520226047084</v>
      </c>
      <c r="X152" s="13">
        <f t="shared" si="1"/>
        <v>6.8110055090870842</v>
      </c>
      <c r="Y152" s="13">
        <f t="shared" si="1"/>
        <v>5.9304401396940412</v>
      </c>
      <c r="Z152" s="13">
        <f t="shared" si="1"/>
        <v>2.9375368023525379</v>
      </c>
      <c r="AA152" s="13">
        <f t="shared" si="1"/>
        <v>3.5228853703264393</v>
      </c>
      <c r="AB152" s="13">
        <f t="shared" si="1"/>
        <v>30.389941528609612</v>
      </c>
      <c r="AC152" s="13">
        <f t="shared" si="1"/>
        <v>3.7029156287151221</v>
      </c>
      <c r="AD152" s="13">
        <f t="shared" si="1"/>
        <v>26.27370396781879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74.912295186752146</v>
      </c>
      <c r="F154" s="13">
        <f>SUM(F$141, F$153, -1 * IF(OR($B$6=2005,$B$6&gt;=2020),SUM(F$99:F$122),0), IF(AND(ISNUMBER(SEARCH($B$4,"AT|BE|CH|GB|IE|LT|LU|NL")),SUM(F$143:F$149)&gt;0),SUM(F$143:F$149)-SUM(F$27:F$33),0))</f>
        <v>118.11900938970066</v>
      </c>
      <c r="G154" s="13">
        <f>SUM(G$141, G$153, IF(AND(ISNUMBER(SEARCH($B$4,"AT|BE|CH|GB|IE|LT|LU|NL")),SUM(G$143:G$149)&gt;0),SUM(G$143:G$149)-SUM(G$27:G$33),0))</f>
        <v>51.785033772142391</v>
      </c>
      <c r="H154" s="13">
        <f>SUM(H$141, H$153, IF(AND(ISNUMBER(SEARCH($B$4,"AT|BE|CH|GB|IE|LT|LU|NL")),SUM(H$143:H$149)&gt;0),SUM(H$143:H$149)-SUM(H$27:H$33),0))</f>
        <v>28.661835006893881</v>
      </c>
      <c r="I154" s="13">
        <f t="shared" ref="I154:AD154" si="2">SUM(I$141, I$153, IF(AND(ISNUMBER(SEARCH($B$4,"AT|BE|CH|GB|IE|LT|LU|NL")),SUM(I$143:I$149)&gt;0),SUM(I$143:I$149)-SUM(I$27:I$33),0))</f>
        <v>24.401422606409028</v>
      </c>
      <c r="J154" s="13">
        <f t="shared" si="2"/>
        <v>30.421827086294066</v>
      </c>
      <c r="K154" s="13">
        <f t="shared" si="2"/>
        <v>39.444036779672764</v>
      </c>
      <c r="L154" s="13">
        <f t="shared" si="2"/>
        <v>3.3679671202512509</v>
      </c>
      <c r="M154" s="13">
        <f t="shared" si="2"/>
        <v>403.95369785674461</v>
      </c>
      <c r="N154" s="13">
        <f t="shared" si="2"/>
        <v>11.771573994460333</v>
      </c>
      <c r="O154" s="13">
        <f t="shared" si="2"/>
        <v>1.1770560991895578</v>
      </c>
      <c r="P154" s="13">
        <f t="shared" si="2"/>
        <v>0.90528587571547237</v>
      </c>
      <c r="Q154" s="13">
        <f t="shared" si="2"/>
        <v>1.6870557351336195</v>
      </c>
      <c r="R154" s="13">
        <f t="shared" si="2"/>
        <v>4.2749790619742081</v>
      </c>
      <c r="S154" s="13">
        <f t="shared" si="2"/>
        <v>9.1991236075860563</v>
      </c>
      <c r="T154" s="13">
        <f t="shared" si="2"/>
        <v>2.0901218992367667</v>
      </c>
      <c r="U154" s="13">
        <f t="shared" si="2"/>
        <v>3.1425970836253208</v>
      </c>
      <c r="V154" s="13">
        <f t="shared" si="2"/>
        <v>48.167187316329063</v>
      </c>
      <c r="W154" s="13">
        <f t="shared" si="2"/>
        <v>79.797520226047084</v>
      </c>
      <c r="X154" s="13">
        <f t="shared" si="2"/>
        <v>6.8110055090870842</v>
      </c>
      <c r="Y154" s="13">
        <f t="shared" si="2"/>
        <v>5.9304401396940412</v>
      </c>
      <c r="Z154" s="13">
        <f t="shared" si="2"/>
        <v>2.9375368023525379</v>
      </c>
      <c r="AA154" s="13">
        <f t="shared" si="2"/>
        <v>3.5228853703264393</v>
      </c>
      <c r="AB154" s="13">
        <f t="shared" si="2"/>
        <v>30.389941528609612</v>
      </c>
      <c r="AC154" s="13">
        <f t="shared" si="2"/>
        <v>3.7029156287151221</v>
      </c>
      <c r="AD154" s="13">
        <f t="shared" si="2"/>
        <v>26.27370396781879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395</v>
      </c>
      <c r="I157" s="22">
        <v>7.6650035524845712E-3</v>
      </c>
      <c r="J157" s="22">
        <v>7.6650035524845712E-3</v>
      </c>
      <c r="K157" s="22">
        <v>7.6650035524845712E-3</v>
      </c>
      <c r="L157" s="22">
        <v>3.6792017051925927E-3</v>
      </c>
      <c r="M157" s="22">
        <v>0.14617124565421991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1313.2885359796824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395</v>
      </c>
      <c r="I158" s="22">
        <v>1.042130864189276E-3</v>
      </c>
      <c r="J158" s="22">
        <v>1.042130864189276E-3</v>
      </c>
      <c r="K158" s="22">
        <v>1.042130864189276E-3</v>
      </c>
      <c r="L158" s="22">
        <v>5.0022281481085251E-4</v>
      </c>
      <c r="M158" s="22">
        <v>4.8138298129247893E-2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34.139208221870064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0.35198677891377156</v>
      </c>
      <c r="F163" s="23">
        <v>0.13513</v>
      </c>
      <c r="G163" s="23">
        <v>1.0269879999999999E-2</v>
      </c>
      <c r="H163" s="23">
        <v>1.162118E-2</v>
      </c>
      <c r="I163" s="23">
        <v>1.4510181766532979</v>
      </c>
      <c r="J163" s="23">
        <v>1.7734666603540303</v>
      </c>
      <c r="K163" s="23">
        <v>2.7408121114562292</v>
      </c>
      <c r="L163" s="23">
        <v>0.1305916358987968</v>
      </c>
      <c r="M163" s="23">
        <v>12.554195114591185</v>
      </c>
      <c r="N163" s="23" t="s">
        <v>395</v>
      </c>
      <c r="O163" s="23" t="s">
        <v>395</v>
      </c>
      <c r="P163" s="23" t="s">
        <v>395</v>
      </c>
      <c r="Q163" s="23" t="s">
        <v>395</v>
      </c>
      <c r="R163" s="23" t="s">
        <v>395</v>
      </c>
      <c r="S163" s="23" t="s">
        <v>395</v>
      </c>
      <c r="T163" s="23" t="s">
        <v>395</v>
      </c>
      <c r="U163" s="23" t="s">
        <v>395</v>
      </c>
      <c r="V163" s="23" t="s">
        <v>395</v>
      </c>
      <c r="W163" s="23">
        <v>0.80612120925183206</v>
      </c>
      <c r="X163" s="23">
        <v>4.8367272555109919E-2</v>
      </c>
      <c r="Y163" s="23">
        <v>6.4489696740146568E-2</v>
      </c>
      <c r="Z163" s="23">
        <v>2.7408121114562291E-2</v>
      </c>
      <c r="AA163" s="23">
        <v>1.8540787812792135E-2</v>
      </c>
      <c r="AB163" s="23">
        <v>0.15880587822261091</v>
      </c>
      <c r="AC163" s="23">
        <v>1.4187733282832243E-2</v>
      </c>
      <c r="AD163" s="23">
        <v>9.6734545110219838E-2</v>
      </c>
      <c r="AE163" s="58"/>
      <c r="AF163" s="23" t="s">
        <v>392</v>
      </c>
      <c r="AG163" s="23" t="s">
        <v>392</v>
      </c>
      <c r="AH163" s="23" t="s">
        <v>392</v>
      </c>
      <c r="AI163" s="23" t="s">
        <v>392</v>
      </c>
      <c r="AJ163" s="23" t="s">
        <v>392</v>
      </c>
      <c r="AK163" s="23">
        <v>161.22424185036641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78" priority="23" stopIfTrue="1" operator="equal">
      <formula>"NO"</formula>
    </cfRule>
    <cfRule type="cellIs" dxfId="577" priority="24" stopIfTrue="1" operator="equal">
      <formula>"NA"</formula>
    </cfRule>
    <cfRule type="cellIs" dxfId="576" priority="25" stopIfTrue="1" operator="equal">
      <formula>"IE"</formula>
    </cfRule>
    <cfRule type="cellIs" dxfId="575" priority="26" stopIfTrue="1" operator="equal">
      <formula>"NE"</formula>
    </cfRule>
  </conditionalFormatting>
  <conditionalFormatting sqref="AL37:AL38">
    <cfRule type="cellIs" dxfId="574" priority="17" stopIfTrue="1" operator="equal">
      <formula>"NO"</formula>
    </cfRule>
    <cfRule type="cellIs" dxfId="573" priority="18" stopIfTrue="1" operator="equal">
      <formula>"NA"</formula>
    </cfRule>
    <cfRule type="cellIs" dxfId="572" priority="19" stopIfTrue="1" operator="equal">
      <formula>"IE"</formula>
    </cfRule>
    <cfRule type="cellIs" dxfId="571" priority="20" stopIfTrue="1" operator="equal">
      <formula>"NE"</formula>
    </cfRule>
  </conditionalFormatting>
  <conditionalFormatting sqref="E14:AK89 E91:AK140">
    <cfRule type="cellIs" dxfId="570" priority="13" stopIfTrue="1" operator="equal">
      <formula>"NO"</formula>
    </cfRule>
    <cfRule type="cellIs" dxfId="569" priority="14" stopIfTrue="1" operator="equal">
      <formula>"NA"</formula>
    </cfRule>
    <cfRule type="cellIs" dxfId="568" priority="15" stopIfTrue="1" operator="equal">
      <formula>"IE"</formula>
    </cfRule>
    <cfRule type="cellIs" dxfId="567" priority="16" stopIfTrue="1" operator="equal">
      <formula>"NE"</formula>
    </cfRule>
  </conditionalFormatting>
  <conditionalFormatting sqref="E157:AD164 E143:AD149 E14:AD89 E91:AD141">
    <cfRule type="cellIs" dxfId="566" priority="12" operator="equal">
      <formula>0</formula>
    </cfRule>
  </conditionalFormatting>
  <conditionalFormatting sqref="AF14:AK89 AF91:AK140">
    <cfRule type="cellIs" dxfId="565" priority="11" operator="equal">
      <formula>0</formula>
    </cfRule>
  </conditionalFormatting>
  <conditionalFormatting sqref="E157:AD164 AF157:AK164 E143:AD149 AF143:AK149">
    <cfRule type="cellIs" dxfId="564" priority="10" operator="equal">
      <formula>0</formula>
    </cfRule>
  </conditionalFormatting>
  <conditionalFormatting sqref="AF37:AK38">
    <cfRule type="cellIs" dxfId="563" priority="9" operator="equal">
      <formula>0</formula>
    </cfRule>
  </conditionalFormatting>
  <conditionalFormatting sqref="E90:AL90">
    <cfRule type="cellIs" dxfId="562" priority="5" stopIfTrue="1" operator="equal">
      <formula>"NO"</formula>
    </cfRule>
    <cfRule type="cellIs" dxfId="561" priority="6" stopIfTrue="1" operator="equal">
      <formula>"NA"</formula>
    </cfRule>
    <cfRule type="cellIs" dxfId="560" priority="7" stopIfTrue="1" operator="equal">
      <formula>"IE"</formula>
    </cfRule>
    <cfRule type="cellIs" dxfId="559" priority="8" stopIfTrue="1" operator="equal">
      <formula>"NE"</formula>
    </cfRule>
  </conditionalFormatting>
  <conditionalFormatting sqref="E90:AD90">
    <cfRule type="cellIs" dxfId="558" priority="4" operator="equal">
      <formula>0</formula>
    </cfRule>
  </conditionalFormatting>
  <conditionalFormatting sqref="AF90:AK90">
    <cfRule type="cellIs" dxfId="557" priority="3" operator="equal">
      <formula>0</formula>
    </cfRule>
  </conditionalFormatting>
  <conditionalFormatting sqref="AL90">
    <cfRule type="cellIs" dxfId="556" priority="2" operator="equal">
      <formula>0</formula>
    </cfRule>
  </conditionalFormatting>
  <conditionalFormatting sqref="AF90:AL90">
    <cfRule type="cellIs" dxfId="555"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topLeftCell="A70" zoomScale="70" zoomScaleNormal="70" workbookViewId="0">
      <selection activeCell="E90" sqref="E90:AL9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15.02.2022: 2012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392</v>
      </c>
      <c r="I14" s="136">
        <v>0.46006128600000012</v>
      </c>
      <c r="J14" s="136">
        <v>0.57347092900000007</v>
      </c>
      <c r="K14" s="136">
        <v>0.70158613299999995</v>
      </c>
      <c r="L14" s="136">
        <v>1.3376044507479765E-2</v>
      </c>
      <c r="M14" s="136">
        <v>1.7576779570000001</v>
      </c>
      <c r="N14" s="136">
        <v>0.98162583825621241</v>
      </c>
      <c r="O14" s="136">
        <v>0.11674927046312222</v>
      </c>
      <c r="P14" s="136">
        <v>0.18164693993702369</v>
      </c>
      <c r="Q14" s="136">
        <v>0.87717070595495517</v>
      </c>
      <c r="R14" s="136">
        <v>0.5749651073828026</v>
      </c>
      <c r="S14" s="136">
        <v>0.35379523425215276</v>
      </c>
      <c r="T14" s="136">
        <v>0.87842926506563912</v>
      </c>
      <c r="U14" s="136">
        <v>2.5822875193276897</v>
      </c>
      <c r="V14" s="136">
        <v>2.699534105616245</v>
      </c>
      <c r="W14" s="136">
        <v>1.6072755353484995</v>
      </c>
      <c r="X14" s="136">
        <v>8.595546395012948E-4</v>
      </c>
      <c r="Y14" s="136">
        <v>3.1186202599848487E-3</v>
      </c>
      <c r="Z14" s="136">
        <v>2.5519355635599478E-3</v>
      </c>
      <c r="AA14" s="136">
        <v>3.1084480107460623E-4</v>
      </c>
      <c r="AB14" s="136">
        <v>6.8409552641206951E-3</v>
      </c>
      <c r="AC14" s="136">
        <v>0.84166148487976145</v>
      </c>
      <c r="AD14" s="136">
        <v>0.95713613921258378</v>
      </c>
      <c r="AE14" s="137"/>
      <c r="AF14" s="138">
        <v>522.43260648</v>
      </c>
      <c r="AG14" s="138">
        <v>44238.331328</v>
      </c>
      <c r="AH14" s="138">
        <v>23100.566065920004</v>
      </c>
      <c r="AI14" s="138">
        <v>3841.0264336400001</v>
      </c>
      <c r="AJ14" s="138">
        <v>1619.9757491999999</v>
      </c>
      <c r="AK14" s="138" t="s">
        <v>385</v>
      </c>
      <c r="AL14" s="147" t="s">
        <v>397</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4.3307939999999998E-3</v>
      </c>
      <c r="O15" s="136">
        <v>3.3313800000000002E-4</v>
      </c>
      <c r="P15" s="136">
        <v>1.8655728000000003E-4</v>
      </c>
      <c r="Q15" s="136">
        <v>5.3302080000000004E-5</v>
      </c>
      <c r="R15" s="136" t="s">
        <v>394</v>
      </c>
      <c r="S15" s="136" t="s">
        <v>394</v>
      </c>
      <c r="T15" s="136">
        <v>4.6639320000000002E-4</v>
      </c>
      <c r="U15" s="136" t="s">
        <v>394</v>
      </c>
      <c r="V15" s="136" t="s">
        <v>394</v>
      </c>
      <c r="W15" s="136">
        <v>1.165983</v>
      </c>
      <c r="X15" s="136" t="s">
        <v>395</v>
      </c>
      <c r="Y15" s="136" t="s">
        <v>395</v>
      </c>
      <c r="Z15" s="136" t="s">
        <v>395</v>
      </c>
      <c r="AA15" s="136" t="s">
        <v>395</v>
      </c>
      <c r="AB15" s="136">
        <v>6.6627599999999995E-2</v>
      </c>
      <c r="AC15" s="136">
        <v>6.6627600000000002E-3</v>
      </c>
      <c r="AD15" s="136" t="s">
        <v>385</v>
      </c>
      <c r="AE15" s="137"/>
      <c r="AF15" s="138">
        <v>23398.091858693999</v>
      </c>
      <c r="AG15" s="138">
        <v>1483.5664672400001</v>
      </c>
      <c r="AH15" s="138">
        <v>4198.3120129480003</v>
      </c>
      <c r="AI15" s="138" t="s">
        <v>392</v>
      </c>
      <c r="AJ15" s="138" t="s">
        <v>392</v>
      </c>
      <c r="AK15" s="138">
        <v>3.3313800000000002</v>
      </c>
      <c r="AL15" s="147" t="s">
        <v>398</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0.17400704193863201</v>
      </c>
      <c r="O16" s="136">
        <v>9.9432595393504023E-3</v>
      </c>
      <c r="P16" s="136">
        <v>0.18643611636282001</v>
      </c>
      <c r="Q16" s="136">
        <v>6.8359909333034E-2</v>
      </c>
      <c r="R16" s="136">
        <v>3.5422862108935797E-2</v>
      </c>
      <c r="S16" s="136">
        <v>0.15536343030235</v>
      </c>
      <c r="T16" s="136">
        <v>3.2315593502888804E-2</v>
      </c>
      <c r="U16" s="136">
        <v>1.8022157915072598E-2</v>
      </c>
      <c r="V16" s="136">
        <v>0.285868711756324</v>
      </c>
      <c r="W16" s="136">
        <v>0.161577967514444</v>
      </c>
      <c r="X16" s="136">
        <v>1.8022157915072599E-3</v>
      </c>
      <c r="Y16" s="136">
        <v>1.8643611636282001E-5</v>
      </c>
      <c r="Z16" s="136">
        <v>6.2145372120939998E-6</v>
      </c>
      <c r="AA16" s="136">
        <v>6.2145372120939998E-6</v>
      </c>
      <c r="AB16" s="136">
        <v>1.8332884775677299E-3</v>
      </c>
      <c r="AC16" s="136" t="s">
        <v>385</v>
      </c>
      <c r="AD16" s="136" t="s">
        <v>385</v>
      </c>
      <c r="AE16" s="137"/>
      <c r="AF16" s="138">
        <v>0.10198858</v>
      </c>
      <c r="AG16" s="138">
        <v>6211.973998554</v>
      </c>
      <c r="AH16" s="138">
        <v>2.46122496</v>
      </c>
      <c r="AI16" s="138" t="s">
        <v>392</v>
      </c>
      <c r="AJ16" s="138" t="s">
        <v>392</v>
      </c>
      <c r="AK16" s="138" t="s">
        <v>385</v>
      </c>
      <c r="AL16" s="147" t="s">
        <v>49</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392</v>
      </c>
      <c r="I17" s="136">
        <v>6.4170729999999995E-2</v>
      </c>
      <c r="J17" s="136">
        <v>7.8393918999999992E-2</v>
      </c>
      <c r="K17" s="136">
        <v>9.7935503999999993E-2</v>
      </c>
      <c r="L17" s="136">
        <v>4.1007435511155573E-3</v>
      </c>
      <c r="M17" s="136">
        <v>0.73529299199999998</v>
      </c>
      <c r="N17" s="136">
        <v>1.541982504039993</v>
      </c>
      <c r="O17" s="136">
        <v>2.0724487513809533E-2</v>
      </c>
      <c r="P17" s="136">
        <v>9.8948132092106955E-2</v>
      </c>
      <c r="Q17" s="136">
        <v>4.7515251853828613E-2</v>
      </c>
      <c r="R17" s="136">
        <v>0.1555292754100826</v>
      </c>
      <c r="S17" s="136">
        <v>0.20139899161048103</v>
      </c>
      <c r="T17" s="136">
        <v>0.14977316560925591</v>
      </c>
      <c r="U17" s="136">
        <v>2.1577150430840793E-2</v>
      </c>
      <c r="V17" s="136">
        <v>2.312561805373603</v>
      </c>
      <c r="W17" s="136">
        <v>2.3435104043156323</v>
      </c>
      <c r="X17" s="136">
        <v>0.53428851000935562</v>
      </c>
      <c r="Y17" s="136">
        <v>0.72116925482895866</v>
      </c>
      <c r="Z17" s="136">
        <v>0.28911579338907695</v>
      </c>
      <c r="AA17" s="136">
        <v>0.22898281461524952</v>
      </c>
      <c r="AB17" s="136">
        <v>1.7735563728426409</v>
      </c>
      <c r="AC17" s="136">
        <v>7.1337814793487999E-3</v>
      </c>
      <c r="AD17" s="136">
        <v>1.9560368572407998</v>
      </c>
      <c r="AE17" s="137"/>
      <c r="AF17" s="138">
        <v>17.097739534000002</v>
      </c>
      <c r="AG17" s="138">
        <v>24668.609765652</v>
      </c>
      <c r="AH17" s="138">
        <v>1740.1008384000004</v>
      </c>
      <c r="AI17" s="138" t="s">
        <v>392</v>
      </c>
      <c r="AJ17" s="138" t="s">
        <v>392</v>
      </c>
      <c r="AK17" s="138" t="s">
        <v>385</v>
      </c>
      <c r="AL17" s="147"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392</v>
      </c>
      <c r="I18" s="136">
        <v>1.6722199999999999E-4</v>
      </c>
      <c r="J18" s="136">
        <v>1.7748499999999999E-4</v>
      </c>
      <c r="K18" s="136">
        <v>1.8288699999999999E-4</v>
      </c>
      <c r="L18" s="136">
        <v>6.6888799999999999E-6</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395</v>
      </c>
      <c r="AD18" s="136" t="s">
        <v>395</v>
      </c>
      <c r="AE18" s="137"/>
      <c r="AF18" s="138" t="s">
        <v>392</v>
      </c>
      <c r="AG18" s="138" t="s">
        <v>392</v>
      </c>
      <c r="AH18" s="138">
        <v>83.08769356800002</v>
      </c>
      <c r="AI18" s="138" t="s">
        <v>392</v>
      </c>
      <c r="AJ18" s="138" t="s">
        <v>392</v>
      </c>
      <c r="AK18" s="138" t="s">
        <v>385</v>
      </c>
      <c r="AL18" s="147"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392</v>
      </c>
      <c r="I19" s="136">
        <v>1.2024119000000002E-2</v>
      </c>
      <c r="J19" s="136">
        <v>1.2973065000000001E-2</v>
      </c>
      <c r="K19" s="136">
        <v>1.6230694E-2</v>
      </c>
      <c r="L19" s="136">
        <v>8.5332774514049442E-4</v>
      </c>
      <c r="M19" s="136">
        <v>6.6656652999999996E-2</v>
      </c>
      <c r="N19" s="136">
        <v>7.8479613775334408E-3</v>
      </c>
      <c r="O19" s="136">
        <v>6.0805404787848006E-4</v>
      </c>
      <c r="P19" s="136">
        <v>2.7208819385847209E-3</v>
      </c>
      <c r="Q19" s="136">
        <v>5.4595157678008E-4</v>
      </c>
      <c r="R19" s="136">
        <v>2.0116883714567998E-4</v>
      </c>
      <c r="S19" s="136">
        <v>1.09170620733616E-4</v>
      </c>
      <c r="T19" s="136">
        <v>8.8765139725756825E-4</v>
      </c>
      <c r="U19" s="136">
        <v>2.6503181252664004E-4</v>
      </c>
      <c r="V19" s="136">
        <v>5.9869037524047999E-3</v>
      </c>
      <c r="W19" s="136">
        <v>1.9209971348378299</v>
      </c>
      <c r="X19" s="136">
        <v>3.4038948822395997E-3</v>
      </c>
      <c r="Y19" s="136">
        <v>1.3084573639774E-2</v>
      </c>
      <c r="Z19" s="136">
        <v>4.9647954056372002E-3</v>
      </c>
      <c r="AA19" s="136">
        <v>4.850599057950801E-3</v>
      </c>
      <c r="AB19" s="136">
        <v>0.13587302298560161</v>
      </c>
      <c r="AC19" s="136">
        <v>1.097823731737E-2</v>
      </c>
      <c r="AD19" s="136">
        <v>7.3198262560000003E-4</v>
      </c>
      <c r="AE19" s="137"/>
      <c r="AF19" s="138">
        <v>14.030162935999998</v>
      </c>
      <c r="AG19" s="138">
        <v>4.3044635000000007</v>
      </c>
      <c r="AH19" s="138">
        <v>4372.33415616</v>
      </c>
      <c r="AI19" s="138">
        <v>21.093589999999999</v>
      </c>
      <c r="AJ19" s="138">
        <v>131.482992</v>
      </c>
      <c r="AK19" s="138">
        <v>5.4784580000000007</v>
      </c>
      <c r="AL19" s="147" t="s">
        <v>398</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v>7.0758453439103228E-3</v>
      </c>
      <c r="M20" s="136">
        <v>1.7745166179999998</v>
      </c>
      <c r="N20" s="136">
        <v>0.56399255171437213</v>
      </c>
      <c r="O20" s="136">
        <v>0.27065580595388339</v>
      </c>
      <c r="P20" s="136">
        <v>1.3537094895575521E-2</v>
      </c>
      <c r="Q20" s="136">
        <v>4.3390120850188008E-3</v>
      </c>
      <c r="R20" s="136">
        <v>0.47903497724021077</v>
      </c>
      <c r="S20" s="136">
        <v>0.12515959301858215</v>
      </c>
      <c r="T20" s="136">
        <v>4.1860344941234751E-2</v>
      </c>
      <c r="U20" s="136">
        <v>1.0623988394208703E-2</v>
      </c>
      <c r="V20" s="136">
        <v>10.663767061026681</v>
      </c>
      <c r="W20" s="136">
        <v>2.0863072548086299</v>
      </c>
      <c r="X20" s="136">
        <v>0.21117253270798736</v>
      </c>
      <c r="Y20" s="136">
        <v>0.34340557450093523</v>
      </c>
      <c r="Z20" s="136">
        <v>0.10802280410431681</v>
      </c>
      <c r="AA20" s="136">
        <v>8.7066683932931044E-2</v>
      </c>
      <c r="AB20" s="136">
        <v>0.74966759524617044</v>
      </c>
      <c r="AC20" s="136">
        <v>0.10409623662960001</v>
      </c>
      <c r="AD20" s="136">
        <v>3.6390938399999996E-3</v>
      </c>
      <c r="AE20" s="137"/>
      <c r="AF20" s="138">
        <v>9.7703000000000012E-2</v>
      </c>
      <c r="AG20" s="138">
        <v>14.059079999999998</v>
      </c>
      <c r="AH20" s="138">
        <v>3274.2287700480001</v>
      </c>
      <c r="AI20" s="138">
        <v>20817.745969240001</v>
      </c>
      <c r="AJ20" s="138" t="s">
        <v>392</v>
      </c>
      <c r="AK20" s="138" t="s">
        <v>385</v>
      </c>
      <c r="AL20" s="147"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v>8.4958046735285765E-4</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392</v>
      </c>
      <c r="AK21" s="138" t="s">
        <v>385</v>
      </c>
      <c r="AL21" s="147"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v>2.7319248558868527E-4</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617.42248299999983</v>
      </c>
      <c r="AJ22" s="138">
        <v>3675.0127425330002</v>
      </c>
      <c r="AK22" s="138" t="s">
        <v>385</v>
      </c>
      <c r="AL22" s="147" t="s">
        <v>49</v>
      </c>
    </row>
    <row r="23" spans="1:38" s="2" customFormat="1" ht="26.25" customHeight="1" thickBot="1" x14ac:dyDescent="0.25">
      <c r="A23" s="63" t="s">
        <v>70</v>
      </c>
      <c r="B23" s="67" t="s">
        <v>363</v>
      </c>
      <c r="C23" s="64" t="s">
        <v>359</v>
      </c>
      <c r="D23" s="110"/>
      <c r="E23" s="136">
        <v>0.41951423333333338</v>
      </c>
      <c r="F23" s="136">
        <v>9.3953766666666702E-2</v>
      </c>
      <c r="G23" s="136">
        <v>3.0066666666666669E-4</v>
      </c>
      <c r="H23" s="136">
        <v>1.0913333333333333E-4</v>
      </c>
      <c r="I23" s="136">
        <v>2.6210983333333333E-2</v>
      </c>
      <c r="J23" s="136">
        <v>2.6210983333333333E-2</v>
      </c>
      <c r="K23" s="136">
        <v>2.6210983333333333E-2</v>
      </c>
      <c r="L23" s="136">
        <v>1.6020766666666665E-2</v>
      </c>
      <c r="M23" s="136">
        <v>2.2761724333333349</v>
      </c>
      <c r="N23" s="136" t="s">
        <v>395</v>
      </c>
      <c r="O23" s="136">
        <v>1.5033333333333335E-4</v>
      </c>
      <c r="P23" s="136" t="s">
        <v>395</v>
      </c>
      <c r="Q23" s="136" t="s">
        <v>395</v>
      </c>
      <c r="R23" s="136">
        <v>7.5166666666666687E-4</v>
      </c>
      <c r="S23" s="136">
        <v>2.5556666666666669E-2</v>
      </c>
      <c r="T23" s="136">
        <v>1.0523333333333335E-3</v>
      </c>
      <c r="U23" s="136">
        <v>1.5033333333333335E-4</v>
      </c>
      <c r="V23" s="136">
        <v>1.5033333333333336E-2</v>
      </c>
      <c r="W23" s="136" t="s">
        <v>395</v>
      </c>
      <c r="X23" s="136">
        <v>4.7883333333333339E-4</v>
      </c>
      <c r="Y23" s="136">
        <v>7.2383333333333338E-4</v>
      </c>
      <c r="Z23" s="136" t="s">
        <v>395</v>
      </c>
      <c r="AA23" s="136" t="s">
        <v>395</v>
      </c>
      <c r="AB23" s="136">
        <v>1.2026666666666668E-3</v>
      </c>
      <c r="AC23" s="136" t="s">
        <v>395</v>
      </c>
      <c r="AD23" s="136" t="s">
        <v>395</v>
      </c>
      <c r="AE23" s="137"/>
      <c r="AF23" s="136">
        <v>582.43028177084886</v>
      </c>
      <c r="AG23" s="136" t="s">
        <v>385</v>
      </c>
      <c r="AH23" s="136" t="s">
        <v>385</v>
      </c>
      <c r="AI23" s="136">
        <v>26.387243382677191</v>
      </c>
      <c r="AJ23" s="136" t="s">
        <v>385</v>
      </c>
      <c r="AK23" s="136" t="s">
        <v>385</v>
      </c>
      <c r="AL23" s="145"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v>4.200462948427082E-2</v>
      </c>
      <c r="M24" s="136">
        <v>1.7745166179999998</v>
      </c>
      <c r="N24" s="136">
        <v>0.19502119202543394</v>
      </c>
      <c r="O24" s="136">
        <v>8.3192519625923098E-2</v>
      </c>
      <c r="P24" s="136">
        <v>9.0763187786287256E-3</v>
      </c>
      <c r="Q24" s="136">
        <v>2.6633764536169655E-3</v>
      </c>
      <c r="R24" s="136">
        <v>0.14904932825614903</v>
      </c>
      <c r="S24" s="136">
        <v>4.1272075947449478E-2</v>
      </c>
      <c r="T24" s="136">
        <v>1.5062813809744318E-2</v>
      </c>
      <c r="U24" s="136">
        <v>3.9512168103727346E-3</v>
      </c>
      <c r="V24" s="136">
        <v>3.3068591698089178</v>
      </c>
      <c r="W24" s="136">
        <v>0.67620664797413577</v>
      </c>
      <c r="X24" s="136">
        <v>7.7227493718777754E-2</v>
      </c>
      <c r="Y24" s="136">
        <v>0.13590118242490254</v>
      </c>
      <c r="Z24" s="136">
        <v>4.4541343378453918E-2</v>
      </c>
      <c r="AA24" s="136">
        <v>3.7106540539701603E-2</v>
      </c>
      <c r="AB24" s="136">
        <v>0.29477656006183578</v>
      </c>
      <c r="AC24" s="136">
        <v>3.1981917409902562E-2</v>
      </c>
      <c r="AD24" s="136">
        <v>2.9302006478983098E-2</v>
      </c>
      <c r="AE24" s="137"/>
      <c r="AF24" s="138">
        <v>225.83813363231147</v>
      </c>
      <c r="AG24" s="138">
        <v>250.280759434</v>
      </c>
      <c r="AH24" s="138">
        <v>7462.8810676640096</v>
      </c>
      <c r="AI24" s="138">
        <v>6396.8445138849129</v>
      </c>
      <c r="AJ24" s="138" t="s">
        <v>392</v>
      </c>
      <c r="AK24" s="138" t="s">
        <v>392</v>
      </c>
      <c r="AL24" s="147" t="s">
        <v>398</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395</v>
      </c>
      <c r="I25" s="136">
        <v>7.4026061968510159E-4</v>
      </c>
      <c r="J25" s="136">
        <v>7.4026061968510159E-4</v>
      </c>
      <c r="K25" s="136">
        <v>7.4026061968510159E-4</v>
      </c>
      <c r="L25" s="136">
        <v>3.5532509744884877E-4</v>
      </c>
      <c r="M25" s="136">
        <v>5.6355564813710859E-2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235.74342951953966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395</v>
      </c>
      <c r="I26" s="136">
        <v>1.7127722627421389E-4</v>
      </c>
      <c r="J26" s="136">
        <v>1.7127722627421389E-4</v>
      </c>
      <c r="K26" s="136">
        <v>1.7127722627421389E-4</v>
      </c>
      <c r="L26" s="136">
        <v>8.221306861162267E-5</v>
      </c>
      <c r="M26" s="136">
        <v>1.266006286884944E-2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14.504709903345999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7"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395</v>
      </c>
      <c r="AI28" s="138">
        <v>695.80216720680005</v>
      </c>
      <c r="AJ28" s="138" t="s">
        <v>385</v>
      </c>
      <c r="AK28" s="138" t="s">
        <v>385</v>
      </c>
      <c r="AL28" s="147"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7"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395</v>
      </c>
      <c r="AI30" s="138">
        <v>5.6579330052000003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v>1.2740315000000005E-4</v>
      </c>
      <c r="M32" s="136" t="s">
        <v>395</v>
      </c>
      <c r="N32" s="136">
        <v>0.72759516949386549</v>
      </c>
      <c r="O32" s="136">
        <v>3.4012501837815245E-3</v>
      </c>
      <c r="P32" s="136">
        <v>2.3111575103360517E-6</v>
      </c>
      <c r="Q32" s="136">
        <v>2.3111575103360509E-12</v>
      </c>
      <c r="R32" s="136">
        <v>0.26927715602290236</v>
      </c>
      <c r="S32" s="136">
        <v>5.893175404667681</v>
      </c>
      <c r="T32" s="136">
        <v>4.2799016875262844E-2</v>
      </c>
      <c r="U32" s="136">
        <v>5.8345556867250544E-3</v>
      </c>
      <c r="V32" s="136">
        <v>2.311157510336054</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25580.239274520201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25580.239274520201</v>
      </c>
      <c r="AL33" s="147" t="s">
        <v>382</v>
      </c>
    </row>
    <row r="34" spans="1:38" s="2" customFormat="1" ht="26.25" customHeight="1" thickBot="1" x14ac:dyDescent="0.25">
      <c r="A34" s="63" t="s">
        <v>70</v>
      </c>
      <c r="B34" s="63" t="s">
        <v>93</v>
      </c>
      <c r="C34" s="64" t="s">
        <v>94</v>
      </c>
      <c r="D34" s="65"/>
      <c r="E34" s="136">
        <v>1.1791160069975997</v>
      </c>
      <c r="F34" s="136">
        <v>0.10463529451409999</v>
      </c>
      <c r="G34" s="136">
        <v>4.5004427747999994E-4</v>
      </c>
      <c r="H34" s="136">
        <v>1.5751549711799998E-4</v>
      </c>
      <c r="I34" s="136">
        <v>3.0828033007380001E-2</v>
      </c>
      <c r="J34" s="136">
        <v>3.2403187978559997E-2</v>
      </c>
      <c r="K34" s="136">
        <v>3.4203365088479994E-2</v>
      </c>
      <c r="L34" s="136">
        <v>2.0038221454797001E-2</v>
      </c>
      <c r="M34" s="136">
        <v>0.24077368845179994</v>
      </c>
      <c r="N34" s="136" t="s">
        <v>395</v>
      </c>
      <c r="O34" s="136">
        <v>2.2502213873999997E-4</v>
      </c>
      <c r="P34" s="136" t="s">
        <v>395</v>
      </c>
      <c r="Q34" s="136" t="s">
        <v>395</v>
      </c>
      <c r="R34" s="136">
        <v>1.1251106936999999E-3</v>
      </c>
      <c r="S34" s="136">
        <v>3.8253763585799995E-2</v>
      </c>
      <c r="T34" s="136">
        <v>1.5751549711799998E-3</v>
      </c>
      <c r="U34" s="136">
        <v>2.2502213873999997E-4</v>
      </c>
      <c r="V34" s="136">
        <v>2.2502213873999997E-2</v>
      </c>
      <c r="W34" s="136">
        <v>2.2502213873999998E-3</v>
      </c>
      <c r="X34" s="136">
        <v>6.7506641621999997E-4</v>
      </c>
      <c r="Y34" s="136">
        <v>1.1251106936999999E-3</v>
      </c>
      <c r="Z34" s="136">
        <v>8.3708235611280006E-7</v>
      </c>
      <c r="AA34" s="136">
        <v>1.9351903931639998E-7</v>
      </c>
      <c r="AB34" s="136">
        <v>1.8012077113154291E-3</v>
      </c>
      <c r="AC34" s="136">
        <v>1.8001771099199998E-4</v>
      </c>
      <c r="AD34" s="136">
        <v>0.22502213873999996</v>
      </c>
      <c r="AE34" s="137"/>
      <c r="AF34" s="138">
        <v>897.23738146212997</v>
      </c>
      <c r="AG34" s="138" t="s">
        <v>385</v>
      </c>
      <c r="AH34" s="138" t="s">
        <v>385</v>
      </c>
      <c r="AI34" s="138">
        <v>46.389528442306769</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0.258964972864</v>
      </c>
      <c r="F36" s="136">
        <v>8.8172184960000014E-3</v>
      </c>
      <c r="G36" s="136">
        <v>6.5312729600000008E-2</v>
      </c>
      <c r="H36" s="136">
        <v>2.2859455360000001E-5</v>
      </c>
      <c r="I36" s="136">
        <v>1.8287564287999998E-2</v>
      </c>
      <c r="J36" s="136">
        <v>2.0246946176000001E-2</v>
      </c>
      <c r="K36" s="136">
        <v>2.0246946176000001E-2</v>
      </c>
      <c r="L36" s="136">
        <v>2.42963354112E-3</v>
      </c>
      <c r="M36" s="136">
        <v>2.4165709952E-2</v>
      </c>
      <c r="N36" s="136">
        <v>5.8781456640000002E-4</v>
      </c>
      <c r="O36" s="136">
        <v>6.5312729599999991E-5</v>
      </c>
      <c r="P36" s="136">
        <v>6.5312729599999991E-5</v>
      </c>
      <c r="Q36" s="136">
        <v>2.2206328064000003E-3</v>
      </c>
      <c r="R36" s="136">
        <v>2.3512582656000001E-3</v>
      </c>
      <c r="S36" s="136">
        <v>4.0820456000000005E-3</v>
      </c>
      <c r="T36" s="136">
        <v>0.10450036736</v>
      </c>
      <c r="U36" s="136">
        <v>6.8578366080000004E-4</v>
      </c>
      <c r="V36" s="136">
        <v>3.918763776E-3</v>
      </c>
      <c r="W36" s="136">
        <v>1.5348491455999998E-4</v>
      </c>
      <c r="X36" s="136">
        <v>9.7969094400000007E-5</v>
      </c>
      <c r="Y36" s="136">
        <v>1.6328182400000003E-4</v>
      </c>
      <c r="Z36" s="136">
        <v>1.2148167705600002E-7</v>
      </c>
      <c r="AA36" s="136">
        <v>2.8084473728000003E-8</v>
      </c>
      <c r="AB36" s="136">
        <v>2.61400484550784E-4</v>
      </c>
      <c r="AC36" s="136">
        <v>4.5718910720000006E-4</v>
      </c>
      <c r="AD36" s="136">
        <v>1.8614127936E-3</v>
      </c>
      <c r="AE36" s="137"/>
      <c r="AF36" s="138">
        <v>137.82945327488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v>7.0178665710592495E-7</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0.51424999999999998</v>
      </c>
      <c r="AG37" s="136" t="s">
        <v>392</v>
      </c>
      <c r="AH37" s="136">
        <v>7297.1992281599996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392</v>
      </c>
      <c r="I39" s="136">
        <v>0.29449561100000066</v>
      </c>
      <c r="J39" s="136">
        <v>0.34446023500000067</v>
      </c>
      <c r="K39" s="136">
        <v>0.45862368400000003</v>
      </c>
      <c r="L39" s="136">
        <v>7.5561619763741636E-2</v>
      </c>
      <c r="M39" s="136">
        <v>2.9269585609999997</v>
      </c>
      <c r="N39" s="136">
        <v>0.26321022526438731</v>
      </c>
      <c r="O39" s="136">
        <v>7.910090522892782E-2</v>
      </c>
      <c r="P39" s="136">
        <v>1.2566941764295483E-2</v>
      </c>
      <c r="Q39" s="136">
        <v>7.4793904326905178E-3</v>
      </c>
      <c r="R39" s="136">
        <v>0.14987969498556533</v>
      </c>
      <c r="S39" s="136">
        <v>4.8365324799622397E-2</v>
      </c>
      <c r="T39" s="136">
        <v>2.4525052067951577E-2</v>
      </c>
      <c r="U39" s="136">
        <v>5.0612759588282118E-3</v>
      </c>
      <c r="V39" s="136">
        <v>3.2247505582556735</v>
      </c>
      <c r="W39" s="136">
        <v>0.75684154511682222</v>
      </c>
      <c r="X39" s="136">
        <v>0.10417734438937265</v>
      </c>
      <c r="Y39" s="136">
        <v>0.16443477391893399</v>
      </c>
      <c r="Z39" s="136">
        <v>6.8174542686977452E-2</v>
      </c>
      <c r="AA39" s="136">
        <v>5.83351029921498E-2</v>
      </c>
      <c r="AB39" s="136">
        <v>0.39512176398743387</v>
      </c>
      <c r="AC39" s="136">
        <v>3.0449562207500249E-2</v>
      </c>
      <c r="AD39" s="136">
        <v>0.13486819358575539</v>
      </c>
      <c r="AE39" s="137"/>
      <c r="AF39" s="136">
        <v>87.786851431220015</v>
      </c>
      <c r="AG39" s="136">
        <v>911.24879061269667</v>
      </c>
      <c r="AH39" s="136">
        <v>24388.983772019987</v>
      </c>
      <c r="AI39" s="136">
        <v>6639.9225395439826</v>
      </c>
      <c r="AJ39" s="136" t="s">
        <v>392</v>
      </c>
      <c r="AK39" s="136" t="s">
        <v>385</v>
      </c>
      <c r="AL39" s="147" t="s">
        <v>49</v>
      </c>
    </row>
    <row r="40" spans="1:38" s="2" customFormat="1" ht="26.25" customHeight="1" thickBot="1" x14ac:dyDescent="0.25">
      <c r="A40" s="63" t="s">
        <v>70</v>
      </c>
      <c r="B40" s="63" t="s">
        <v>105</v>
      </c>
      <c r="C40" s="64" t="s">
        <v>361</v>
      </c>
      <c r="D40" s="65"/>
      <c r="E40" s="136">
        <v>0.15906637500000001</v>
      </c>
      <c r="F40" s="136">
        <v>1.6462874999999998E-2</v>
      </c>
      <c r="G40" s="136">
        <v>9.7499999999999998E-5</v>
      </c>
      <c r="H40" s="136">
        <v>3.8999999999999999E-5</v>
      </c>
      <c r="I40" s="136">
        <v>1.0257E-2</v>
      </c>
      <c r="J40" s="136">
        <v>1.0257E-2</v>
      </c>
      <c r="K40" s="136">
        <v>1.0257E-2</v>
      </c>
      <c r="L40" s="136">
        <v>6.36675E-3</v>
      </c>
      <c r="M40" s="136">
        <v>5.252325E-2</v>
      </c>
      <c r="N40" s="136" t="s">
        <v>395</v>
      </c>
      <c r="O40" s="136">
        <v>4.8749999999999999E-5</v>
      </c>
      <c r="P40" s="136" t="s">
        <v>395</v>
      </c>
      <c r="Q40" s="136" t="s">
        <v>395</v>
      </c>
      <c r="R40" s="136">
        <v>2.4375000000000002E-4</v>
      </c>
      <c r="S40" s="136">
        <v>8.2874999999999997E-3</v>
      </c>
      <c r="T40" s="136">
        <v>3.4125000000000003E-4</v>
      </c>
      <c r="U40" s="136">
        <v>4.8749999999999999E-5</v>
      </c>
      <c r="V40" s="136">
        <v>4.875E-3</v>
      </c>
      <c r="W40" s="136" t="s">
        <v>395</v>
      </c>
      <c r="X40" s="136">
        <v>1.4625E-4</v>
      </c>
      <c r="Y40" s="136">
        <v>2.4374999999999999E-4</v>
      </c>
      <c r="Z40" s="136" t="s">
        <v>395</v>
      </c>
      <c r="AA40" s="136" t="s">
        <v>395</v>
      </c>
      <c r="AB40" s="136">
        <v>3.8999999999999999E-4</v>
      </c>
      <c r="AC40" s="136" t="s">
        <v>395</v>
      </c>
      <c r="AD40" s="136" t="s">
        <v>395</v>
      </c>
      <c r="AE40" s="137"/>
      <c r="AF40" s="138">
        <v>184.19625369061643</v>
      </c>
      <c r="AG40" s="138" t="s">
        <v>385</v>
      </c>
      <c r="AH40" s="138" t="s">
        <v>385</v>
      </c>
      <c r="AI40" s="138">
        <v>9.9692439172350458</v>
      </c>
      <c r="AJ40" s="138" t="s">
        <v>385</v>
      </c>
      <c r="AK40" s="138" t="s">
        <v>385</v>
      </c>
      <c r="AL40" s="147" t="s">
        <v>49</v>
      </c>
    </row>
    <row r="41" spans="1:38" s="2" customFormat="1" ht="26.25" customHeight="1" thickBot="1" x14ac:dyDescent="0.25">
      <c r="A41" s="63" t="s">
        <v>103</v>
      </c>
      <c r="B41" s="63" t="s">
        <v>106</v>
      </c>
      <c r="C41" s="64" t="s">
        <v>370</v>
      </c>
      <c r="D41" s="65"/>
      <c r="E41" s="136">
        <v>3.7751289033930351</v>
      </c>
      <c r="F41" s="136">
        <v>47.39007217126516</v>
      </c>
      <c r="G41" s="136">
        <v>1.7449762490943928</v>
      </c>
      <c r="H41" s="136">
        <v>2.142968468457827</v>
      </c>
      <c r="I41" s="136">
        <v>20.862753581774722</v>
      </c>
      <c r="J41" s="136">
        <v>21.355093309499544</v>
      </c>
      <c r="K41" s="136">
        <v>22.629955515469852</v>
      </c>
      <c r="L41" s="136">
        <v>2.1003754998132376</v>
      </c>
      <c r="M41" s="136">
        <v>220.39182671281563</v>
      </c>
      <c r="N41" s="136">
        <v>0.4969463193740617</v>
      </c>
      <c r="O41" s="136">
        <v>0.31715987349962743</v>
      </c>
      <c r="P41" s="136">
        <v>7.6291986673429305E-2</v>
      </c>
      <c r="Q41" s="136">
        <v>6.2574756326937389E-2</v>
      </c>
      <c r="R41" s="136">
        <v>1.0033983795171075</v>
      </c>
      <c r="S41" s="136">
        <v>0.26066400931042849</v>
      </c>
      <c r="T41" s="136">
        <v>0.13493988308663724</v>
      </c>
      <c r="U41" s="136">
        <v>5.3260981018695523E-2</v>
      </c>
      <c r="V41" s="136">
        <v>6.1297099498711436</v>
      </c>
      <c r="W41" s="136">
        <v>8.8677634608116076</v>
      </c>
      <c r="X41" s="136">
        <v>5.9609378901383518</v>
      </c>
      <c r="Y41" s="136">
        <v>4.3626192696193975</v>
      </c>
      <c r="Z41" s="136">
        <v>2.3610760718058135</v>
      </c>
      <c r="AA41" s="136">
        <v>3.1506850166847657</v>
      </c>
      <c r="AB41" s="136">
        <v>15.835318248248326</v>
      </c>
      <c r="AC41" s="136">
        <v>2.3404777946025086</v>
      </c>
      <c r="AD41" s="136">
        <v>0.10602611149551305</v>
      </c>
      <c r="AE41" s="137"/>
      <c r="AF41" s="138">
        <v>460</v>
      </c>
      <c r="AG41" s="138">
        <v>2921.265881937687</v>
      </c>
      <c r="AH41" s="138">
        <v>47192.117830651296</v>
      </c>
      <c r="AI41" s="138">
        <v>32968.533671269273</v>
      </c>
      <c r="AJ41" s="138" t="s">
        <v>392</v>
      </c>
      <c r="AK41" s="138" t="s">
        <v>385</v>
      </c>
      <c r="AL41" s="147" t="s">
        <v>49</v>
      </c>
    </row>
    <row r="42" spans="1:38" s="2" customFormat="1" ht="26.25" customHeight="1" thickBot="1" x14ac:dyDescent="0.25">
      <c r="A42" s="63" t="s">
        <v>70</v>
      </c>
      <c r="B42" s="63" t="s">
        <v>107</v>
      </c>
      <c r="C42" s="64" t="s">
        <v>108</v>
      </c>
      <c r="D42" s="65"/>
      <c r="E42" s="136">
        <v>0.13102748760000005</v>
      </c>
      <c r="F42" s="136">
        <v>9.4444124400000024E-2</v>
      </c>
      <c r="G42" s="136">
        <v>1.4997600000000002E-4</v>
      </c>
      <c r="H42" s="136">
        <v>4.2171200000000014E-5</v>
      </c>
      <c r="I42" s="136">
        <v>7.1039796000000027E-3</v>
      </c>
      <c r="J42" s="136">
        <v>7.1039796000000027E-3</v>
      </c>
      <c r="K42" s="136">
        <v>7.1039796000000027E-3</v>
      </c>
      <c r="L42" s="136">
        <v>4.0111024000000018E-3</v>
      </c>
      <c r="M42" s="136">
        <v>3.4646314224000005</v>
      </c>
      <c r="N42" s="136" t="s">
        <v>395</v>
      </c>
      <c r="O42" s="136">
        <v>7.4988000000000021E-5</v>
      </c>
      <c r="P42" s="136" t="s">
        <v>395</v>
      </c>
      <c r="Q42" s="136" t="s">
        <v>395</v>
      </c>
      <c r="R42" s="136">
        <v>3.7494000000000015E-4</v>
      </c>
      <c r="S42" s="136">
        <v>1.2747960000000003E-2</v>
      </c>
      <c r="T42" s="136">
        <v>5.2491600000000016E-4</v>
      </c>
      <c r="U42" s="136">
        <v>7.4988000000000021E-5</v>
      </c>
      <c r="V42" s="136">
        <v>7.4988000000000025E-3</v>
      </c>
      <c r="W42" s="136" t="s">
        <v>395</v>
      </c>
      <c r="X42" s="136">
        <v>2.6951200000000007E-4</v>
      </c>
      <c r="Y42" s="136">
        <v>3.303920000000001E-4</v>
      </c>
      <c r="Z42" s="136" t="s">
        <v>395</v>
      </c>
      <c r="AA42" s="136" t="s">
        <v>395</v>
      </c>
      <c r="AB42" s="136">
        <v>5.9990400000000006E-4</v>
      </c>
      <c r="AC42" s="136" t="s">
        <v>395</v>
      </c>
      <c r="AD42" s="136" t="s">
        <v>395</v>
      </c>
      <c r="AE42" s="137"/>
      <c r="AF42" s="138">
        <v>306.40209262103559</v>
      </c>
      <c r="AG42" s="138" t="s">
        <v>385</v>
      </c>
      <c r="AH42" s="138" t="s">
        <v>385</v>
      </c>
      <c r="AI42" s="138">
        <v>8.3637187528801462</v>
      </c>
      <c r="AJ42" s="138" t="s">
        <v>385</v>
      </c>
      <c r="AK42" s="138" t="s">
        <v>385</v>
      </c>
      <c r="AL42" s="147" t="s">
        <v>49</v>
      </c>
    </row>
    <row r="43" spans="1:38" s="2" customFormat="1" ht="26.25" customHeight="1" thickBot="1" x14ac:dyDescent="0.25">
      <c r="A43" s="63" t="s">
        <v>103</v>
      </c>
      <c r="B43" s="63" t="s">
        <v>109</v>
      </c>
      <c r="C43" s="64" t="s">
        <v>110</v>
      </c>
      <c r="D43" s="65"/>
      <c r="E43" s="136">
        <v>0.112899545</v>
      </c>
      <c r="F43" s="136">
        <v>1.2855783000000004E-2</v>
      </c>
      <c r="G43" s="136">
        <v>2.9171057E-2</v>
      </c>
      <c r="H43" s="136" t="s">
        <v>395</v>
      </c>
      <c r="I43" s="136">
        <v>3.030366E-2</v>
      </c>
      <c r="J43" s="136">
        <v>7.1324401999999995E-2</v>
      </c>
      <c r="K43" s="136">
        <v>0.15430107300000001</v>
      </c>
      <c r="L43" s="136">
        <v>7.1989296046994968E-3</v>
      </c>
      <c r="M43" s="136">
        <v>0.151784214</v>
      </c>
      <c r="N43" s="136">
        <v>4.1889707373705433E-3</v>
      </c>
      <c r="O43" s="136">
        <v>7.7323792352096507E-4</v>
      </c>
      <c r="P43" s="136">
        <v>2.7618394819008607E-4</v>
      </c>
      <c r="Q43" s="136">
        <v>2.4608969678026007E-4</v>
      </c>
      <c r="R43" s="136">
        <v>1.535917262985523E-3</v>
      </c>
      <c r="S43" s="136">
        <v>7.3659427131122048E-4</v>
      </c>
      <c r="T43" s="136">
        <v>6.8924381632875012E-4</v>
      </c>
      <c r="U43" s="136">
        <v>8.8218365512119216E-5</v>
      </c>
      <c r="V43" s="136">
        <v>3.3118585515963757E-2</v>
      </c>
      <c r="W43" s="136">
        <v>1.1494099472968698E-2</v>
      </c>
      <c r="X43" s="136">
        <v>2.6872141274318522E-3</v>
      </c>
      <c r="Y43" s="136">
        <v>4.4461574275225686E-3</v>
      </c>
      <c r="Z43" s="136">
        <v>2.1967152053895883E-3</v>
      </c>
      <c r="AA43" s="136">
        <v>2.0175213265194686E-3</v>
      </c>
      <c r="AB43" s="136">
        <v>1.1347608086863479E-2</v>
      </c>
      <c r="AC43" s="136">
        <v>2.9084971009713206E-4</v>
      </c>
      <c r="AD43" s="136">
        <v>2.3840458496965783E-3</v>
      </c>
      <c r="AE43" s="137"/>
      <c r="AF43" s="138">
        <v>29.398840338684153</v>
      </c>
      <c r="AG43" s="138">
        <v>14.094585700000003</v>
      </c>
      <c r="AH43" s="138">
        <v>1356.9334030080004</v>
      </c>
      <c r="AI43" s="138">
        <v>249.88641522999998</v>
      </c>
      <c r="AJ43" s="138" t="s">
        <v>392</v>
      </c>
      <c r="AK43" s="138" t="s">
        <v>385</v>
      </c>
      <c r="AL43" s="147" t="s">
        <v>49</v>
      </c>
    </row>
    <row r="44" spans="1:38" s="2" customFormat="1" ht="26.25" customHeight="1" thickBot="1" x14ac:dyDescent="0.25">
      <c r="A44" s="63" t="s">
        <v>70</v>
      </c>
      <c r="B44" s="63" t="s">
        <v>111</v>
      </c>
      <c r="C44" s="64" t="s">
        <v>112</v>
      </c>
      <c r="D44" s="65"/>
      <c r="E44" s="136">
        <v>2.4288645472652117</v>
      </c>
      <c r="F44" s="136">
        <v>0.31604447753931775</v>
      </c>
      <c r="G44" s="136">
        <v>1.4677871308450088E-3</v>
      </c>
      <c r="H44" s="136">
        <v>5.7249707456022577E-4</v>
      </c>
      <c r="I44" s="136">
        <v>0.13397663462088064</v>
      </c>
      <c r="J44" s="136">
        <v>0.13397663462088064</v>
      </c>
      <c r="K44" s="136">
        <v>0.13397663462088064</v>
      </c>
      <c r="L44" s="136">
        <v>7.7504722896218015E-2</v>
      </c>
      <c r="M44" s="136">
        <v>3.6150567646275151</v>
      </c>
      <c r="N44" s="136" t="s">
        <v>395</v>
      </c>
      <c r="O44" s="136">
        <v>7.3389356542250439E-4</v>
      </c>
      <c r="P44" s="136" t="s">
        <v>395</v>
      </c>
      <c r="Q44" s="136" t="s">
        <v>395</v>
      </c>
      <c r="R44" s="136">
        <v>3.6694678271125217E-3</v>
      </c>
      <c r="S44" s="136">
        <v>0.12476190612182574</v>
      </c>
      <c r="T44" s="136">
        <v>5.137254957957531E-3</v>
      </c>
      <c r="U44" s="136">
        <v>7.3389356542250439E-4</v>
      </c>
      <c r="V44" s="136">
        <v>7.3389356542250442E-2</v>
      </c>
      <c r="W44" s="136" t="s">
        <v>395</v>
      </c>
      <c r="X44" s="136">
        <v>2.2382251407119576E-3</v>
      </c>
      <c r="Y44" s="136">
        <v>3.6329233826680775E-3</v>
      </c>
      <c r="Z44" s="136" t="s">
        <v>395</v>
      </c>
      <c r="AA44" s="136" t="s">
        <v>395</v>
      </c>
      <c r="AB44" s="136">
        <v>5.8711485233800351E-3</v>
      </c>
      <c r="AC44" s="136" t="s">
        <v>395</v>
      </c>
      <c r="AD44" s="136" t="s">
        <v>395</v>
      </c>
      <c r="AE44" s="137"/>
      <c r="AF44" s="138">
        <v>2791.8562605103871</v>
      </c>
      <c r="AG44" s="138" t="s">
        <v>385</v>
      </c>
      <c r="AH44" s="138" t="s">
        <v>385</v>
      </c>
      <c r="AI44" s="138">
        <v>144.36057727598967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0.36508026500000001</v>
      </c>
      <c r="F46" s="136">
        <v>0.67146846679800087</v>
      </c>
      <c r="G46" s="136">
        <v>0.23441572499999999</v>
      </c>
      <c r="H46" s="136">
        <v>1.337502E-3</v>
      </c>
      <c r="I46" s="136">
        <v>2.4350762000000026E-2</v>
      </c>
      <c r="J46" s="136">
        <v>3.0219239000000023E-2</v>
      </c>
      <c r="K46" s="136">
        <v>5.0999642000000005E-2</v>
      </c>
      <c r="L46" s="136">
        <v>6.666473664950847E-3</v>
      </c>
      <c r="M46" s="136">
        <v>0.24331555400000002</v>
      </c>
      <c r="N46" s="136">
        <v>4.4238875922495279E-2</v>
      </c>
      <c r="O46" s="136">
        <v>1.8796247567739521E-2</v>
      </c>
      <c r="P46" s="136">
        <v>1.3939991791954002E-3</v>
      </c>
      <c r="Q46" s="136">
        <v>6.7977339774716002E-4</v>
      </c>
      <c r="R46" s="136">
        <v>3.3942440025303972E-2</v>
      </c>
      <c r="S46" s="136">
        <v>9.3598122959469964E-3</v>
      </c>
      <c r="T46" s="136">
        <v>5.5881576846216327E-3</v>
      </c>
      <c r="U46" s="136">
        <v>1.0712624336069556E-3</v>
      </c>
      <c r="V46" s="136">
        <v>0.74923042387720529</v>
      </c>
      <c r="W46" s="136">
        <v>0.15336187815199162</v>
      </c>
      <c r="X46" s="136">
        <v>1.8410258609043783E-2</v>
      </c>
      <c r="Y46" s="136">
        <v>3.7976447406565424E-2</v>
      </c>
      <c r="Z46" s="136">
        <v>1.1464340274336921E-2</v>
      </c>
      <c r="AA46" s="136">
        <v>9.9307751027559212E-3</v>
      </c>
      <c r="AB46" s="136">
        <v>7.7781821392702052E-2</v>
      </c>
      <c r="AC46" s="136">
        <v>7.2265130415647008E-3</v>
      </c>
      <c r="AD46" s="136">
        <v>6.5484991478080489E-3</v>
      </c>
      <c r="AE46" s="137"/>
      <c r="AF46" s="138">
        <v>13.77220318670269</v>
      </c>
      <c r="AG46" s="138">
        <v>37.0324545</v>
      </c>
      <c r="AH46" s="138">
        <v>1715.4412285900009</v>
      </c>
      <c r="AI46" s="138">
        <v>3425.4819942780005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394</v>
      </c>
      <c r="AH47" s="138" t="s">
        <v>394</v>
      </c>
      <c r="AI47" s="138" t="s">
        <v>394</v>
      </c>
      <c r="AJ47" s="138" t="s">
        <v>394</v>
      </c>
      <c r="AK47" s="138" t="s">
        <v>394</v>
      </c>
      <c r="AL47" s="147" t="s">
        <v>49</v>
      </c>
    </row>
    <row r="48" spans="1:38" s="2" customFormat="1" ht="26.25" customHeight="1" thickBot="1" x14ac:dyDescent="0.25">
      <c r="A48" s="63" t="s">
        <v>119</v>
      </c>
      <c r="B48" s="63" t="s">
        <v>120</v>
      </c>
      <c r="C48" s="64" t="s">
        <v>121</v>
      </c>
      <c r="D48" s="65"/>
      <c r="E48" s="136" t="s">
        <v>385</v>
      </c>
      <c r="F48" s="136">
        <v>6.8766210000000001</v>
      </c>
      <c r="G48" s="136" t="s">
        <v>385</v>
      </c>
      <c r="H48" s="136" t="s">
        <v>385</v>
      </c>
      <c r="I48" s="136">
        <v>9.1688279999999997E-2</v>
      </c>
      <c r="J48" s="136">
        <v>0.64181796000000002</v>
      </c>
      <c r="K48" s="136">
        <v>1.3524021299999998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7" t="s">
        <v>399</v>
      </c>
    </row>
    <row r="49" spans="1:38" s="2" customFormat="1" ht="26.25" customHeight="1" thickBot="1" x14ac:dyDescent="0.25">
      <c r="A49" s="63" t="s">
        <v>119</v>
      </c>
      <c r="B49" s="63" t="s">
        <v>122</v>
      </c>
      <c r="C49" s="64" t="s">
        <v>123</v>
      </c>
      <c r="D49" s="65"/>
      <c r="E49" s="136">
        <v>1.3230087974999999E-3</v>
      </c>
      <c r="F49" s="136">
        <v>1.1319075267500001E-2</v>
      </c>
      <c r="G49" s="136">
        <v>1.1760078200000002E-3</v>
      </c>
      <c r="H49" s="136">
        <v>5.4390361675000004E-3</v>
      </c>
      <c r="I49" s="136">
        <v>8.9670596275000014E-2</v>
      </c>
      <c r="J49" s="136">
        <v>0.21462142715000002</v>
      </c>
      <c r="K49" s="136">
        <v>0.51009339192500003</v>
      </c>
      <c r="L49" s="136">
        <v>4.3938592174750005E-2</v>
      </c>
      <c r="M49" s="136">
        <v>0.67620449650000003</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0.77910518075000013</v>
      </c>
      <c r="AC49" s="136" t="s">
        <v>395</v>
      </c>
      <c r="AD49" s="136" t="s">
        <v>395</v>
      </c>
      <c r="AE49" s="137"/>
      <c r="AF49" s="138" t="s">
        <v>385</v>
      </c>
      <c r="AG49" s="138" t="s">
        <v>385</v>
      </c>
      <c r="AH49" s="138" t="s">
        <v>385</v>
      </c>
      <c r="AI49" s="138" t="s">
        <v>385</v>
      </c>
      <c r="AJ49" s="138" t="s">
        <v>385</v>
      </c>
      <c r="AK49" s="138">
        <v>1.4700097750000001</v>
      </c>
      <c r="AL49" s="147"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401</v>
      </c>
    </row>
    <row r="51" spans="1:38" s="2" customFormat="1" ht="26.25" customHeight="1" thickBot="1" x14ac:dyDescent="0.25">
      <c r="A51" s="63" t="s">
        <v>119</v>
      </c>
      <c r="B51" s="67" t="s">
        <v>126</v>
      </c>
      <c r="C51" s="64" t="s">
        <v>127</v>
      </c>
      <c r="D51" s="65"/>
      <c r="E51" s="136" t="s">
        <v>385</v>
      </c>
      <c r="F51" s="136">
        <v>0.45928472000000004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8.4286799999999999</v>
      </c>
      <c r="AL51" s="147"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2.7534900000000001E-2</v>
      </c>
      <c r="O52" s="136">
        <v>2.7534900000000001E-2</v>
      </c>
      <c r="P52" s="136">
        <v>2.7534900000000001E-2</v>
      </c>
      <c r="Q52" s="136">
        <v>2.7534900000000001E-2</v>
      </c>
      <c r="R52" s="136">
        <v>2.7534900000000001E-2</v>
      </c>
      <c r="S52" s="136">
        <v>2.7534900000000001E-2</v>
      </c>
      <c r="T52" s="136">
        <v>2.7534900000000001E-2</v>
      </c>
      <c r="U52" s="136">
        <v>2.7534900000000001E-2</v>
      </c>
      <c r="V52" s="136">
        <v>2.7534900000000001E-2</v>
      </c>
      <c r="W52" s="136">
        <v>3.0774300000000001E-2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5.399</v>
      </c>
      <c r="AL52" s="147" t="s">
        <v>403</v>
      </c>
    </row>
    <row r="53" spans="1:38" s="2" customFormat="1" ht="26.25" customHeight="1" thickBot="1" x14ac:dyDescent="0.25">
      <c r="A53" s="63" t="s">
        <v>119</v>
      </c>
      <c r="B53" s="67" t="s">
        <v>129</v>
      </c>
      <c r="C53" s="69" t="s">
        <v>130</v>
      </c>
      <c r="D53" s="66"/>
      <c r="E53" s="136" t="s">
        <v>385</v>
      </c>
      <c r="F53" s="136">
        <v>4.3479418611451992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7" t="s">
        <v>404</v>
      </c>
    </row>
    <row r="54" spans="1:38" s="2" customFormat="1" ht="37.5" customHeight="1" thickBot="1" x14ac:dyDescent="0.25">
      <c r="A54" s="63" t="s">
        <v>119</v>
      </c>
      <c r="B54" s="67" t="s">
        <v>131</v>
      </c>
      <c r="C54" s="69" t="s">
        <v>132</v>
      </c>
      <c r="D54" s="66"/>
      <c r="E54" s="136" t="s">
        <v>385</v>
      </c>
      <c r="F54" s="136">
        <v>5.144400000000001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51444</v>
      </c>
      <c r="AL54" s="147" t="s">
        <v>405</v>
      </c>
    </row>
    <row r="55" spans="1:38" s="2" customFormat="1" ht="26.25" customHeight="1" thickBot="1" x14ac:dyDescent="0.25">
      <c r="A55" s="63" t="s">
        <v>119</v>
      </c>
      <c r="B55" s="67" t="s">
        <v>133</v>
      </c>
      <c r="C55" s="69" t="s">
        <v>134</v>
      </c>
      <c r="D55" s="66"/>
      <c r="E55" s="136">
        <v>0.17849999999999999</v>
      </c>
      <c r="F55" s="136">
        <v>0.22950000000000001</v>
      </c>
      <c r="G55" s="136">
        <v>1.6574999999999999E-3</v>
      </c>
      <c r="H55" s="136" t="s">
        <v>395</v>
      </c>
      <c r="I55" s="136">
        <v>0.33150000000000002</v>
      </c>
      <c r="J55" s="136">
        <v>0.33150000000000002</v>
      </c>
      <c r="K55" s="136">
        <v>0.33150000000000002</v>
      </c>
      <c r="L55" s="136">
        <v>7.9560000000000006E-2</v>
      </c>
      <c r="M55" s="136">
        <v>0.80325000000000002</v>
      </c>
      <c r="N55" s="136">
        <v>6.2474999999999998E-4</v>
      </c>
      <c r="O55" s="136">
        <v>2.5500000000000002E-3</v>
      </c>
      <c r="P55" s="136">
        <v>5.9924999999999996E-4</v>
      </c>
      <c r="Q55" s="136">
        <v>4.8450000000000001E-4</v>
      </c>
      <c r="R55" s="136">
        <v>1.6574999999999999E-4</v>
      </c>
      <c r="S55" s="136">
        <v>2.04E-4</v>
      </c>
      <c r="T55" s="136">
        <v>4.8450000000000003E-3</v>
      </c>
      <c r="U55" s="136">
        <v>5.4824999999999998E-5</v>
      </c>
      <c r="V55" s="136">
        <v>6.6299999999999998E-2</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406</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2.7603513999999999E-2</v>
      </c>
      <c r="J57" s="136">
        <v>6.4408188999999991E-2</v>
      </c>
      <c r="K57" s="136">
        <v>0.15335283599999999</v>
      </c>
      <c r="L57" s="136">
        <v>8.2810541999999994E-4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2126.1210000000001</v>
      </c>
      <c r="AL57" s="147" t="s">
        <v>407</v>
      </c>
    </row>
    <row r="58" spans="1:38" s="2" customFormat="1" ht="26.25" customHeight="1" thickBot="1" x14ac:dyDescent="0.25">
      <c r="A58" s="63" t="s">
        <v>53</v>
      </c>
      <c r="B58" s="63" t="s">
        <v>139</v>
      </c>
      <c r="C58" s="64" t="s">
        <v>140</v>
      </c>
      <c r="D58" s="65"/>
      <c r="E58" s="136" t="s">
        <v>394</v>
      </c>
      <c r="F58" s="136" t="s">
        <v>394</v>
      </c>
      <c r="G58" s="136" t="s">
        <v>394</v>
      </c>
      <c r="H58" s="136" t="s">
        <v>394</v>
      </c>
      <c r="I58" s="136">
        <v>2.2059660000000006E-3</v>
      </c>
      <c r="J58" s="136">
        <v>2.6471578000000003E-2</v>
      </c>
      <c r="K58" s="136">
        <v>0.220596495</v>
      </c>
      <c r="L58" s="136">
        <v>1.0147443600000003E-5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7" t="s">
        <v>408</v>
      </c>
    </row>
    <row r="59" spans="1:38" s="2" customFormat="1" ht="26.25" customHeight="1" thickBot="1" x14ac:dyDescent="0.25">
      <c r="A59" s="63" t="s">
        <v>53</v>
      </c>
      <c r="B59" s="71" t="s">
        <v>141</v>
      </c>
      <c r="C59" s="64" t="s">
        <v>372</v>
      </c>
      <c r="D59" s="65"/>
      <c r="E59" s="136" t="s">
        <v>394</v>
      </c>
      <c r="F59" s="136" t="s">
        <v>394</v>
      </c>
      <c r="G59" s="136" t="s">
        <v>394</v>
      </c>
      <c r="H59" s="136" t="s">
        <v>394</v>
      </c>
      <c r="I59" s="136">
        <v>7.8908919999999983E-3</v>
      </c>
      <c r="J59" s="136">
        <v>8.2369489999999986E-3</v>
      </c>
      <c r="K59" s="136">
        <v>8.6695340000000013E-3</v>
      </c>
      <c r="L59" s="136">
        <v>4.892353039999999E-6</v>
      </c>
      <c r="M59" s="136" t="s">
        <v>394</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301.12008100000003</v>
      </c>
      <c r="AL59" s="147" t="s">
        <v>409</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7" t="s">
        <v>410</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3.0230404087683078E-2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7" t="s">
        <v>411</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412</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395</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392</v>
      </c>
      <c r="AJ63" s="138" t="s">
        <v>385</v>
      </c>
      <c r="AK63" s="138" t="s">
        <v>385</v>
      </c>
      <c r="AL63" s="147" t="s">
        <v>401</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4000.7525184000001</v>
      </c>
      <c r="AI64" s="138" t="s">
        <v>392</v>
      </c>
      <c r="AJ64" s="138" t="s">
        <v>392</v>
      </c>
      <c r="AK64" s="138">
        <v>377.303</v>
      </c>
      <c r="AL64" s="147" t="s">
        <v>413</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550.51</v>
      </c>
      <c r="AL65" s="147" t="s">
        <v>414</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415</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395</v>
      </c>
      <c r="M67" s="136">
        <v>0.316935152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47.419757360000006</v>
      </c>
      <c r="AI67" s="138" t="s">
        <v>392</v>
      </c>
      <c r="AJ67" s="138" t="s">
        <v>392</v>
      </c>
      <c r="AK67" s="138">
        <v>100.4803</v>
      </c>
      <c r="AL67" s="147" t="s">
        <v>416</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417</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418</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4644.9366938068042</v>
      </c>
      <c r="AG70" s="138" t="s">
        <v>392</v>
      </c>
      <c r="AH70" s="138">
        <v>3326.3444056058001</v>
      </c>
      <c r="AI70" s="138" t="s">
        <v>392</v>
      </c>
      <c r="AJ70" s="138">
        <v>19.411999999999999</v>
      </c>
      <c r="AK70" s="138" t="s">
        <v>385</v>
      </c>
      <c r="AL70" s="147" t="s">
        <v>401</v>
      </c>
    </row>
    <row r="71" spans="1:38" s="2" customFormat="1" ht="26.25" customHeight="1" thickBot="1" x14ac:dyDescent="0.25">
      <c r="A71" s="63" t="s">
        <v>53</v>
      </c>
      <c r="B71" s="63" t="s">
        <v>163</v>
      </c>
      <c r="C71" s="64" t="s">
        <v>164</v>
      </c>
      <c r="D71" s="70"/>
      <c r="E71" s="136">
        <v>5.8652E-5</v>
      </c>
      <c r="F71" s="136">
        <v>1.1992460149999997</v>
      </c>
      <c r="G71" s="136">
        <v>1.3400000000000001E-7</v>
      </c>
      <c r="H71" s="136" t="s">
        <v>392</v>
      </c>
      <c r="I71" s="136">
        <v>9.3900000000000003E-7</v>
      </c>
      <c r="J71" s="136">
        <v>1.1770000000000001E-6</v>
      </c>
      <c r="K71" s="136">
        <v>1.1880000000000001E-6</v>
      </c>
      <c r="L71" s="136" t="s">
        <v>395</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0.50640768000000003</v>
      </c>
      <c r="AI71" s="138" t="s">
        <v>392</v>
      </c>
      <c r="AJ71" s="138" t="s">
        <v>392</v>
      </c>
      <c r="AK71" s="138" t="s">
        <v>385</v>
      </c>
      <c r="AL71" s="147" t="s">
        <v>401</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4.1814672042802661</v>
      </c>
      <c r="O72" s="136">
        <v>7.4793030251387768E-2</v>
      </c>
      <c r="P72" s="136">
        <v>3.435742614927749E-2</v>
      </c>
      <c r="Q72" s="136">
        <v>0.40457888388152657</v>
      </c>
      <c r="R72" s="136">
        <v>0.37046453192694806</v>
      </c>
      <c r="S72" s="136">
        <v>0.239221395</v>
      </c>
      <c r="T72" s="136">
        <v>0.16333645435167549</v>
      </c>
      <c r="U72" s="136">
        <v>7.5544030000000012E-2</v>
      </c>
      <c r="V72" s="136">
        <v>6.6719669222132012</v>
      </c>
      <c r="W72" s="136">
        <v>29.18140661</v>
      </c>
      <c r="X72" s="136" t="s">
        <v>395</v>
      </c>
      <c r="Y72" s="136" t="s">
        <v>395</v>
      </c>
      <c r="Z72" s="136" t="s">
        <v>395</v>
      </c>
      <c r="AA72" s="136" t="s">
        <v>395</v>
      </c>
      <c r="AB72" s="136">
        <v>10.344292320000001</v>
      </c>
      <c r="AC72" s="136">
        <v>9.4253190000000001E-2</v>
      </c>
      <c r="AD72" s="136">
        <v>20.603632069999996</v>
      </c>
      <c r="AE72" s="137"/>
      <c r="AF72" s="138" t="s">
        <v>392</v>
      </c>
      <c r="AG72" s="138">
        <v>72634.072672041424</v>
      </c>
      <c r="AH72" s="138">
        <v>4102.699838976001</v>
      </c>
      <c r="AI72" s="138" t="s">
        <v>392</v>
      </c>
      <c r="AJ72" s="138" t="s">
        <v>392</v>
      </c>
      <c r="AK72" s="138">
        <v>8844.7839999999978</v>
      </c>
      <c r="AL72" s="147" t="s">
        <v>419</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77.338679999999997</v>
      </c>
      <c r="AH73" s="138">
        <v>11.582611200000001</v>
      </c>
      <c r="AI73" s="138" t="s">
        <v>392</v>
      </c>
      <c r="AJ73" s="138" t="s">
        <v>392</v>
      </c>
      <c r="AK73" s="138">
        <v>101.592</v>
      </c>
      <c r="AL73" s="147" t="s">
        <v>420</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395</v>
      </c>
      <c r="I74" s="136">
        <v>7.0118674999999991E-2</v>
      </c>
      <c r="J74" s="136">
        <v>7.8669730999999993E-2</v>
      </c>
      <c r="K74" s="136">
        <v>8.5510583000000001E-2</v>
      </c>
      <c r="L74" s="136">
        <v>1.6127295249999999E-3</v>
      </c>
      <c r="M74" s="136">
        <v>13.340855401999899</v>
      </c>
      <c r="N74" s="136" t="s">
        <v>395</v>
      </c>
      <c r="O74" s="136" t="s">
        <v>395</v>
      </c>
      <c r="P74" s="136" t="s">
        <v>395</v>
      </c>
      <c r="Q74" s="136" t="s">
        <v>395</v>
      </c>
      <c r="R74" s="136" t="s">
        <v>395</v>
      </c>
      <c r="S74" s="136" t="s">
        <v>395</v>
      </c>
      <c r="T74" s="136" t="s">
        <v>395</v>
      </c>
      <c r="U74" s="136" t="s">
        <v>395</v>
      </c>
      <c r="V74" s="136" t="s">
        <v>395</v>
      </c>
      <c r="W74" s="136" t="s">
        <v>395</v>
      </c>
      <c r="X74" s="136">
        <v>1.12462E-2</v>
      </c>
      <c r="Y74" s="136">
        <v>3.2132000000000003E-3</v>
      </c>
      <c r="Z74" s="136">
        <v>3.2132000000000003E-3</v>
      </c>
      <c r="AA74" s="136">
        <v>1.6066000000000001E-3</v>
      </c>
      <c r="AB74" s="136">
        <v>1.92792E-2</v>
      </c>
      <c r="AC74" s="136" t="s">
        <v>395</v>
      </c>
      <c r="AD74" s="136" t="s">
        <v>385</v>
      </c>
      <c r="AE74" s="137"/>
      <c r="AF74" s="138">
        <v>2.4063500000000002E-2</v>
      </c>
      <c r="AG74" s="138" t="s">
        <v>392</v>
      </c>
      <c r="AH74" s="138">
        <v>4198.3120129480003</v>
      </c>
      <c r="AI74" s="138" t="s">
        <v>392</v>
      </c>
      <c r="AJ74" s="138" t="s">
        <v>392</v>
      </c>
      <c r="AK74" s="138">
        <v>160.66</v>
      </c>
      <c r="AL74" s="147" t="s">
        <v>421</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395</v>
      </c>
      <c r="I76" s="136">
        <v>4.5391E-5</v>
      </c>
      <c r="J76" s="136">
        <v>1.81566E-4</v>
      </c>
      <c r="K76" s="136">
        <v>4.5391600000000001E-4</v>
      </c>
      <c r="L76" s="136" t="s">
        <v>395</v>
      </c>
      <c r="M76" s="136">
        <v>1.0566919999999999E-3</v>
      </c>
      <c r="N76" s="136">
        <v>2.2399773000000001E-4</v>
      </c>
      <c r="O76" s="136">
        <v>1.0181715E-5</v>
      </c>
      <c r="P76" s="136">
        <v>2.0363430000000001E-5</v>
      </c>
      <c r="Q76" s="136">
        <v>6.1090289999999993E-5</v>
      </c>
      <c r="R76" s="136" t="s">
        <v>395</v>
      </c>
      <c r="S76" s="136" t="s">
        <v>395</v>
      </c>
      <c r="T76" s="136" t="s">
        <v>395</v>
      </c>
      <c r="U76" s="136" t="s">
        <v>395</v>
      </c>
      <c r="V76" s="136">
        <v>1.0181715E-5</v>
      </c>
      <c r="W76" s="136">
        <v>6.5162976000000003E-4</v>
      </c>
      <c r="X76" s="136" t="s">
        <v>395</v>
      </c>
      <c r="Y76" s="136" t="s">
        <v>395</v>
      </c>
      <c r="Z76" s="136" t="s">
        <v>395</v>
      </c>
      <c r="AA76" s="136" t="s">
        <v>395</v>
      </c>
      <c r="AB76" s="136" t="s">
        <v>395</v>
      </c>
      <c r="AC76" s="136" t="s">
        <v>395</v>
      </c>
      <c r="AD76" s="136">
        <v>5.2944917999999996E-7</v>
      </c>
      <c r="AE76" s="137"/>
      <c r="AF76" s="138" t="s">
        <v>392</v>
      </c>
      <c r="AG76" s="138" t="s">
        <v>392</v>
      </c>
      <c r="AH76" s="138">
        <v>36.080315136000003</v>
      </c>
      <c r="AI76" s="138" t="s">
        <v>392</v>
      </c>
      <c r="AJ76" s="138" t="s">
        <v>392</v>
      </c>
      <c r="AK76" s="138">
        <v>0.20363429999999999</v>
      </c>
      <c r="AL76" s="147" t="s">
        <v>422</v>
      </c>
    </row>
    <row r="77" spans="1:38" s="2" customFormat="1" ht="26.25" customHeight="1" thickBot="1" x14ac:dyDescent="0.25">
      <c r="A77" s="63" t="s">
        <v>53</v>
      </c>
      <c r="B77" s="63" t="s">
        <v>175</v>
      </c>
      <c r="C77" s="64" t="s">
        <v>176</v>
      </c>
      <c r="D77" s="65"/>
      <c r="E77" s="136" t="s">
        <v>395</v>
      </c>
      <c r="F77" s="136" t="s">
        <v>395</v>
      </c>
      <c r="G77" s="136">
        <v>5.9265675000000002E-5</v>
      </c>
      <c r="H77" s="136" t="s">
        <v>395</v>
      </c>
      <c r="I77" s="136">
        <v>5.2680600000000004E-7</v>
      </c>
      <c r="J77" s="136">
        <v>5.7070649999999996E-7</v>
      </c>
      <c r="K77" s="136">
        <v>6.5850750000000002E-7</v>
      </c>
      <c r="L77" s="136" t="s">
        <v>395</v>
      </c>
      <c r="M77" s="136" t="s">
        <v>395</v>
      </c>
      <c r="N77" s="136">
        <v>8.7801000000000009E-6</v>
      </c>
      <c r="O77" s="136">
        <v>1.7560200000000001E-6</v>
      </c>
      <c r="P77" s="136">
        <v>1.7560200000000001E-6</v>
      </c>
      <c r="Q77" s="136">
        <v>1.317015E-6</v>
      </c>
      <c r="R77" s="136" t="s">
        <v>395</v>
      </c>
      <c r="S77" s="136" t="s">
        <v>395</v>
      </c>
      <c r="T77" s="136" t="s">
        <v>395</v>
      </c>
      <c r="U77" s="136" t="s">
        <v>395</v>
      </c>
      <c r="V77" s="136">
        <v>2.1950250000000001E-4</v>
      </c>
      <c r="W77" s="136">
        <v>2.1950250000000001E-4</v>
      </c>
      <c r="X77" s="136" t="s">
        <v>395</v>
      </c>
      <c r="Y77" s="136" t="s">
        <v>395</v>
      </c>
      <c r="Z77" s="136" t="s">
        <v>395</v>
      </c>
      <c r="AA77" s="136" t="s">
        <v>395</v>
      </c>
      <c r="AB77" s="136" t="s">
        <v>392</v>
      </c>
      <c r="AC77" s="136" t="s">
        <v>395</v>
      </c>
      <c r="AD77" s="136">
        <v>8.7801000000000006E-8</v>
      </c>
      <c r="AE77" s="137"/>
      <c r="AF77" s="138" t="s">
        <v>385</v>
      </c>
      <c r="AG77" s="138" t="s">
        <v>385</v>
      </c>
      <c r="AH77" s="138" t="s">
        <v>385</v>
      </c>
      <c r="AI77" s="138" t="s">
        <v>385</v>
      </c>
      <c r="AJ77" s="138" t="s">
        <v>385</v>
      </c>
      <c r="AK77" s="138">
        <v>4.3900500000000002E-2</v>
      </c>
      <c r="AL77" s="147" t="s">
        <v>423</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395</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2.68195092E-4</v>
      </c>
      <c r="AE78" s="137"/>
      <c r="AF78" s="138" t="s">
        <v>392</v>
      </c>
      <c r="AG78" s="138">
        <v>1.6945920000000001</v>
      </c>
      <c r="AH78" s="138">
        <v>88.167432960000014</v>
      </c>
      <c r="AI78" s="138" t="s">
        <v>392</v>
      </c>
      <c r="AJ78" s="138" t="s">
        <v>392</v>
      </c>
      <c r="AK78" s="138">
        <v>59.506669000000002</v>
      </c>
      <c r="AL78" s="147" t="s">
        <v>424</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425</v>
      </c>
    </row>
    <row r="80" spans="1:38" s="2" customFormat="1" ht="26.25" customHeight="1" thickBot="1" x14ac:dyDescent="0.25">
      <c r="A80" s="63" t="s">
        <v>53</v>
      </c>
      <c r="B80" s="67" t="s">
        <v>181</v>
      </c>
      <c r="C80" s="69" t="s">
        <v>182</v>
      </c>
      <c r="D80" s="65"/>
      <c r="E80" s="136">
        <v>1.7691651579999998</v>
      </c>
      <c r="F80" s="136">
        <v>0.1012456843586</v>
      </c>
      <c r="G80" s="136">
        <v>0.46821627999999987</v>
      </c>
      <c r="H80" s="136">
        <v>4.4576520000000003E-3</v>
      </c>
      <c r="I80" s="136">
        <v>6.8178400999999986E-2</v>
      </c>
      <c r="J80" s="136">
        <v>8.538662499999998E-2</v>
      </c>
      <c r="K80" s="136">
        <v>0.120669313</v>
      </c>
      <c r="L80" s="136" t="s">
        <v>395</v>
      </c>
      <c r="M80" s="136">
        <v>4.440680021000099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8.6425320748735199E-2</v>
      </c>
      <c r="AG80" s="138" t="s">
        <v>392</v>
      </c>
      <c r="AH80" s="138">
        <v>3.5613098284800011</v>
      </c>
      <c r="AI80" s="138" t="s">
        <v>392</v>
      </c>
      <c r="AJ80" s="138" t="s">
        <v>392</v>
      </c>
      <c r="AK80" s="138" t="s">
        <v>385</v>
      </c>
      <c r="AL80" s="147"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426</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395</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7" t="s">
        <v>431</v>
      </c>
    </row>
    <row r="83" spans="1:38" s="2" customFormat="1" ht="26.25" customHeight="1" thickBot="1" x14ac:dyDescent="0.25">
      <c r="A83" s="63" t="s">
        <v>53</v>
      </c>
      <c r="B83" s="74" t="s">
        <v>188</v>
      </c>
      <c r="C83" s="75" t="s">
        <v>189</v>
      </c>
      <c r="D83" s="65"/>
      <c r="E83" s="136" t="s">
        <v>395</v>
      </c>
      <c r="F83" s="136">
        <v>1.4870337999999999E-2</v>
      </c>
      <c r="G83" s="136" t="s">
        <v>395</v>
      </c>
      <c r="H83" s="136" t="s">
        <v>385</v>
      </c>
      <c r="I83" s="136">
        <v>7.0035999999999991E-5</v>
      </c>
      <c r="J83" s="136">
        <v>8.4042899999999996E-4</v>
      </c>
      <c r="K83" s="136">
        <v>7.0035710000000001E-3</v>
      </c>
      <c r="L83" s="136">
        <v>3.9920519999999998E-6</v>
      </c>
      <c r="M83" s="136" t="s">
        <v>395</v>
      </c>
      <c r="N83" s="136" t="s">
        <v>385</v>
      </c>
      <c r="O83" s="136" t="s">
        <v>385</v>
      </c>
      <c r="P83" s="136" t="s">
        <v>385</v>
      </c>
      <c r="Q83" s="136" t="s">
        <v>385</v>
      </c>
      <c r="R83" s="136" t="s">
        <v>385</v>
      </c>
      <c r="S83" s="136" t="s">
        <v>385</v>
      </c>
      <c r="T83" s="136" t="s">
        <v>385</v>
      </c>
      <c r="U83" s="136" t="s">
        <v>385</v>
      </c>
      <c r="V83" s="136" t="s">
        <v>385</v>
      </c>
      <c r="W83" s="136">
        <v>7.1574999999999998E-3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102250</v>
      </c>
      <c r="AL83" s="147" t="s">
        <v>432</v>
      </c>
    </row>
    <row r="84" spans="1:38" s="2" customFormat="1" ht="26.25" customHeight="1" thickBot="1" x14ac:dyDescent="0.25">
      <c r="A84" s="63" t="s">
        <v>53</v>
      </c>
      <c r="B84" s="74" t="s">
        <v>190</v>
      </c>
      <c r="C84" s="75" t="s">
        <v>191</v>
      </c>
      <c r="D84" s="65"/>
      <c r="E84" s="136" t="s">
        <v>395</v>
      </c>
      <c r="F84" s="136">
        <v>2.339678E-3</v>
      </c>
      <c r="G84" s="136" t="s">
        <v>385</v>
      </c>
      <c r="H84" s="136" t="s">
        <v>385</v>
      </c>
      <c r="I84" s="136">
        <v>1.4313030000000001E-3</v>
      </c>
      <c r="J84" s="136">
        <v>1.793659E-3</v>
      </c>
      <c r="K84" s="136">
        <v>1.8117769999999999E-3</v>
      </c>
      <c r="L84" s="136">
        <v>1.8606939E-5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27.585999999999999</v>
      </c>
      <c r="AL84" s="147" t="s">
        <v>433</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7" t="s">
        <v>434</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7" t="s">
        <v>435</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7" t="s">
        <v>435</v>
      </c>
    </row>
    <row r="88" spans="1:38" s="2" customFormat="1" ht="26.25" customHeight="1" thickBot="1" x14ac:dyDescent="0.25">
      <c r="A88" s="63" t="s">
        <v>185</v>
      </c>
      <c r="B88" s="69" t="s">
        <v>197</v>
      </c>
      <c r="C88" s="73" t="s">
        <v>198</v>
      </c>
      <c r="D88" s="65"/>
      <c r="E88" s="136" t="s">
        <v>395</v>
      </c>
      <c r="F88" s="136">
        <v>0.71650900000000006</v>
      </c>
      <c r="G88" s="136" t="s">
        <v>395</v>
      </c>
      <c r="H88" s="136" t="s">
        <v>395</v>
      </c>
      <c r="I88" s="136" t="s">
        <v>395</v>
      </c>
      <c r="J88" s="136" t="s">
        <v>395</v>
      </c>
      <c r="K88" s="136" t="s">
        <v>395</v>
      </c>
      <c r="L88" s="136" t="s">
        <v>395</v>
      </c>
      <c r="M88" s="136" t="s">
        <v>395</v>
      </c>
      <c r="N88" s="136" t="s">
        <v>395</v>
      </c>
      <c r="O88" s="136">
        <v>2.7586000000000002E-6</v>
      </c>
      <c r="P88" s="136" t="s">
        <v>395</v>
      </c>
      <c r="Q88" s="136">
        <v>1.3793E-5</v>
      </c>
      <c r="R88" s="136">
        <v>1.6551599999999999E-4</v>
      </c>
      <c r="S88" s="136" t="s">
        <v>395</v>
      </c>
      <c r="T88" s="136">
        <v>1.3793E-3</v>
      </c>
      <c r="U88" s="136">
        <v>1.3793E-5</v>
      </c>
      <c r="V88" s="136" t="s">
        <v>395</v>
      </c>
      <c r="W88" s="136" t="s">
        <v>395</v>
      </c>
      <c r="X88" s="136" t="s">
        <v>395</v>
      </c>
      <c r="Y88" s="136" t="s">
        <v>395</v>
      </c>
      <c r="Z88" s="136" t="s">
        <v>395</v>
      </c>
      <c r="AA88" s="136" t="s">
        <v>395</v>
      </c>
      <c r="AB88" s="136">
        <v>7.0344299999999985E-2</v>
      </c>
      <c r="AC88" s="136" t="s">
        <v>395</v>
      </c>
      <c r="AD88" s="136" t="s">
        <v>395</v>
      </c>
      <c r="AE88" s="137"/>
      <c r="AF88" s="138" t="s">
        <v>385</v>
      </c>
      <c r="AG88" s="138" t="s">
        <v>385</v>
      </c>
      <c r="AH88" s="138" t="s">
        <v>385</v>
      </c>
      <c r="AI88" s="138" t="s">
        <v>385</v>
      </c>
      <c r="AJ88" s="138" t="s">
        <v>385</v>
      </c>
      <c r="AK88" s="138">
        <v>9.4058200000000003</v>
      </c>
      <c r="AL88" s="147" t="s">
        <v>435</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7" t="s">
        <v>435</v>
      </c>
    </row>
    <row r="90" spans="1:38" s="7" customFormat="1" ht="26.25" customHeight="1" thickBot="1" x14ac:dyDescent="0.25">
      <c r="A90" s="63" t="s">
        <v>185</v>
      </c>
      <c r="B90" s="69" t="s">
        <v>201</v>
      </c>
      <c r="C90" s="73" t="s">
        <v>202</v>
      </c>
      <c r="D90" s="65"/>
      <c r="E90" s="136" t="s">
        <v>395</v>
      </c>
      <c r="F90" s="136">
        <v>0.18092599999999998</v>
      </c>
      <c r="G90" s="136">
        <v>2.7845030750429024E-2</v>
      </c>
      <c r="H90" s="136" t="s">
        <v>395</v>
      </c>
      <c r="I90" s="136" t="s">
        <v>395</v>
      </c>
      <c r="J90" s="136" t="s">
        <v>395</v>
      </c>
      <c r="K90" s="136" t="s">
        <v>395</v>
      </c>
      <c r="L90" s="136" t="s">
        <v>395</v>
      </c>
      <c r="M90" s="136" t="s">
        <v>395</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0.39096600000000004</v>
      </c>
      <c r="AL90" s="145" t="s">
        <v>435</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395</v>
      </c>
      <c r="V91" s="136">
        <v>0.23140600919999998</v>
      </c>
      <c r="W91" s="136">
        <v>9.0093960000000011E-4</v>
      </c>
      <c r="X91" s="136">
        <v>1.0000429560000001E-3</v>
      </c>
      <c r="Y91" s="136">
        <v>4.0542282000000004E-4</v>
      </c>
      <c r="Z91" s="136">
        <v>4.0542282000000004E-4</v>
      </c>
      <c r="AA91" s="136">
        <v>4.0542282000000004E-4</v>
      </c>
      <c r="AB91" s="136">
        <v>2.216311416E-3</v>
      </c>
      <c r="AC91" s="136" t="s">
        <v>395</v>
      </c>
      <c r="AD91" s="136" t="s">
        <v>395</v>
      </c>
      <c r="AE91" s="137"/>
      <c r="AF91" s="138" t="s">
        <v>392</v>
      </c>
      <c r="AG91" s="138" t="s">
        <v>392</v>
      </c>
      <c r="AH91" s="138" t="s">
        <v>392</v>
      </c>
      <c r="AI91" s="138" t="s">
        <v>392</v>
      </c>
      <c r="AJ91" s="138" t="s">
        <v>392</v>
      </c>
      <c r="AK91" s="138">
        <v>9.8058600000000009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2.0377197999999999E-2</v>
      </c>
      <c r="J92" s="136">
        <v>7.9031307999999995E-2</v>
      </c>
      <c r="K92" s="136">
        <v>0.19589426199999999</v>
      </c>
      <c r="L92" s="136">
        <v>5.2980714799999993E-4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635.17624000000001</v>
      </c>
      <c r="AL92" s="147" t="s">
        <v>427</v>
      </c>
    </row>
    <row r="93" spans="1:38" s="2" customFormat="1" ht="26.25" customHeight="1" thickBot="1" x14ac:dyDescent="0.25">
      <c r="A93" s="63" t="s">
        <v>53</v>
      </c>
      <c r="B93" s="67" t="s">
        <v>206</v>
      </c>
      <c r="C93" s="64" t="s">
        <v>375</v>
      </c>
      <c r="D93" s="70"/>
      <c r="E93" s="136" t="s">
        <v>385</v>
      </c>
      <c r="F93" s="136">
        <v>2.1769772744490932</v>
      </c>
      <c r="G93" s="136" t="s">
        <v>385</v>
      </c>
      <c r="H93" s="136" t="s">
        <v>385</v>
      </c>
      <c r="I93" s="136">
        <v>1.2130609999999999E-3</v>
      </c>
      <c r="J93" s="136">
        <v>4.8522489999999995E-3</v>
      </c>
      <c r="K93" s="136">
        <v>1.2130626E-2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558.0907907935391</v>
      </c>
      <c r="AL93" s="147" t="s">
        <v>428</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395</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7"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392</v>
      </c>
      <c r="I95" s="136">
        <v>8.0771759999999984E-3</v>
      </c>
      <c r="J95" s="136">
        <v>3.2308692999999999E-2</v>
      </c>
      <c r="K95" s="136">
        <v>8.0771736999999996E-2</v>
      </c>
      <c r="L95" s="136" t="s">
        <v>395</v>
      </c>
      <c r="M95" s="136">
        <v>9.2395917999999994E-2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0.38071063999999999</v>
      </c>
      <c r="AH95" s="138">
        <v>0.16539399935999999</v>
      </c>
      <c r="AI95" s="138">
        <v>0.16893256400000001</v>
      </c>
      <c r="AJ95" s="138" t="s">
        <v>392</v>
      </c>
      <c r="AK95" s="138" t="s">
        <v>385</v>
      </c>
      <c r="AL95" s="147"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5.4075789999999999E-2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0.54075790000000001</v>
      </c>
      <c r="AE97" s="137"/>
      <c r="AF97" s="138" t="s">
        <v>385</v>
      </c>
      <c r="AG97" s="138" t="s">
        <v>385</v>
      </c>
      <c r="AH97" s="138" t="s">
        <v>385</v>
      </c>
      <c r="AI97" s="138" t="s">
        <v>385</v>
      </c>
      <c r="AJ97" s="138" t="s">
        <v>385</v>
      </c>
      <c r="AK97" s="138">
        <v>5407579</v>
      </c>
      <c r="AL97" s="147" t="s">
        <v>429</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4.6985569879683609E-2</v>
      </c>
      <c r="F99" s="139">
        <v>3.1208508287430199</v>
      </c>
      <c r="G99" s="139" t="s">
        <v>385</v>
      </c>
      <c r="H99" s="139">
        <v>1.217853834509113</v>
      </c>
      <c r="I99" s="139">
        <v>3.6291717260273977E-2</v>
      </c>
      <c r="J99" s="139">
        <v>5.5765321643835623E-2</v>
      </c>
      <c r="K99" s="139">
        <v>0.12215260931506849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8" t="s">
        <v>391</v>
      </c>
    </row>
    <row r="100" spans="1:38" s="2" customFormat="1" ht="26.25" customHeight="1" thickBot="1" x14ac:dyDescent="0.25">
      <c r="A100" s="63" t="s">
        <v>216</v>
      </c>
      <c r="B100" s="63" t="s">
        <v>218</v>
      </c>
      <c r="C100" s="64" t="s">
        <v>378</v>
      </c>
      <c r="D100" s="77"/>
      <c r="E100" s="139">
        <v>4.3507909905115529E-2</v>
      </c>
      <c r="F100" s="139">
        <v>2.8798452998092992</v>
      </c>
      <c r="G100" s="139" t="s">
        <v>385</v>
      </c>
      <c r="H100" s="139">
        <v>1.1287175170380179</v>
      </c>
      <c r="I100" s="139">
        <v>3.9392615945205475E-2</v>
      </c>
      <c r="J100" s="139">
        <v>5.9504256520547943E-2</v>
      </c>
      <c r="K100" s="139">
        <v>0.12962786989041095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8" t="s">
        <v>391</v>
      </c>
    </row>
    <row r="101" spans="1:38" s="2" customFormat="1" ht="26.25" customHeight="1" thickBot="1" x14ac:dyDescent="0.25">
      <c r="A101" s="63" t="s">
        <v>216</v>
      </c>
      <c r="B101" s="63" t="s">
        <v>219</v>
      </c>
      <c r="C101" s="64" t="s">
        <v>220</v>
      </c>
      <c r="D101" s="77"/>
      <c r="E101" s="139">
        <v>1.3327467326940051E-2</v>
      </c>
      <c r="F101" s="139">
        <v>6.9217161000000013E-2</v>
      </c>
      <c r="G101" s="139" t="s">
        <v>385</v>
      </c>
      <c r="H101" s="139">
        <v>0.61622779383954096</v>
      </c>
      <c r="I101" s="139">
        <v>8.1913799999999998E-3</v>
      </c>
      <c r="J101" s="139">
        <v>1.2130575564000002E-2</v>
      </c>
      <c r="K101" s="139">
        <v>2.8304676316000005E-2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409569</v>
      </c>
      <c r="AL101" s="148" t="s">
        <v>391</v>
      </c>
    </row>
    <row r="102" spans="1:38" s="2" customFormat="1" ht="26.25" customHeight="1" thickBot="1" x14ac:dyDescent="0.25">
      <c r="A102" s="63" t="s">
        <v>216</v>
      </c>
      <c r="B102" s="63" t="s">
        <v>221</v>
      </c>
      <c r="C102" s="64" t="s">
        <v>356</v>
      </c>
      <c r="D102" s="77"/>
      <c r="E102" s="139">
        <v>5.2115972884474492E-3</v>
      </c>
      <c r="F102" s="139">
        <v>6.7613015999999998E-2</v>
      </c>
      <c r="G102" s="139" t="s">
        <v>385</v>
      </c>
      <c r="H102" s="139">
        <v>1.497541948806999</v>
      </c>
      <c r="I102" s="139">
        <v>3.8993560000000001E-3</v>
      </c>
      <c r="J102" s="139">
        <v>8.7383249999999996E-2</v>
      </c>
      <c r="K102" s="139">
        <v>0.61382221000000003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1.242597921017632E-3</v>
      </c>
      <c r="F104" s="139">
        <v>1.8874066000000002E-2</v>
      </c>
      <c r="G104" s="139" t="s">
        <v>385</v>
      </c>
      <c r="H104" s="139">
        <v>6.8918218131824194E-2</v>
      </c>
      <c r="I104" s="139">
        <v>3.5101584000000004E-4</v>
      </c>
      <c r="J104" s="139">
        <v>1.05304752E-3</v>
      </c>
      <c r="K104" s="139">
        <v>2.4571108800000006E-3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8" t="s">
        <v>391</v>
      </c>
    </row>
    <row r="105" spans="1:38" s="2" customFormat="1" ht="26.25" customHeight="1" thickBot="1" x14ac:dyDescent="0.25">
      <c r="A105" s="63" t="s">
        <v>216</v>
      </c>
      <c r="B105" s="63" t="s">
        <v>226</v>
      </c>
      <c r="C105" s="64" t="s">
        <v>227</v>
      </c>
      <c r="D105" s="77"/>
      <c r="E105" s="139">
        <v>8.760194078969003E-4</v>
      </c>
      <c r="F105" s="139">
        <v>3.0989475000000002E-2</v>
      </c>
      <c r="G105" s="139" t="s">
        <v>385</v>
      </c>
      <c r="H105" s="139">
        <v>4.924932925189468E-2</v>
      </c>
      <c r="I105" s="139">
        <v>7.1040199999999995E-4</v>
      </c>
      <c r="J105" s="139">
        <v>1.1163459999999998E-3</v>
      </c>
      <c r="K105" s="139">
        <v>2.4356639999999997E-3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1.0399897222969339E-2</v>
      </c>
      <c r="F107" s="139">
        <v>1.059525555</v>
      </c>
      <c r="G107" s="139" t="s">
        <v>385</v>
      </c>
      <c r="H107" s="139">
        <v>1.2304496890552401</v>
      </c>
      <c r="I107" s="139">
        <v>1.9264100999999999E-2</v>
      </c>
      <c r="J107" s="139">
        <v>0.25685468</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8" t="s">
        <v>391</v>
      </c>
    </row>
    <row r="108" spans="1:38" s="2" customFormat="1" ht="26.25" customHeight="1" thickBot="1" x14ac:dyDescent="0.25">
      <c r="A108" s="63" t="s">
        <v>216</v>
      </c>
      <c r="B108" s="63" t="s">
        <v>231</v>
      </c>
      <c r="C108" s="64" t="s">
        <v>350</v>
      </c>
      <c r="D108" s="77"/>
      <c r="E108" s="139">
        <v>2.2322587360788002E-2</v>
      </c>
      <c r="F108" s="139">
        <v>0.55077796800000001</v>
      </c>
      <c r="G108" s="139" t="s">
        <v>385</v>
      </c>
      <c r="H108" s="139">
        <v>0.97847136507977994</v>
      </c>
      <c r="I108" s="139">
        <v>1.0199592E-2</v>
      </c>
      <c r="J108" s="139">
        <v>0.10199592</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8" t="s">
        <v>391</v>
      </c>
    </row>
    <row r="109" spans="1:38" s="2" customFormat="1" ht="26.25" customHeight="1" thickBot="1" x14ac:dyDescent="0.25">
      <c r="A109" s="63" t="s">
        <v>216</v>
      </c>
      <c r="B109" s="63" t="s">
        <v>232</v>
      </c>
      <c r="C109" s="64" t="s">
        <v>351</v>
      </c>
      <c r="D109" s="77"/>
      <c r="E109" s="139">
        <v>8.6627630059152012E-4</v>
      </c>
      <c r="F109" s="139">
        <v>6.4280516999999995E-2</v>
      </c>
      <c r="G109" s="139" t="s">
        <v>385</v>
      </c>
      <c r="H109" s="139">
        <v>7.9511030216276951E-2</v>
      </c>
      <c r="I109" s="139">
        <v>2.6290599999999999E-3</v>
      </c>
      <c r="J109" s="139">
        <v>1.445983E-2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8" t="s">
        <v>391</v>
      </c>
    </row>
    <row r="110" spans="1:38" s="2" customFormat="1" ht="26.25" customHeight="1" thickBot="1" x14ac:dyDescent="0.25">
      <c r="A110" s="63" t="s">
        <v>216</v>
      </c>
      <c r="B110" s="63" t="s">
        <v>233</v>
      </c>
      <c r="C110" s="64" t="s">
        <v>352</v>
      </c>
      <c r="D110" s="77"/>
      <c r="E110" s="139">
        <v>9.3432406794623983E-4</v>
      </c>
      <c r="F110" s="139">
        <v>9.643177800000001E-2</v>
      </c>
      <c r="G110" s="139" t="s">
        <v>385</v>
      </c>
      <c r="H110" s="139">
        <v>7.6345706390826232E-2</v>
      </c>
      <c r="I110" s="139">
        <v>4.2529999999999998E-3</v>
      </c>
      <c r="J110" s="139">
        <v>3.0697880000000004E-2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8" t="s">
        <v>393</v>
      </c>
    </row>
    <row r="113" spans="1:38" s="2" customFormat="1" ht="26.25" customHeight="1" thickBot="1" x14ac:dyDescent="0.25">
      <c r="A113" s="63" t="s">
        <v>235</v>
      </c>
      <c r="B113" s="78" t="s">
        <v>238</v>
      </c>
      <c r="C113" s="79" t="s">
        <v>239</v>
      </c>
      <c r="D113" s="65"/>
      <c r="E113" s="139">
        <v>1.1379998743798709</v>
      </c>
      <c r="F113" s="139" t="s">
        <v>394</v>
      </c>
      <c r="G113" s="139" t="s">
        <v>385</v>
      </c>
      <c r="H113" s="139">
        <v>10.751454769282541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47094704.478760913</v>
      </c>
      <c r="AL113" s="148" t="s">
        <v>393</v>
      </c>
    </row>
    <row r="114" spans="1:38" s="2" customFormat="1" ht="26.25" customHeight="1" thickBot="1" x14ac:dyDescent="0.25">
      <c r="A114" s="63" t="s">
        <v>235</v>
      </c>
      <c r="B114" s="78" t="s">
        <v>240</v>
      </c>
      <c r="C114" s="79" t="s">
        <v>357</v>
      </c>
      <c r="D114" s="65"/>
      <c r="E114" s="139">
        <v>2.2936144527999996E-3</v>
      </c>
      <c r="F114" s="139" t="s">
        <v>385</v>
      </c>
      <c r="G114" s="139" t="s">
        <v>385</v>
      </c>
      <c r="H114" s="139">
        <v>7.4542469715999987E-3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57340.361319999989</v>
      </c>
      <c r="AL114" s="148" t="s">
        <v>393</v>
      </c>
    </row>
    <row r="115" spans="1:38" s="2" customFormat="1" ht="26.25" customHeight="1" thickBot="1" x14ac:dyDescent="0.25">
      <c r="A115" s="63" t="s">
        <v>235</v>
      </c>
      <c r="B115" s="78" t="s">
        <v>241</v>
      </c>
      <c r="C115" s="79" t="s">
        <v>242</v>
      </c>
      <c r="D115" s="65"/>
      <c r="E115" s="139">
        <v>0.13040994504341125</v>
      </c>
      <c r="F115" s="139" t="s">
        <v>385</v>
      </c>
      <c r="G115" s="139" t="s">
        <v>385</v>
      </c>
      <c r="H115" s="139">
        <v>0.26081989008682249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3260248.6260852814</v>
      </c>
      <c r="AL115" s="148" t="s">
        <v>393</v>
      </c>
    </row>
    <row r="116" spans="1:38" s="2" customFormat="1" ht="26.25" customHeight="1" thickBot="1" x14ac:dyDescent="0.25">
      <c r="A116" s="63" t="s">
        <v>235</v>
      </c>
      <c r="B116" s="63" t="s">
        <v>243</v>
      </c>
      <c r="C116" s="69" t="s">
        <v>379</v>
      </c>
      <c r="D116" s="65"/>
      <c r="E116" s="139">
        <v>0.85296522637714733</v>
      </c>
      <c r="F116" s="139" t="s">
        <v>394</v>
      </c>
      <c r="G116" s="139" t="s">
        <v>385</v>
      </c>
      <c r="H116" s="139">
        <v>1.141069161060517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7849987.9682048205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0.17451219440500002</v>
      </c>
      <c r="J119" s="139">
        <v>2.7648273394000005</v>
      </c>
      <c r="K119" s="139">
        <v>2.1215672400000001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1359979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0.12883284650000001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1359979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2.9894350000000005E-6</v>
      </c>
      <c r="AD122" s="139" t="s">
        <v>385</v>
      </c>
      <c r="AE122" s="137"/>
      <c r="AF122" s="140" t="s">
        <v>385</v>
      </c>
      <c r="AG122" s="140" t="s">
        <v>385</v>
      </c>
      <c r="AH122" s="140" t="s">
        <v>385</v>
      </c>
      <c r="AI122" s="140" t="s">
        <v>385</v>
      </c>
      <c r="AJ122" s="140" t="s">
        <v>385</v>
      </c>
      <c r="AK122" s="140">
        <v>13930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0.6988376751466352</v>
      </c>
      <c r="G125" s="136" t="s">
        <v>385</v>
      </c>
      <c r="H125" s="136" t="s">
        <v>395</v>
      </c>
      <c r="I125" s="136">
        <v>1.3248922830000001E-4</v>
      </c>
      <c r="J125" s="136">
        <v>8.7924669690000003E-4</v>
      </c>
      <c r="K125" s="136">
        <v>1.8588640213000004E-3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44.154603872110521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8.1534719999999977E-2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339.72799999999995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1.0892386147177661E-2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0.3261891038727</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6.543047280000001E-4</v>
      </c>
      <c r="F129" s="136">
        <v>5.5653505600000005E-3</v>
      </c>
      <c r="G129" s="136">
        <v>3.5347496800000002E-5</v>
      </c>
      <c r="H129" s="136" t="s">
        <v>392</v>
      </c>
      <c r="I129" s="136">
        <v>3.0082976000000007E-6</v>
      </c>
      <c r="J129" s="136">
        <v>5.2645208000000002E-6</v>
      </c>
      <c r="K129" s="136">
        <v>7.5207440000000002E-6</v>
      </c>
      <c r="L129" s="136">
        <v>1.0529041600000004E-7</v>
      </c>
      <c r="M129" s="136">
        <v>5.2645208000000011E-5</v>
      </c>
      <c r="N129" s="136">
        <v>9.7769672000000006E-4</v>
      </c>
      <c r="O129" s="136">
        <v>7.5207440000000004E-5</v>
      </c>
      <c r="P129" s="136">
        <v>4.2116166400000002E-5</v>
      </c>
      <c r="Q129" s="136">
        <v>1.2033190400000003E-5</v>
      </c>
      <c r="R129" s="136" t="s">
        <v>395</v>
      </c>
      <c r="S129" s="136" t="s">
        <v>395</v>
      </c>
      <c r="T129" s="136">
        <v>1.0529041600000002E-4</v>
      </c>
      <c r="U129" s="136" t="s">
        <v>395</v>
      </c>
      <c r="V129" s="136" t="s">
        <v>395</v>
      </c>
      <c r="W129" s="136">
        <v>0.26322604000000005</v>
      </c>
      <c r="X129" s="136" t="s">
        <v>392</v>
      </c>
      <c r="Y129" s="136" t="s">
        <v>395</v>
      </c>
      <c r="Z129" s="136" t="s">
        <v>395</v>
      </c>
      <c r="AA129" s="136" t="s">
        <v>395</v>
      </c>
      <c r="AB129" s="136">
        <v>1.5041488E-5</v>
      </c>
      <c r="AC129" s="136">
        <v>1.5041488000000003E-3</v>
      </c>
      <c r="AD129" s="136" t="s">
        <v>385</v>
      </c>
      <c r="AE129" s="137"/>
      <c r="AF129" s="138" t="s">
        <v>385</v>
      </c>
      <c r="AG129" s="138" t="s">
        <v>385</v>
      </c>
      <c r="AH129" s="138" t="s">
        <v>385</v>
      </c>
      <c r="AI129" s="138" t="s">
        <v>385</v>
      </c>
      <c r="AJ129" s="138" t="s">
        <v>385</v>
      </c>
      <c r="AK129" s="138">
        <v>0.75207440000000003</v>
      </c>
      <c r="AL129" s="147" t="s">
        <v>398</v>
      </c>
    </row>
    <row r="130" spans="1:38" s="2" customFormat="1" ht="26.25" customHeight="1" thickBot="1" x14ac:dyDescent="0.25">
      <c r="A130" s="63" t="s">
        <v>260</v>
      </c>
      <c r="B130" s="67" t="s">
        <v>272</v>
      </c>
      <c r="C130" s="81" t="s">
        <v>273</v>
      </c>
      <c r="D130" s="65"/>
      <c r="E130" s="136">
        <v>1.8180656219999999E-3</v>
      </c>
      <c r="F130" s="136">
        <v>1.5464006439999999E-2</v>
      </c>
      <c r="G130" s="136">
        <v>9.8217338199999999E-5</v>
      </c>
      <c r="H130" s="136" t="s">
        <v>395</v>
      </c>
      <c r="I130" s="136">
        <v>8.3589223999999988E-6</v>
      </c>
      <c r="J130" s="136">
        <v>1.46281142E-5</v>
      </c>
      <c r="K130" s="136">
        <v>2.0897306E-5</v>
      </c>
      <c r="L130" s="136">
        <v>2.9256228399999999E-7</v>
      </c>
      <c r="M130" s="136">
        <v>1.4628114200000001E-4</v>
      </c>
      <c r="N130" s="136">
        <v>2.7166497799999997E-3</v>
      </c>
      <c r="O130" s="136">
        <v>2.0897306E-4</v>
      </c>
      <c r="P130" s="136">
        <v>1.170249136E-4</v>
      </c>
      <c r="Q130" s="136">
        <v>3.3435689599999995E-5</v>
      </c>
      <c r="R130" s="136" t="s">
        <v>395</v>
      </c>
      <c r="S130" s="136" t="s">
        <v>395</v>
      </c>
      <c r="T130" s="136">
        <v>2.9256228400000001E-4</v>
      </c>
      <c r="U130" s="136" t="s">
        <v>395</v>
      </c>
      <c r="V130" s="136" t="s">
        <v>395</v>
      </c>
      <c r="W130" s="136">
        <v>0.73140570999999999</v>
      </c>
      <c r="X130" s="136" t="s">
        <v>395</v>
      </c>
      <c r="Y130" s="136" t="s">
        <v>395</v>
      </c>
      <c r="Z130" s="136" t="s">
        <v>395</v>
      </c>
      <c r="AA130" s="136" t="s">
        <v>395</v>
      </c>
      <c r="AB130" s="136">
        <v>4.1794612000000001E-5</v>
      </c>
      <c r="AC130" s="136">
        <v>4.1794611999999998E-3</v>
      </c>
      <c r="AD130" s="136" t="s">
        <v>385</v>
      </c>
      <c r="AE130" s="137"/>
      <c r="AF130" s="138" t="s">
        <v>385</v>
      </c>
      <c r="AG130" s="138" t="s">
        <v>385</v>
      </c>
      <c r="AH130" s="138" t="s">
        <v>385</v>
      </c>
      <c r="AI130" s="138" t="s">
        <v>385</v>
      </c>
      <c r="AJ130" s="138" t="s">
        <v>385</v>
      </c>
      <c r="AK130" s="138">
        <v>2.0897305999999998</v>
      </c>
      <c r="AL130" s="147" t="s">
        <v>398</v>
      </c>
    </row>
    <row r="131" spans="1:38" s="2" customFormat="1" ht="26.25" customHeight="1" thickBot="1" x14ac:dyDescent="0.25">
      <c r="A131" s="63" t="s">
        <v>260</v>
      </c>
      <c r="B131" s="67" t="s">
        <v>274</v>
      </c>
      <c r="C131" s="75" t="s">
        <v>275</v>
      </c>
      <c r="D131" s="65"/>
      <c r="E131" s="136">
        <v>1.2053563199999999E-3</v>
      </c>
      <c r="F131" s="136">
        <v>4.6874967999999996E-4</v>
      </c>
      <c r="G131" s="136">
        <v>5.8928531199999964E-5</v>
      </c>
      <c r="H131" s="136" t="s">
        <v>395</v>
      </c>
      <c r="I131" s="136" t="s">
        <v>395</v>
      </c>
      <c r="J131" s="136" t="s">
        <v>395</v>
      </c>
      <c r="K131" s="136">
        <v>1.5401775199999995E-4</v>
      </c>
      <c r="L131" s="136">
        <v>3.5424082959999989E-6</v>
      </c>
      <c r="M131" s="136">
        <v>1.0044635999999999E-3</v>
      </c>
      <c r="N131" s="136" t="s">
        <v>392</v>
      </c>
      <c r="O131" s="136">
        <v>8.0357088000000058E-5</v>
      </c>
      <c r="P131" s="136">
        <v>1.0848206880000009E-3</v>
      </c>
      <c r="Q131" s="136">
        <v>6.6964240000000061E-7</v>
      </c>
      <c r="R131" s="136">
        <v>1.071427840000001E-5</v>
      </c>
      <c r="S131" s="136">
        <v>1.6473203040000002E-3</v>
      </c>
      <c r="T131" s="136">
        <v>2.0089271999999996E-4</v>
      </c>
      <c r="U131" s="136" t="s">
        <v>395</v>
      </c>
      <c r="V131" s="136" t="s">
        <v>395</v>
      </c>
      <c r="W131" s="136">
        <v>1.8749987199999985</v>
      </c>
      <c r="X131" s="136" t="s">
        <v>395</v>
      </c>
      <c r="Y131" s="136" t="s">
        <v>395</v>
      </c>
      <c r="Z131" s="136" t="s">
        <v>395</v>
      </c>
      <c r="AA131" s="136" t="s">
        <v>395</v>
      </c>
      <c r="AB131" s="136">
        <v>2.6785695999999998E-8</v>
      </c>
      <c r="AC131" s="136">
        <v>6.6964240000000008E-2</v>
      </c>
      <c r="AD131" s="136">
        <v>1.3392847999999999E-2</v>
      </c>
      <c r="AE131" s="137"/>
      <c r="AF131" s="138" t="s">
        <v>385</v>
      </c>
      <c r="AG131" s="138" t="s">
        <v>385</v>
      </c>
      <c r="AH131" s="138" t="s">
        <v>385</v>
      </c>
      <c r="AI131" s="138" t="s">
        <v>385</v>
      </c>
      <c r="AJ131" s="138" t="s">
        <v>385</v>
      </c>
      <c r="AK131" s="138">
        <v>0.66964239999999997</v>
      </c>
      <c r="AL131" s="147" t="s">
        <v>398</v>
      </c>
    </row>
    <row r="132" spans="1:38" s="2" customFormat="1" ht="26.25" customHeight="1" thickBot="1" x14ac:dyDescent="0.25">
      <c r="A132" s="63" t="s">
        <v>260</v>
      </c>
      <c r="B132" s="67" t="s">
        <v>276</v>
      </c>
      <c r="C132" s="75" t="s">
        <v>277</v>
      </c>
      <c r="D132" s="65"/>
      <c r="E132" s="136">
        <v>3.8941857759579356E-3</v>
      </c>
      <c r="F132" s="136">
        <v>1.3084464207218664E-3</v>
      </c>
      <c r="G132" s="136">
        <v>2.1807440345364439E-2</v>
      </c>
      <c r="H132" s="136" t="s">
        <v>395</v>
      </c>
      <c r="I132" s="136">
        <v>1.7134417414214917E-3</v>
      </c>
      <c r="J132" s="136">
        <v>6.3864646725710142E-3</v>
      </c>
      <c r="K132" s="136">
        <v>8.0999064139925067E-2</v>
      </c>
      <c r="L132" s="136">
        <v>5.9970460949752214E-5</v>
      </c>
      <c r="M132" s="136">
        <v>2.4143951810939198E-2</v>
      </c>
      <c r="N132" s="136">
        <v>7.7883715519158708E-2</v>
      </c>
      <c r="O132" s="136">
        <v>2.4922788966130788E-2</v>
      </c>
      <c r="P132" s="136">
        <v>3.5826509138813007E-3</v>
      </c>
      <c r="Q132" s="136">
        <v>7.3210692588009186E-3</v>
      </c>
      <c r="R132" s="136">
        <v>2.1807440345364439E-2</v>
      </c>
      <c r="S132" s="136">
        <v>6.2306972415326969E-2</v>
      </c>
      <c r="T132" s="136">
        <v>1.2461394483065394E-2</v>
      </c>
      <c r="U132" s="136">
        <v>2.3365114655747612E-4</v>
      </c>
      <c r="V132" s="136">
        <v>0.10280650448528951</v>
      </c>
      <c r="W132" s="136">
        <v>7.2431855432817613</v>
      </c>
      <c r="X132" s="136">
        <v>7.9441389829541882E-7</v>
      </c>
      <c r="Y132" s="136">
        <v>1.0903720172682222E-7</v>
      </c>
      <c r="Z132" s="136">
        <v>9.5018132933373633E-7</v>
      </c>
      <c r="AA132" s="136">
        <v>1.5576743103831744E-7</v>
      </c>
      <c r="AB132" s="136">
        <v>2.0093998603942952E-6</v>
      </c>
      <c r="AC132" s="136">
        <v>7.3210692588009186E-3</v>
      </c>
      <c r="AD132" s="136">
        <v>7.0095343967242841E-3</v>
      </c>
      <c r="AE132" s="137"/>
      <c r="AF132" s="138" t="s">
        <v>385</v>
      </c>
      <c r="AG132" s="138" t="s">
        <v>385</v>
      </c>
      <c r="AH132" s="138" t="s">
        <v>385</v>
      </c>
      <c r="AI132" s="138" t="s">
        <v>385</v>
      </c>
      <c r="AJ132" s="138" t="s">
        <v>385</v>
      </c>
      <c r="AK132" s="138">
        <v>1.5576743103831743</v>
      </c>
      <c r="AL132" s="147" t="s">
        <v>443</v>
      </c>
    </row>
    <row r="133" spans="1:38" s="2" customFormat="1" ht="26.25" customHeight="1" thickBot="1" x14ac:dyDescent="0.25">
      <c r="A133" s="63" t="s">
        <v>260</v>
      </c>
      <c r="B133" s="67" t="s">
        <v>278</v>
      </c>
      <c r="C133" s="75" t="s">
        <v>279</v>
      </c>
      <c r="D133" s="65"/>
      <c r="E133" s="136">
        <v>1.0478324999999998E-2</v>
      </c>
      <c r="F133" s="136">
        <v>1.6511299999999999E-4</v>
      </c>
      <c r="G133" s="136">
        <v>1.4352130000000001E-3</v>
      </c>
      <c r="H133" s="136" t="s">
        <v>385</v>
      </c>
      <c r="I133" s="136">
        <v>4.407247E-4</v>
      </c>
      <c r="J133" s="136">
        <v>4.407247E-4</v>
      </c>
      <c r="K133" s="136">
        <v>4.897505600000001E-4</v>
      </c>
      <c r="L133" s="136" t="s">
        <v>395</v>
      </c>
      <c r="M133" s="136">
        <v>1.7781400000000001E-3</v>
      </c>
      <c r="N133" s="136">
        <v>3.8141103000000005E-4</v>
      </c>
      <c r="O133" s="136">
        <v>6.3886030000000007E-5</v>
      </c>
      <c r="P133" s="136">
        <v>1.8924490000000002E-2</v>
      </c>
      <c r="Q133" s="136">
        <v>1.7286061E-4</v>
      </c>
      <c r="R133" s="136">
        <v>1.7222556000000001E-4</v>
      </c>
      <c r="S133" s="136">
        <v>1.5787342999999999E-4</v>
      </c>
      <c r="T133" s="136">
        <v>2.2010832999999998E-4</v>
      </c>
      <c r="U133" s="136">
        <v>2.5122578000000002E-4</v>
      </c>
      <c r="V133" s="136">
        <v>2.03368412E-3</v>
      </c>
      <c r="W133" s="136">
        <v>3.4292700000000003E-4</v>
      </c>
      <c r="X133" s="136">
        <v>1.6765319999999998E-7</v>
      </c>
      <c r="Y133" s="136">
        <v>9.1574210000000004E-8</v>
      </c>
      <c r="Z133" s="136">
        <v>8.1794440000000006E-8</v>
      </c>
      <c r="AA133" s="136">
        <v>8.8779990000000008E-8</v>
      </c>
      <c r="AB133" s="136">
        <v>4.2980184E-7</v>
      </c>
      <c r="AC133" s="136">
        <v>1.9051499999999998E-3</v>
      </c>
      <c r="AD133" s="136">
        <v>5.20741E-3</v>
      </c>
      <c r="AE133" s="137"/>
      <c r="AF133" s="138" t="s">
        <v>385</v>
      </c>
      <c r="AG133" s="138" t="s">
        <v>385</v>
      </c>
      <c r="AH133" s="138" t="s">
        <v>385</v>
      </c>
      <c r="AI133" s="138" t="s">
        <v>385</v>
      </c>
      <c r="AJ133" s="138" t="s">
        <v>385</v>
      </c>
      <c r="AK133" s="138">
        <v>12701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5.7814099999999998E-3</v>
      </c>
      <c r="F136" s="136">
        <v>0.18047827699999996</v>
      </c>
      <c r="G136" s="136">
        <v>2.6308729999999997E-3</v>
      </c>
      <c r="H136" s="136">
        <v>0.45578170299999998</v>
      </c>
      <c r="I136" s="136">
        <v>4.2560200000000002E-4</v>
      </c>
      <c r="J136" s="136">
        <v>4.2560200000000002E-4</v>
      </c>
      <c r="K136" s="136">
        <v>4.2560199999999997E-4</v>
      </c>
      <c r="L136" s="136" t="s">
        <v>395</v>
      </c>
      <c r="M136" s="136">
        <v>2.0442520000000003E-3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7" t="s">
        <v>445</v>
      </c>
    </row>
    <row r="137" spans="1:38" s="2" customFormat="1" ht="26.25" customHeight="1" thickBot="1" x14ac:dyDescent="0.25">
      <c r="A137" s="63" t="s">
        <v>260</v>
      </c>
      <c r="B137" s="63" t="s">
        <v>286</v>
      </c>
      <c r="C137" s="64" t="s">
        <v>287</v>
      </c>
      <c r="D137" s="65"/>
      <c r="E137" s="136">
        <v>2.0696999999999999E-5</v>
      </c>
      <c r="F137" s="136">
        <v>2.8870867690000002</v>
      </c>
      <c r="G137" s="136">
        <v>3.8689999999999997E-6</v>
      </c>
      <c r="H137" s="136">
        <v>2.8422779999999997E-3</v>
      </c>
      <c r="I137" s="136">
        <v>1.784E-6</v>
      </c>
      <c r="J137" s="136">
        <v>1.784E-6</v>
      </c>
      <c r="K137" s="136">
        <v>1.784E-6</v>
      </c>
      <c r="L137" s="136" t="s">
        <v>395</v>
      </c>
      <c r="M137" s="136">
        <v>8.210000000000001E-6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0.19267899000000002</v>
      </c>
      <c r="J139" s="136">
        <v>0.19267899000000002</v>
      </c>
      <c r="K139" s="136">
        <v>0.19267899000000002</v>
      </c>
      <c r="L139" s="136" t="s">
        <v>395</v>
      </c>
      <c r="M139" s="136" t="s">
        <v>395</v>
      </c>
      <c r="N139" s="136">
        <v>5.576899999999999E-4</v>
      </c>
      <c r="O139" s="136">
        <v>1.1263599999999999E-3</v>
      </c>
      <c r="P139" s="136">
        <v>1.1263599999999999E-3</v>
      </c>
      <c r="Q139" s="136">
        <v>1.7860600000000001E-3</v>
      </c>
      <c r="R139" s="136">
        <v>1.70601E-3</v>
      </c>
      <c r="S139" s="136">
        <v>3.9616800000000004E-3</v>
      </c>
      <c r="T139" s="136" t="s">
        <v>395</v>
      </c>
      <c r="U139" s="136" t="s">
        <v>395</v>
      </c>
      <c r="V139" s="136" t="s">
        <v>395</v>
      </c>
      <c r="W139" s="136">
        <v>1.9529219999999998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2898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77.328948209366359</v>
      </c>
      <c r="F141" s="19">
        <f t="shared" ref="F141:AJ141" si="0">SUM(F14:F140)</f>
        <v>120.14033212346189</v>
      </c>
      <c r="G141" s="19">
        <f t="shared" si="0"/>
        <v>57.030561165173687</v>
      </c>
      <c r="H141" s="19">
        <f t="shared" si="0"/>
        <v>28.4325418940122</v>
      </c>
      <c r="I141" s="19">
        <f t="shared" si="0"/>
        <v>26.141843185199324</v>
      </c>
      <c r="J141" s="19">
        <f t="shared" si="0"/>
        <v>32.031666435016362</v>
      </c>
      <c r="K141" s="19">
        <f t="shared" si="0"/>
        <v>40.21843533431371</v>
      </c>
      <c r="L141" s="19">
        <f t="shared" si="0"/>
        <v>3.6235512068199167</v>
      </c>
      <c r="M141" s="19">
        <f t="shared" si="0"/>
        <v>427.90651406451792</v>
      </c>
      <c r="N141" s="19">
        <f t="shared" si="0"/>
        <v>11.226796999329583</v>
      </c>
      <c r="O141" s="19">
        <f t="shared" si="0"/>
        <v>1.2685355532310818</v>
      </c>
      <c r="P141" s="19">
        <f t="shared" si="0"/>
        <v>0.89857824490005611</v>
      </c>
      <c r="Q141" s="19">
        <f t="shared" si="0"/>
        <v>1.6600327423672365</v>
      </c>
      <c r="R141" s="19">
        <f t="shared" si="0"/>
        <v>4.8741298924201208</v>
      </c>
      <c r="S141" s="19">
        <f t="shared" si="0"/>
        <v>10.299049561532604</v>
      </c>
      <c r="T141" s="19">
        <f t="shared" si="0"/>
        <v>2.0269013099953725</v>
      </c>
      <c r="U141" s="19">
        <f t="shared" si="0"/>
        <v>3.1271694304934146</v>
      </c>
      <c r="V141" s="19">
        <f t="shared" si="0"/>
        <v>47.429294044527765</v>
      </c>
      <c r="W141" s="19">
        <f t="shared" si="0"/>
        <v>73.38851837897441</v>
      </c>
      <c r="X141" s="19">
        <f t="shared" si="0"/>
        <v>7.2170079141992263</v>
      </c>
      <c r="Y141" s="19">
        <f t="shared" si="0"/>
        <v>6.1741614811337104</v>
      </c>
      <c r="Z141" s="19">
        <f t="shared" si="0"/>
        <v>3.1000965808202916</v>
      </c>
      <c r="AA141" s="19">
        <f t="shared" si="0"/>
        <v>3.7262342776074724</v>
      </c>
      <c r="AB141" s="19">
        <f t="shared" si="0"/>
        <v>30.808598351926392</v>
      </c>
      <c r="AC141" s="19">
        <f t="shared" si="0"/>
        <v>3.5686541808957215</v>
      </c>
      <c r="AD141" s="19">
        <f t="shared" si="0"/>
        <v>24.883563496061452</v>
      </c>
      <c r="AE141" s="55"/>
      <c r="AF141" s="19">
        <f t="shared" si="0"/>
        <v>122378.76824107191</v>
      </c>
      <c r="AG141" s="19">
        <f t="shared" si="0"/>
        <v>160457.35997107479</v>
      </c>
      <c r="AH141" s="19">
        <f t="shared" si="0"/>
        <v>150444.3672887318</v>
      </c>
      <c r="AI141" s="19">
        <f t="shared" si="0"/>
        <v>79076.978775196956</v>
      </c>
      <c r="AJ141" s="19">
        <f t="shared" si="0"/>
        <v>5445.8834837330005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77.328948209366359</v>
      </c>
      <c r="F152" s="13">
        <f t="shared" ref="F152:AD152" si="1">SUM(F$141, F$151, IF(AND(ISNUMBER(SEARCH($B$4,"AT|BE|CH|GB|IE|LT|LU|NL")),SUM(F$143:F$149)&gt;0),SUM(F$143:F$149)-SUM(F$27:F$33),0))</f>
        <v>120.14033212346189</v>
      </c>
      <c r="G152" s="13">
        <f t="shared" si="1"/>
        <v>57.030561165173687</v>
      </c>
      <c r="H152" s="13">
        <f t="shared" si="1"/>
        <v>28.4325418940122</v>
      </c>
      <c r="I152" s="13">
        <f t="shared" si="1"/>
        <v>26.141843185199324</v>
      </c>
      <c r="J152" s="13">
        <f t="shared" si="1"/>
        <v>32.031666435016362</v>
      </c>
      <c r="K152" s="13">
        <f t="shared" si="1"/>
        <v>40.21843533431371</v>
      </c>
      <c r="L152" s="13">
        <f t="shared" si="1"/>
        <v>3.6235512068199167</v>
      </c>
      <c r="M152" s="13">
        <f t="shared" si="1"/>
        <v>427.90651406451792</v>
      </c>
      <c r="N152" s="13">
        <f t="shared" si="1"/>
        <v>11.226796999329583</v>
      </c>
      <c r="O152" s="13">
        <f t="shared" si="1"/>
        <v>1.2685355532310818</v>
      </c>
      <c r="P152" s="13">
        <f t="shared" si="1"/>
        <v>0.89857824490005611</v>
      </c>
      <c r="Q152" s="13">
        <f t="shared" si="1"/>
        <v>1.6600327423672365</v>
      </c>
      <c r="R152" s="13">
        <f t="shared" si="1"/>
        <v>4.8741298924201208</v>
      </c>
      <c r="S152" s="13">
        <f t="shared" si="1"/>
        <v>10.299049561532604</v>
      </c>
      <c r="T152" s="13">
        <f t="shared" si="1"/>
        <v>2.0269013099953725</v>
      </c>
      <c r="U152" s="13">
        <f t="shared" si="1"/>
        <v>3.1271694304934146</v>
      </c>
      <c r="V152" s="13">
        <f t="shared" si="1"/>
        <v>47.429294044527765</v>
      </c>
      <c r="W152" s="13">
        <f t="shared" si="1"/>
        <v>73.38851837897441</v>
      </c>
      <c r="X152" s="13">
        <f t="shared" si="1"/>
        <v>7.2170079141992263</v>
      </c>
      <c r="Y152" s="13">
        <f t="shared" si="1"/>
        <v>6.1741614811337104</v>
      </c>
      <c r="Z152" s="13">
        <f t="shared" si="1"/>
        <v>3.1000965808202916</v>
      </c>
      <c r="AA152" s="13">
        <f t="shared" si="1"/>
        <v>3.7262342776074724</v>
      </c>
      <c r="AB152" s="13">
        <f t="shared" si="1"/>
        <v>30.808598351926392</v>
      </c>
      <c r="AC152" s="13">
        <f t="shared" si="1"/>
        <v>3.5686541808957215</v>
      </c>
      <c r="AD152" s="13">
        <f t="shared" si="1"/>
        <v>24.883563496061452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77.328948209366359</v>
      </c>
      <c r="F154" s="13">
        <f>SUM(F$141, F$153, -1 * IF(OR($B$6=2005,$B$6&gt;=2020),SUM(F$99:F$122),0), IF(AND(ISNUMBER(SEARCH($B$4,"AT|BE|CH|GB|IE|LT|LU|NL")),SUM(F$143:F$149)&gt;0),SUM(F$143:F$149)-SUM(F$27:F$33),0))</f>
        <v>120.14033212346189</v>
      </c>
      <c r="G154" s="13">
        <f>SUM(G$141, G$153, IF(AND(ISNUMBER(SEARCH($B$4,"AT|BE|CH|GB|IE|LT|LU|NL")),SUM(G$143:G$149)&gt;0),SUM(G$143:G$149)-SUM(G$27:G$33),0))</f>
        <v>57.030561165173687</v>
      </c>
      <c r="H154" s="13">
        <f>SUM(H$141, H$153, IF(AND(ISNUMBER(SEARCH($B$4,"AT|BE|CH|GB|IE|LT|LU|NL")),SUM(H$143:H$149)&gt;0),SUM(H$143:H$149)-SUM(H$27:H$33),0))</f>
        <v>28.4325418940122</v>
      </c>
      <c r="I154" s="13">
        <f t="shared" ref="I154:AD154" si="2">SUM(I$141, I$153, IF(AND(ISNUMBER(SEARCH($B$4,"AT|BE|CH|GB|IE|LT|LU|NL")),SUM(I$143:I$149)&gt;0),SUM(I$143:I$149)-SUM(I$27:I$33),0))</f>
        <v>26.141843185199324</v>
      </c>
      <c r="J154" s="13">
        <f t="shared" si="2"/>
        <v>32.031666435016362</v>
      </c>
      <c r="K154" s="13">
        <f t="shared" si="2"/>
        <v>40.21843533431371</v>
      </c>
      <c r="L154" s="13">
        <f t="shared" si="2"/>
        <v>3.6235512068199167</v>
      </c>
      <c r="M154" s="13">
        <f t="shared" si="2"/>
        <v>427.90651406451792</v>
      </c>
      <c r="N154" s="13">
        <f t="shared" si="2"/>
        <v>11.226796999329583</v>
      </c>
      <c r="O154" s="13">
        <f t="shared" si="2"/>
        <v>1.2685355532310818</v>
      </c>
      <c r="P154" s="13">
        <f t="shared" si="2"/>
        <v>0.89857824490005611</v>
      </c>
      <c r="Q154" s="13">
        <f t="shared" si="2"/>
        <v>1.6600327423672365</v>
      </c>
      <c r="R154" s="13">
        <f t="shared" si="2"/>
        <v>4.8741298924201208</v>
      </c>
      <c r="S154" s="13">
        <f t="shared" si="2"/>
        <v>10.299049561532604</v>
      </c>
      <c r="T154" s="13">
        <f t="shared" si="2"/>
        <v>2.0269013099953725</v>
      </c>
      <c r="U154" s="13">
        <f t="shared" si="2"/>
        <v>3.1271694304934146</v>
      </c>
      <c r="V154" s="13">
        <f t="shared" si="2"/>
        <v>47.429294044527765</v>
      </c>
      <c r="W154" s="13">
        <f t="shared" si="2"/>
        <v>73.38851837897441</v>
      </c>
      <c r="X154" s="13">
        <f t="shared" si="2"/>
        <v>7.2170079141992263</v>
      </c>
      <c r="Y154" s="13">
        <f t="shared" si="2"/>
        <v>6.1741614811337104</v>
      </c>
      <c r="Z154" s="13">
        <f t="shared" si="2"/>
        <v>3.1000965808202916</v>
      </c>
      <c r="AA154" s="13">
        <f t="shared" si="2"/>
        <v>3.7262342776074724</v>
      </c>
      <c r="AB154" s="13">
        <f t="shared" si="2"/>
        <v>30.808598351926392</v>
      </c>
      <c r="AC154" s="13">
        <f t="shared" si="2"/>
        <v>3.5686541808957215</v>
      </c>
      <c r="AD154" s="13">
        <f t="shared" si="2"/>
        <v>24.883563496061452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395</v>
      </c>
      <c r="I157" s="22">
        <v>7.2542173726105894E-3</v>
      </c>
      <c r="J157" s="22">
        <v>7.2542173726105894E-3</v>
      </c>
      <c r="K157" s="22">
        <v>7.2542173726105894E-3</v>
      </c>
      <c r="L157" s="22">
        <v>3.4820243388530843E-3</v>
      </c>
      <c r="M157" s="22">
        <v>0.15174282387981866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1413.5084283767521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395</v>
      </c>
      <c r="I158" s="22">
        <v>8.2177362417403107E-4</v>
      </c>
      <c r="J158" s="22">
        <v>8.2177362417403107E-4</v>
      </c>
      <c r="K158" s="22">
        <v>8.2177362417403107E-4</v>
      </c>
      <c r="L158" s="22">
        <v>3.9445133960353484E-4</v>
      </c>
      <c r="M158" s="22">
        <v>6.2198316473217004E-2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39.450305381979604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1.063474520774681</v>
      </c>
      <c r="F163" s="23">
        <v>0.84172999999999998</v>
      </c>
      <c r="G163" s="23">
        <v>6.3971479999999997E-2</v>
      </c>
      <c r="H163" s="23">
        <v>7.238878E-2</v>
      </c>
      <c r="I163" s="23">
        <v>3.5869894007422616</v>
      </c>
      <c r="J163" s="23">
        <v>4.3840981564627644</v>
      </c>
      <c r="K163" s="23">
        <v>6.7754244236242718</v>
      </c>
      <c r="L163" s="23">
        <v>0.32282904606680352</v>
      </c>
      <c r="M163" s="23">
        <v>37.930591240963622</v>
      </c>
      <c r="N163" s="23" t="s">
        <v>395</v>
      </c>
      <c r="O163" s="23" t="s">
        <v>395</v>
      </c>
      <c r="P163" s="23" t="s">
        <v>395</v>
      </c>
      <c r="Q163" s="23" t="s">
        <v>395</v>
      </c>
      <c r="R163" s="23" t="s">
        <v>395</v>
      </c>
      <c r="S163" s="23" t="s">
        <v>395</v>
      </c>
      <c r="T163" s="23" t="s">
        <v>395</v>
      </c>
      <c r="U163" s="23" t="s">
        <v>395</v>
      </c>
      <c r="V163" s="23" t="s">
        <v>395</v>
      </c>
      <c r="W163" s="23">
        <v>1.9927718893012565</v>
      </c>
      <c r="X163" s="23">
        <v>0.1195663133580754</v>
      </c>
      <c r="Y163" s="23">
        <v>0.15942175114410051</v>
      </c>
      <c r="Z163" s="23">
        <v>6.7754244236242725E-2</v>
      </c>
      <c r="AA163" s="23">
        <v>4.5833753453928899E-2</v>
      </c>
      <c r="AB163" s="23">
        <v>0.39257606219234753</v>
      </c>
      <c r="AC163" s="23">
        <v>3.5072785251702113E-2</v>
      </c>
      <c r="AD163" s="23">
        <v>0.23913262671615076</v>
      </c>
      <c r="AE163" s="58"/>
      <c r="AF163" s="23" t="s">
        <v>392</v>
      </c>
      <c r="AG163" s="23" t="s">
        <v>392</v>
      </c>
      <c r="AH163" s="23" t="s">
        <v>392</v>
      </c>
      <c r="AI163" s="23" t="s">
        <v>392</v>
      </c>
      <c r="AJ163" s="23" t="s">
        <v>392</v>
      </c>
      <c r="AK163" s="23">
        <v>398.55437786025129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54" priority="24" stopIfTrue="1" operator="equal">
      <formula>"NO"</formula>
    </cfRule>
    <cfRule type="cellIs" dxfId="553" priority="25" stopIfTrue="1" operator="equal">
      <formula>"NA"</formula>
    </cfRule>
    <cfRule type="cellIs" dxfId="552" priority="26" stopIfTrue="1" operator="equal">
      <formula>"IE"</formula>
    </cfRule>
    <cfRule type="cellIs" dxfId="551" priority="27" stopIfTrue="1" operator="equal">
      <formula>"NE"</formula>
    </cfRule>
  </conditionalFormatting>
  <conditionalFormatting sqref="AL37:AL38">
    <cfRule type="cellIs" dxfId="550" priority="18" stopIfTrue="1" operator="equal">
      <formula>"NO"</formula>
    </cfRule>
    <cfRule type="cellIs" dxfId="549" priority="19" stopIfTrue="1" operator="equal">
      <formula>"NA"</formula>
    </cfRule>
    <cfRule type="cellIs" dxfId="548" priority="20" stopIfTrue="1" operator="equal">
      <formula>"IE"</formula>
    </cfRule>
    <cfRule type="cellIs" dxfId="547" priority="21" stopIfTrue="1" operator="equal">
      <formula>"NE"</formula>
    </cfRule>
  </conditionalFormatting>
  <conditionalFormatting sqref="E14:AK89 E91:AK140">
    <cfRule type="cellIs" dxfId="546" priority="14" stopIfTrue="1" operator="equal">
      <formula>"NO"</formula>
    </cfRule>
    <cfRule type="cellIs" dxfId="545" priority="15" stopIfTrue="1" operator="equal">
      <formula>"NA"</formula>
    </cfRule>
    <cfRule type="cellIs" dxfId="544" priority="16" stopIfTrue="1" operator="equal">
      <formula>"IE"</formula>
    </cfRule>
    <cfRule type="cellIs" dxfId="543" priority="17" stopIfTrue="1" operator="equal">
      <formula>"NE"</formula>
    </cfRule>
  </conditionalFormatting>
  <conditionalFormatting sqref="E157:AD164 E143:AD149 E14:AD89 E91:AD141">
    <cfRule type="cellIs" dxfId="542" priority="13" operator="equal">
      <formula>0</formula>
    </cfRule>
  </conditionalFormatting>
  <conditionalFormatting sqref="AF14:AK89 AF91:AK140">
    <cfRule type="cellIs" dxfId="541" priority="12" operator="equal">
      <formula>0</formula>
    </cfRule>
  </conditionalFormatting>
  <conditionalFormatting sqref="E157:AD164 AF157:AK164 E143:AD149 AF143:AK149">
    <cfRule type="cellIs" dxfId="540" priority="11" operator="equal">
      <formula>0</formula>
    </cfRule>
  </conditionalFormatting>
  <conditionalFormatting sqref="AF38:AK39">
    <cfRule type="cellIs" dxfId="539" priority="10" operator="equal">
      <formula>0</formula>
    </cfRule>
  </conditionalFormatting>
  <conditionalFormatting sqref="AF37:AK38">
    <cfRule type="cellIs" dxfId="538" priority="9" operator="equal">
      <formula>0</formula>
    </cfRule>
  </conditionalFormatting>
  <conditionalFormatting sqref="E90:AL90">
    <cfRule type="cellIs" dxfId="537" priority="5" stopIfTrue="1" operator="equal">
      <formula>"NO"</formula>
    </cfRule>
    <cfRule type="cellIs" dxfId="536" priority="6" stopIfTrue="1" operator="equal">
      <formula>"NA"</formula>
    </cfRule>
    <cfRule type="cellIs" dxfId="535" priority="7" stopIfTrue="1" operator="equal">
      <formula>"IE"</formula>
    </cfRule>
    <cfRule type="cellIs" dxfId="534" priority="8" stopIfTrue="1" operator="equal">
      <formula>"NE"</formula>
    </cfRule>
  </conditionalFormatting>
  <conditionalFormatting sqref="E90:AD90">
    <cfRule type="cellIs" dxfId="533" priority="4" operator="equal">
      <formula>0</formula>
    </cfRule>
  </conditionalFormatting>
  <conditionalFormatting sqref="AF90:AK90">
    <cfRule type="cellIs" dxfId="532" priority="3" operator="equal">
      <formula>0</formula>
    </cfRule>
  </conditionalFormatting>
  <conditionalFormatting sqref="AL90">
    <cfRule type="cellIs" dxfId="531" priority="2" operator="equal">
      <formula>0</formula>
    </cfRule>
  </conditionalFormatting>
  <conditionalFormatting sqref="AF90:AL90">
    <cfRule type="cellIs" dxfId="530"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31</vt:i4>
      </vt:variant>
    </vt:vector>
  </HeadingPairs>
  <TitlesOfParts>
    <vt:vector size="31" baseType="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2022-02-14T14:18:48Z</dcterms:modified>
</cp:coreProperties>
</file>