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drawings/drawing8.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5.xml" ContentType="application/vnd.openxmlformats-officedocument.spreadsheetml.comments+xml"/>
  <Override PartName="/xl/drawings/drawing10.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6.xml" ContentType="application/vnd.openxmlformats-officedocument.spreadsheetml.comments+xml"/>
  <Override PartName="/xl/drawings/drawing11.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7.xml" ContentType="application/vnd.openxmlformats-officedocument.spreadsheetml.comments+xml"/>
  <Override PartName="/xl/drawings/drawing1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8.xml" ContentType="application/vnd.openxmlformats-officedocument.spreadsheetml.comments+xml"/>
  <Override PartName="/xl/drawings/drawing1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9.xml" ContentType="application/vnd.openxmlformats-officedocument.spreadsheetml.comments+xml"/>
  <Override PartName="/xl/drawings/drawing1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10.xml" ContentType="application/vnd.openxmlformats-officedocument.spreadsheetml.comments+xml"/>
  <Override PartName="/xl/drawings/drawing1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1.xml" ContentType="application/vnd.openxmlformats-officedocument.spreadsheetml.comments+xml"/>
  <Override PartName="/xl/drawings/drawing1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12.xml" ContentType="application/vnd.openxmlformats-officedocument.spreadsheetml.comments+xml"/>
  <Override PartName="/xl/drawings/drawing17.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3.xml" ContentType="application/vnd.openxmlformats-officedocument.spreadsheetml.comments+xml"/>
  <Override PartName="/xl/drawings/drawing18.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4.xml" ContentType="application/vnd.openxmlformats-officedocument.spreadsheetml.comments+xml"/>
  <Override PartName="/xl/drawings/drawing19.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15.xml" ContentType="application/vnd.openxmlformats-officedocument.spreadsheetml.comments+xml"/>
  <Override PartName="/xl/drawings/drawing20.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omments16.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WB" defaultThemeVersion="124226"/>
  <mc:AlternateContent xmlns:mc="http://schemas.openxmlformats.org/markup-compatibility/2006">
    <mc:Choice Requires="x15">
      <x15ac:absPath xmlns:x15ac="http://schemas.microsoft.com/office/spreadsheetml/2010/11/ac" url="D:\Shmu\AEA\grant eurostat_doprava\"/>
    </mc:Choice>
  </mc:AlternateContent>
  <bookViews>
    <workbookView xWindow="-105" yWindow="-105" windowWidth="23250" windowHeight="12570" tabRatio="891"/>
  </bookViews>
  <sheets>
    <sheet name="intro" sheetId="69" r:id="rId1"/>
    <sheet name="structure" sheetId="60" r:id="rId2"/>
    <sheet name="instructions" sheetId="435" r:id="rId3"/>
    <sheet name="Parameter_mapping" sheetId="702" state="hidden" r:id="rId4"/>
    <sheet name="Parameters_SDMX_Converter" sheetId="703" state="hidden" r:id="rId5"/>
    <sheet name="Transcoding" sheetId="704" state="hidden" r:id="rId6"/>
    <sheet name="footnote instructions" sheetId="734" r:id="rId7"/>
    <sheet name="Parameters" sheetId="78" state="hidden" r:id="rId8"/>
    <sheet name="footnote_list" sheetId="705" r:id="rId9"/>
    <sheet name="Model" sheetId="84" state="hidden" r:id="rId10"/>
    <sheet name="CO2" sheetId="749" r:id="rId11"/>
    <sheet name="Biomass CO2" sheetId="750" r:id="rId12"/>
    <sheet name="N2O" sheetId="751" r:id="rId13"/>
    <sheet name="CH4" sheetId="752" r:id="rId14"/>
    <sheet name="HFC" sheetId="753" r:id="rId15"/>
    <sheet name="PFC" sheetId="754" r:id="rId16"/>
    <sheet name="SF6_NF3" sheetId="755" r:id="rId17"/>
    <sheet name="NOx" sheetId="756" r:id="rId18"/>
    <sheet name="SOx" sheetId="757" r:id="rId19"/>
    <sheet name="NH3" sheetId="765" r:id="rId20"/>
    <sheet name="NMVOC" sheetId="759" r:id="rId21"/>
    <sheet name="CO" sheetId="760" r:id="rId22"/>
    <sheet name="PM10" sheetId="761" r:id="rId23"/>
    <sheet name="PM2.5" sheetId="762" r:id="rId24"/>
    <sheet name="Check Report" sheetId="74" r:id="rId25"/>
    <sheet name="Sheet2" sheetId="764" r:id="rId26"/>
  </sheets>
  <functionGroups builtInGroupCount="18"/>
  <definedNames>
    <definedName name="_xlnm._FilterDatabase" localSheetId="11" hidden="1">'Biomass CO2'!$A$1:$AF$107</definedName>
    <definedName name="_xlnm._FilterDatabase" localSheetId="21" hidden="1">CO!$A$1:$AF$107</definedName>
    <definedName name="_xlnm._FilterDatabase" localSheetId="10" hidden="1">'CO2'!$A$1:$AF$107</definedName>
    <definedName name="_xlnm._FilterDatabase" localSheetId="14" hidden="1">HFC!$A$1:$AF$107</definedName>
    <definedName name="_xlnm._FilterDatabase" localSheetId="13" hidden="1">'CH4'!$A$1:$AF$107</definedName>
    <definedName name="_xlnm._FilterDatabase" localSheetId="24" hidden="1">'Check Report'!$A$1:$D$95</definedName>
    <definedName name="_xlnm._FilterDatabase" localSheetId="9" hidden="1">Model!$A$1:$AF$107</definedName>
    <definedName name="_xlnm._FilterDatabase" localSheetId="12" hidden="1">N2O!$A$1:$AF$107</definedName>
    <definedName name="_xlnm._FilterDatabase" localSheetId="19" hidden="1">'NH3'!$A$1:$AF$107</definedName>
    <definedName name="_xlnm._FilterDatabase" localSheetId="20" hidden="1">NMVOC!$A$1:$AF$107</definedName>
    <definedName name="_xlnm._FilterDatabase" localSheetId="17" hidden="1">NOx!$A$1:$AF$107</definedName>
    <definedName name="_xlnm._FilterDatabase" localSheetId="15" hidden="1">PFC!$A$1:$AF$107</definedName>
    <definedName name="_xlnm._FilterDatabase" localSheetId="22" hidden="1">'PM10'!$A$1:$AF$107</definedName>
    <definedName name="_xlnm._FilterDatabase" localSheetId="23" hidden="1">'PM2.5'!$A$1:$AF$107</definedName>
    <definedName name="_xlnm._FilterDatabase" localSheetId="16" hidden="1">SF6_NF3!$A$1:$AF$107</definedName>
    <definedName name="_xlnm._FilterDatabase" localSheetId="18" hidden="1">SOx!$A$1:$AF$107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765" l="1"/>
  <c r="D5" i="765"/>
  <c r="B6" i="765"/>
  <c r="D6" i="765"/>
  <c r="B7" i="765"/>
  <c r="D7" i="765"/>
  <c r="B8" i="765"/>
  <c r="D8" i="765"/>
  <c r="B9" i="765"/>
  <c r="D9" i="765"/>
  <c r="B10" i="765"/>
  <c r="D10" i="765"/>
  <c r="B11" i="765"/>
  <c r="D11" i="765"/>
  <c r="B12" i="765"/>
  <c r="D12" i="765"/>
  <c r="B13" i="765"/>
  <c r="D13" i="765"/>
  <c r="B14" i="765"/>
  <c r="D14" i="765"/>
  <c r="B15" i="765"/>
  <c r="D15" i="765"/>
  <c r="B16" i="765"/>
  <c r="D16" i="765"/>
  <c r="B17" i="765"/>
  <c r="D17" i="765"/>
  <c r="B18" i="765"/>
  <c r="D18" i="765"/>
  <c r="B19" i="765"/>
  <c r="D19" i="765"/>
  <c r="B20" i="765"/>
  <c r="D20" i="765"/>
  <c r="B21" i="765"/>
  <c r="D21" i="765"/>
  <c r="B22" i="765"/>
  <c r="D22" i="765"/>
  <c r="B23" i="765"/>
  <c r="D23" i="765"/>
  <c r="B24" i="765"/>
  <c r="D24" i="765"/>
  <c r="B25" i="765"/>
  <c r="D25" i="765"/>
  <c r="B26" i="765"/>
  <c r="D26" i="765"/>
  <c r="B27" i="765"/>
  <c r="D27" i="765"/>
  <c r="B28" i="765"/>
  <c r="D28" i="765"/>
  <c r="B29" i="765"/>
  <c r="D29" i="765"/>
  <c r="B30" i="765"/>
  <c r="D30" i="765"/>
  <c r="B31" i="765"/>
  <c r="D31" i="765"/>
  <c r="B32" i="765"/>
  <c r="D32" i="765"/>
  <c r="B33" i="765"/>
  <c r="D33" i="765"/>
  <c r="B34" i="765"/>
  <c r="D34" i="765"/>
  <c r="B35" i="765"/>
  <c r="D35" i="765"/>
  <c r="B36" i="765"/>
  <c r="D36" i="765"/>
  <c r="B37" i="765"/>
  <c r="D37" i="765"/>
  <c r="B38" i="765"/>
  <c r="D38" i="765"/>
  <c r="B39" i="765"/>
  <c r="D39" i="765"/>
  <c r="B40" i="765"/>
  <c r="D40" i="765"/>
  <c r="B41" i="765"/>
  <c r="D41" i="765"/>
  <c r="B42" i="765"/>
  <c r="D42" i="765"/>
  <c r="B43" i="765"/>
  <c r="D43" i="765"/>
  <c r="B44" i="765"/>
  <c r="D44" i="765"/>
  <c r="B45" i="765"/>
  <c r="D45" i="765"/>
  <c r="B46" i="765"/>
  <c r="D46" i="765"/>
  <c r="B47" i="765"/>
  <c r="D47" i="765"/>
  <c r="B48" i="765"/>
  <c r="D48" i="765"/>
  <c r="B49" i="765"/>
  <c r="D49" i="765"/>
  <c r="B50" i="765"/>
  <c r="D50" i="765"/>
  <c r="B51" i="765"/>
  <c r="D51" i="765"/>
  <c r="B52" i="765"/>
  <c r="D52" i="765"/>
  <c r="B53" i="765"/>
  <c r="D53" i="765"/>
  <c r="B54" i="765"/>
  <c r="D54" i="765"/>
  <c r="B55" i="765"/>
  <c r="D55" i="765"/>
  <c r="B56" i="765"/>
  <c r="D56" i="765"/>
  <c r="B57" i="765"/>
  <c r="D57" i="765"/>
  <c r="B58" i="765"/>
  <c r="D58" i="765"/>
  <c r="B59" i="765"/>
  <c r="D59" i="765"/>
  <c r="B60" i="765"/>
  <c r="D60" i="765"/>
  <c r="B61" i="765"/>
  <c r="D61" i="765"/>
  <c r="B62" i="765"/>
  <c r="D62" i="765"/>
  <c r="B63" i="765"/>
  <c r="D63" i="765"/>
  <c r="B64" i="765"/>
  <c r="D64" i="765"/>
  <c r="B65" i="765"/>
  <c r="D65" i="765"/>
  <c r="B66" i="765"/>
  <c r="D66" i="765"/>
  <c r="B67" i="765"/>
  <c r="D67" i="765"/>
  <c r="B68" i="765"/>
  <c r="D68" i="765"/>
  <c r="B69" i="765"/>
  <c r="D69" i="765"/>
  <c r="B70" i="765"/>
  <c r="D70" i="765"/>
  <c r="B71" i="765"/>
  <c r="D71" i="765"/>
  <c r="B72" i="765"/>
  <c r="D72" i="765"/>
  <c r="B73" i="765"/>
  <c r="D73" i="765"/>
  <c r="B74" i="765"/>
  <c r="D74" i="765"/>
  <c r="B75" i="765"/>
  <c r="D75" i="765"/>
  <c r="B76" i="765"/>
  <c r="D76" i="765"/>
  <c r="B77" i="765"/>
  <c r="D77" i="765"/>
  <c r="B78" i="765"/>
  <c r="D78" i="765"/>
  <c r="B79" i="765"/>
  <c r="D79" i="765"/>
  <c r="B80" i="765"/>
  <c r="D80" i="765"/>
  <c r="B81" i="765"/>
  <c r="D81" i="765"/>
  <c r="B82" i="765"/>
  <c r="D82" i="765"/>
  <c r="B83" i="765"/>
  <c r="D83" i="765"/>
  <c r="B84" i="765"/>
  <c r="D84" i="765"/>
  <c r="B85" i="765"/>
  <c r="D85" i="765"/>
  <c r="B86" i="765"/>
  <c r="D86" i="765"/>
  <c r="B87" i="765"/>
  <c r="D87" i="765"/>
  <c r="B88" i="765"/>
  <c r="D88" i="765"/>
  <c r="B89" i="765"/>
  <c r="D89" i="765"/>
  <c r="B90" i="765"/>
  <c r="D90" i="765"/>
  <c r="D90" i="762" l="1"/>
  <c r="B90" i="762"/>
  <c r="D89" i="762"/>
  <c r="B89" i="762"/>
  <c r="D88" i="762"/>
  <c r="B88" i="762"/>
  <c r="D87" i="762"/>
  <c r="B87" i="762"/>
  <c r="D86" i="762"/>
  <c r="B86" i="762"/>
  <c r="D85" i="762"/>
  <c r="B85" i="762"/>
  <c r="D84" i="762"/>
  <c r="B84" i="762"/>
  <c r="D83" i="762"/>
  <c r="B83" i="762"/>
  <c r="D82" i="762"/>
  <c r="B82" i="762"/>
  <c r="D81" i="762"/>
  <c r="B81" i="762"/>
  <c r="D80" i="762"/>
  <c r="B80" i="762"/>
  <c r="D79" i="762"/>
  <c r="B79" i="762"/>
  <c r="D78" i="762"/>
  <c r="B78" i="762"/>
  <c r="D77" i="762"/>
  <c r="B77" i="762"/>
  <c r="D76" i="762"/>
  <c r="B76" i="762"/>
  <c r="D75" i="762"/>
  <c r="B75" i="762"/>
  <c r="D74" i="762"/>
  <c r="B74" i="762"/>
  <c r="D73" i="762"/>
  <c r="B73" i="762"/>
  <c r="D72" i="762"/>
  <c r="B72" i="762"/>
  <c r="D71" i="762"/>
  <c r="B71" i="762"/>
  <c r="D70" i="762"/>
  <c r="B70" i="762"/>
  <c r="D69" i="762"/>
  <c r="B69" i="762"/>
  <c r="D68" i="762"/>
  <c r="B68" i="762"/>
  <c r="D67" i="762"/>
  <c r="B67" i="762"/>
  <c r="D66" i="762"/>
  <c r="B66" i="762"/>
  <c r="D65" i="762"/>
  <c r="B65" i="762"/>
  <c r="D64" i="762"/>
  <c r="B64" i="762"/>
  <c r="D63" i="762"/>
  <c r="B63" i="762"/>
  <c r="D62" i="762"/>
  <c r="B62" i="762"/>
  <c r="D61" i="762"/>
  <c r="B61" i="762"/>
  <c r="D60" i="762"/>
  <c r="B60" i="762"/>
  <c r="D59" i="762"/>
  <c r="B59" i="762"/>
  <c r="D58" i="762"/>
  <c r="B58" i="762"/>
  <c r="D57" i="762"/>
  <c r="B57" i="762"/>
  <c r="D56" i="762"/>
  <c r="B56" i="762"/>
  <c r="D55" i="762"/>
  <c r="B55" i="762"/>
  <c r="D54" i="762"/>
  <c r="B54" i="762"/>
  <c r="D53" i="762"/>
  <c r="B53" i="762"/>
  <c r="D52" i="762"/>
  <c r="B52" i="762"/>
  <c r="D51" i="762"/>
  <c r="B51" i="762"/>
  <c r="D50" i="762"/>
  <c r="B50" i="762"/>
  <c r="D49" i="762"/>
  <c r="B49" i="762"/>
  <c r="D48" i="762"/>
  <c r="B48" i="762"/>
  <c r="D47" i="762"/>
  <c r="B47" i="762"/>
  <c r="D46" i="762"/>
  <c r="B46" i="762"/>
  <c r="D45" i="762"/>
  <c r="B45" i="762"/>
  <c r="D44" i="762"/>
  <c r="B44" i="762"/>
  <c r="D43" i="762"/>
  <c r="B43" i="762"/>
  <c r="D42" i="762"/>
  <c r="B42" i="762"/>
  <c r="D41" i="762"/>
  <c r="B41" i="762"/>
  <c r="D40" i="762"/>
  <c r="B40" i="762"/>
  <c r="D39" i="762"/>
  <c r="B39" i="762"/>
  <c r="D38" i="762"/>
  <c r="B38" i="762"/>
  <c r="D37" i="762"/>
  <c r="B37" i="762"/>
  <c r="D36" i="762"/>
  <c r="B36" i="762"/>
  <c r="D35" i="762"/>
  <c r="B35" i="762"/>
  <c r="D34" i="762"/>
  <c r="B34" i="762"/>
  <c r="D33" i="762"/>
  <c r="B33" i="762"/>
  <c r="D32" i="762"/>
  <c r="B32" i="762"/>
  <c r="D31" i="762"/>
  <c r="B31" i="762"/>
  <c r="D30" i="762"/>
  <c r="B30" i="762"/>
  <c r="D29" i="762"/>
  <c r="B29" i="762"/>
  <c r="D28" i="762"/>
  <c r="B28" i="762"/>
  <c r="D27" i="762"/>
  <c r="B27" i="762"/>
  <c r="D26" i="762"/>
  <c r="B26" i="762"/>
  <c r="D25" i="762"/>
  <c r="B25" i="762"/>
  <c r="D24" i="762"/>
  <c r="B24" i="762"/>
  <c r="D23" i="762"/>
  <c r="B23" i="762"/>
  <c r="D22" i="762"/>
  <c r="B22" i="762"/>
  <c r="D21" i="762"/>
  <c r="B21" i="762"/>
  <c r="D20" i="762"/>
  <c r="B20" i="762"/>
  <c r="D19" i="762"/>
  <c r="B19" i="762"/>
  <c r="D18" i="762"/>
  <c r="B18" i="762"/>
  <c r="D17" i="762"/>
  <c r="B17" i="762"/>
  <c r="D16" i="762"/>
  <c r="B16" i="762"/>
  <c r="D15" i="762"/>
  <c r="B15" i="762"/>
  <c r="D14" i="762"/>
  <c r="B14" i="762"/>
  <c r="D13" i="762"/>
  <c r="B13" i="762"/>
  <c r="D12" i="762"/>
  <c r="B12" i="762"/>
  <c r="D11" i="762"/>
  <c r="B11" i="762"/>
  <c r="D10" i="762"/>
  <c r="B10" i="762"/>
  <c r="D9" i="762"/>
  <c r="B9" i="762"/>
  <c r="D8" i="762"/>
  <c r="B8" i="762"/>
  <c r="D7" i="762"/>
  <c r="B7" i="762"/>
  <c r="D6" i="762"/>
  <c r="B6" i="762"/>
  <c r="D5" i="762"/>
  <c r="B5" i="762"/>
  <c r="D90" i="761"/>
  <c r="B90" i="761"/>
  <c r="D89" i="761"/>
  <c r="B89" i="761"/>
  <c r="D88" i="761"/>
  <c r="B88" i="761"/>
  <c r="D87" i="761"/>
  <c r="B87" i="761"/>
  <c r="D86" i="761"/>
  <c r="B86" i="761"/>
  <c r="D85" i="761"/>
  <c r="B85" i="761"/>
  <c r="D84" i="761"/>
  <c r="B84" i="761"/>
  <c r="D83" i="761"/>
  <c r="B83" i="761"/>
  <c r="D82" i="761"/>
  <c r="B82" i="761"/>
  <c r="D81" i="761"/>
  <c r="B81" i="761"/>
  <c r="D80" i="761"/>
  <c r="B80" i="761"/>
  <c r="D79" i="761"/>
  <c r="B79" i="761"/>
  <c r="D78" i="761"/>
  <c r="B78" i="761"/>
  <c r="D77" i="761"/>
  <c r="B77" i="761"/>
  <c r="D76" i="761"/>
  <c r="B76" i="761"/>
  <c r="D75" i="761"/>
  <c r="B75" i="761"/>
  <c r="D74" i="761"/>
  <c r="B74" i="761"/>
  <c r="D73" i="761"/>
  <c r="B73" i="761"/>
  <c r="D72" i="761"/>
  <c r="B72" i="761"/>
  <c r="D71" i="761"/>
  <c r="B71" i="761"/>
  <c r="D70" i="761"/>
  <c r="B70" i="761"/>
  <c r="D69" i="761"/>
  <c r="B69" i="761"/>
  <c r="D68" i="761"/>
  <c r="B68" i="761"/>
  <c r="D67" i="761"/>
  <c r="B67" i="761"/>
  <c r="D66" i="761"/>
  <c r="B66" i="761"/>
  <c r="D65" i="761"/>
  <c r="B65" i="761"/>
  <c r="D64" i="761"/>
  <c r="B64" i="761"/>
  <c r="D63" i="761"/>
  <c r="B63" i="761"/>
  <c r="D62" i="761"/>
  <c r="B62" i="761"/>
  <c r="D61" i="761"/>
  <c r="B61" i="761"/>
  <c r="D60" i="761"/>
  <c r="B60" i="761"/>
  <c r="D59" i="761"/>
  <c r="B59" i="761"/>
  <c r="D58" i="761"/>
  <c r="B58" i="761"/>
  <c r="D57" i="761"/>
  <c r="B57" i="761"/>
  <c r="D56" i="761"/>
  <c r="B56" i="761"/>
  <c r="D55" i="761"/>
  <c r="B55" i="761"/>
  <c r="D54" i="761"/>
  <c r="B54" i="761"/>
  <c r="D53" i="761"/>
  <c r="B53" i="761"/>
  <c r="D52" i="761"/>
  <c r="B52" i="761"/>
  <c r="D51" i="761"/>
  <c r="B51" i="761"/>
  <c r="D50" i="761"/>
  <c r="B50" i="761"/>
  <c r="D49" i="761"/>
  <c r="B49" i="761"/>
  <c r="D48" i="761"/>
  <c r="B48" i="761"/>
  <c r="D47" i="761"/>
  <c r="B47" i="761"/>
  <c r="D46" i="761"/>
  <c r="B46" i="761"/>
  <c r="D45" i="761"/>
  <c r="B45" i="761"/>
  <c r="D44" i="761"/>
  <c r="B44" i="761"/>
  <c r="D43" i="761"/>
  <c r="B43" i="761"/>
  <c r="D42" i="761"/>
  <c r="B42" i="761"/>
  <c r="D41" i="761"/>
  <c r="B41" i="761"/>
  <c r="D40" i="761"/>
  <c r="B40" i="761"/>
  <c r="D39" i="761"/>
  <c r="B39" i="761"/>
  <c r="D38" i="761"/>
  <c r="B38" i="761"/>
  <c r="D37" i="761"/>
  <c r="B37" i="761"/>
  <c r="D36" i="761"/>
  <c r="B36" i="761"/>
  <c r="D35" i="761"/>
  <c r="B35" i="761"/>
  <c r="D34" i="761"/>
  <c r="B34" i="761"/>
  <c r="D33" i="761"/>
  <c r="B33" i="761"/>
  <c r="D32" i="761"/>
  <c r="B32" i="761"/>
  <c r="D31" i="761"/>
  <c r="B31" i="761"/>
  <c r="D30" i="761"/>
  <c r="B30" i="761"/>
  <c r="D29" i="761"/>
  <c r="B29" i="761"/>
  <c r="D28" i="761"/>
  <c r="B28" i="761"/>
  <c r="D27" i="761"/>
  <c r="B27" i="761"/>
  <c r="D26" i="761"/>
  <c r="B26" i="761"/>
  <c r="D25" i="761"/>
  <c r="B25" i="761"/>
  <c r="D24" i="761"/>
  <c r="B24" i="761"/>
  <c r="D23" i="761"/>
  <c r="B23" i="761"/>
  <c r="D22" i="761"/>
  <c r="B22" i="761"/>
  <c r="D21" i="761"/>
  <c r="B21" i="761"/>
  <c r="D20" i="761"/>
  <c r="B20" i="761"/>
  <c r="D19" i="761"/>
  <c r="B19" i="761"/>
  <c r="D18" i="761"/>
  <c r="B18" i="761"/>
  <c r="D17" i="761"/>
  <c r="B17" i="761"/>
  <c r="D16" i="761"/>
  <c r="B16" i="761"/>
  <c r="D15" i="761"/>
  <c r="B15" i="761"/>
  <c r="D14" i="761"/>
  <c r="B14" i="761"/>
  <c r="D13" i="761"/>
  <c r="B13" i="761"/>
  <c r="D12" i="761"/>
  <c r="B12" i="761"/>
  <c r="D11" i="761"/>
  <c r="B11" i="761"/>
  <c r="D10" i="761"/>
  <c r="B10" i="761"/>
  <c r="D9" i="761"/>
  <c r="B9" i="761"/>
  <c r="D8" i="761"/>
  <c r="B8" i="761"/>
  <c r="D7" i="761"/>
  <c r="B7" i="761"/>
  <c r="D6" i="761"/>
  <c r="B6" i="761"/>
  <c r="D5" i="761"/>
  <c r="B5" i="761"/>
  <c r="D90" i="760"/>
  <c r="B90" i="760"/>
  <c r="D89" i="760"/>
  <c r="B89" i="760"/>
  <c r="D88" i="760"/>
  <c r="B88" i="760"/>
  <c r="D87" i="760"/>
  <c r="B87" i="760"/>
  <c r="D86" i="760"/>
  <c r="B86" i="760"/>
  <c r="D85" i="760"/>
  <c r="B85" i="760"/>
  <c r="D84" i="760"/>
  <c r="B84" i="760"/>
  <c r="D83" i="760"/>
  <c r="B83" i="760"/>
  <c r="D82" i="760"/>
  <c r="B82" i="760"/>
  <c r="D81" i="760"/>
  <c r="B81" i="760"/>
  <c r="D80" i="760"/>
  <c r="B80" i="760"/>
  <c r="D79" i="760"/>
  <c r="B79" i="760"/>
  <c r="D78" i="760"/>
  <c r="B78" i="760"/>
  <c r="D77" i="760"/>
  <c r="B77" i="760"/>
  <c r="D76" i="760"/>
  <c r="B76" i="760"/>
  <c r="D75" i="760"/>
  <c r="B75" i="760"/>
  <c r="D74" i="760"/>
  <c r="B74" i="760"/>
  <c r="D73" i="760"/>
  <c r="B73" i="760"/>
  <c r="D72" i="760"/>
  <c r="B72" i="760"/>
  <c r="D71" i="760"/>
  <c r="B71" i="760"/>
  <c r="D70" i="760"/>
  <c r="B70" i="760"/>
  <c r="D69" i="760"/>
  <c r="B69" i="760"/>
  <c r="D68" i="760"/>
  <c r="B68" i="760"/>
  <c r="D67" i="760"/>
  <c r="B67" i="760"/>
  <c r="D66" i="760"/>
  <c r="B66" i="760"/>
  <c r="D65" i="760"/>
  <c r="B65" i="760"/>
  <c r="D64" i="760"/>
  <c r="B64" i="760"/>
  <c r="D63" i="760"/>
  <c r="B63" i="760"/>
  <c r="D62" i="760"/>
  <c r="B62" i="760"/>
  <c r="D61" i="760"/>
  <c r="B61" i="760"/>
  <c r="D60" i="760"/>
  <c r="B60" i="760"/>
  <c r="D59" i="760"/>
  <c r="B59" i="760"/>
  <c r="D58" i="760"/>
  <c r="B58" i="760"/>
  <c r="D57" i="760"/>
  <c r="B57" i="760"/>
  <c r="D56" i="760"/>
  <c r="B56" i="760"/>
  <c r="D55" i="760"/>
  <c r="B55" i="760"/>
  <c r="D54" i="760"/>
  <c r="B54" i="760"/>
  <c r="D53" i="760"/>
  <c r="B53" i="760"/>
  <c r="D52" i="760"/>
  <c r="B52" i="760"/>
  <c r="D51" i="760"/>
  <c r="B51" i="760"/>
  <c r="D50" i="760"/>
  <c r="B50" i="760"/>
  <c r="D49" i="760"/>
  <c r="B49" i="760"/>
  <c r="D48" i="760"/>
  <c r="B48" i="760"/>
  <c r="D47" i="760"/>
  <c r="B47" i="760"/>
  <c r="D46" i="760"/>
  <c r="B46" i="760"/>
  <c r="D45" i="760"/>
  <c r="B45" i="760"/>
  <c r="D44" i="760"/>
  <c r="B44" i="760"/>
  <c r="D43" i="760"/>
  <c r="B43" i="760"/>
  <c r="D42" i="760"/>
  <c r="B42" i="760"/>
  <c r="D41" i="760"/>
  <c r="B41" i="760"/>
  <c r="D40" i="760"/>
  <c r="B40" i="760"/>
  <c r="D39" i="760"/>
  <c r="B39" i="760"/>
  <c r="D38" i="760"/>
  <c r="B38" i="760"/>
  <c r="D37" i="760"/>
  <c r="B37" i="760"/>
  <c r="D36" i="760"/>
  <c r="B36" i="760"/>
  <c r="D35" i="760"/>
  <c r="B35" i="760"/>
  <c r="D34" i="760"/>
  <c r="B34" i="760"/>
  <c r="D33" i="760"/>
  <c r="B33" i="760"/>
  <c r="D32" i="760"/>
  <c r="B32" i="760"/>
  <c r="D31" i="760"/>
  <c r="B31" i="760"/>
  <c r="D30" i="760"/>
  <c r="B30" i="760"/>
  <c r="D29" i="760"/>
  <c r="B29" i="760"/>
  <c r="D28" i="760"/>
  <c r="B28" i="760"/>
  <c r="D27" i="760"/>
  <c r="B27" i="760"/>
  <c r="D26" i="760"/>
  <c r="B26" i="760"/>
  <c r="D25" i="760"/>
  <c r="B25" i="760"/>
  <c r="D24" i="760"/>
  <c r="B24" i="760"/>
  <c r="D23" i="760"/>
  <c r="B23" i="760"/>
  <c r="D22" i="760"/>
  <c r="B22" i="760"/>
  <c r="D21" i="760"/>
  <c r="B21" i="760"/>
  <c r="D20" i="760"/>
  <c r="B20" i="760"/>
  <c r="D19" i="760"/>
  <c r="B19" i="760"/>
  <c r="D18" i="760"/>
  <c r="B18" i="760"/>
  <c r="D17" i="760"/>
  <c r="B17" i="760"/>
  <c r="D16" i="760"/>
  <c r="B16" i="760"/>
  <c r="D15" i="760"/>
  <c r="B15" i="760"/>
  <c r="D14" i="760"/>
  <c r="B14" i="760"/>
  <c r="D13" i="760"/>
  <c r="B13" i="760"/>
  <c r="D12" i="760"/>
  <c r="B12" i="760"/>
  <c r="D11" i="760"/>
  <c r="B11" i="760"/>
  <c r="D10" i="760"/>
  <c r="B10" i="760"/>
  <c r="D9" i="760"/>
  <c r="B9" i="760"/>
  <c r="D8" i="760"/>
  <c r="B8" i="760"/>
  <c r="D7" i="760"/>
  <c r="B7" i="760"/>
  <c r="D6" i="760"/>
  <c r="B6" i="760"/>
  <c r="D5" i="760"/>
  <c r="B5" i="760"/>
  <c r="D90" i="759"/>
  <c r="B90" i="759"/>
  <c r="D89" i="759"/>
  <c r="B89" i="759"/>
  <c r="D88" i="759"/>
  <c r="B88" i="759"/>
  <c r="D87" i="759"/>
  <c r="B87" i="759"/>
  <c r="D86" i="759"/>
  <c r="B86" i="759"/>
  <c r="D85" i="759"/>
  <c r="B85" i="759"/>
  <c r="D84" i="759"/>
  <c r="B84" i="759"/>
  <c r="D83" i="759"/>
  <c r="B83" i="759"/>
  <c r="D82" i="759"/>
  <c r="B82" i="759"/>
  <c r="D81" i="759"/>
  <c r="B81" i="759"/>
  <c r="D80" i="759"/>
  <c r="B80" i="759"/>
  <c r="D79" i="759"/>
  <c r="B79" i="759"/>
  <c r="D78" i="759"/>
  <c r="B78" i="759"/>
  <c r="D77" i="759"/>
  <c r="B77" i="759"/>
  <c r="D76" i="759"/>
  <c r="B76" i="759"/>
  <c r="D75" i="759"/>
  <c r="B75" i="759"/>
  <c r="D74" i="759"/>
  <c r="B74" i="759"/>
  <c r="D73" i="759"/>
  <c r="B73" i="759"/>
  <c r="D72" i="759"/>
  <c r="B72" i="759"/>
  <c r="D71" i="759"/>
  <c r="B71" i="759"/>
  <c r="D70" i="759"/>
  <c r="B70" i="759"/>
  <c r="D69" i="759"/>
  <c r="B69" i="759"/>
  <c r="D68" i="759"/>
  <c r="B68" i="759"/>
  <c r="D67" i="759"/>
  <c r="B67" i="759"/>
  <c r="D66" i="759"/>
  <c r="B66" i="759"/>
  <c r="D65" i="759"/>
  <c r="B65" i="759"/>
  <c r="D64" i="759"/>
  <c r="B64" i="759"/>
  <c r="D63" i="759"/>
  <c r="B63" i="759"/>
  <c r="D62" i="759"/>
  <c r="B62" i="759"/>
  <c r="D61" i="759"/>
  <c r="B61" i="759"/>
  <c r="D60" i="759"/>
  <c r="B60" i="759"/>
  <c r="D59" i="759"/>
  <c r="B59" i="759"/>
  <c r="D58" i="759"/>
  <c r="B58" i="759"/>
  <c r="D57" i="759"/>
  <c r="B57" i="759"/>
  <c r="D56" i="759"/>
  <c r="B56" i="759"/>
  <c r="D55" i="759"/>
  <c r="B55" i="759"/>
  <c r="D54" i="759"/>
  <c r="B54" i="759"/>
  <c r="D53" i="759"/>
  <c r="B53" i="759"/>
  <c r="D52" i="759"/>
  <c r="B52" i="759"/>
  <c r="D51" i="759"/>
  <c r="B51" i="759"/>
  <c r="D50" i="759"/>
  <c r="B50" i="759"/>
  <c r="D49" i="759"/>
  <c r="B49" i="759"/>
  <c r="D48" i="759"/>
  <c r="B48" i="759"/>
  <c r="D47" i="759"/>
  <c r="B47" i="759"/>
  <c r="D46" i="759"/>
  <c r="B46" i="759"/>
  <c r="D45" i="759"/>
  <c r="B45" i="759"/>
  <c r="D44" i="759"/>
  <c r="B44" i="759"/>
  <c r="D43" i="759"/>
  <c r="B43" i="759"/>
  <c r="D42" i="759"/>
  <c r="B42" i="759"/>
  <c r="D41" i="759"/>
  <c r="B41" i="759"/>
  <c r="D40" i="759"/>
  <c r="B40" i="759"/>
  <c r="D39" i="759"/>
  <c r="B39" i="759"/>
  <c r="D38" i="759"/>
  <c r="B38" i="759"/>
  <c r="D37" i="759"/>
  <c r="B37" i="759"/>
  <c r="D36" i="759"/>
  <c r="B36" i="759"/>
  <c r="D35" i="759"/>
  <c r="B35" i="759"/>
  <c r="D34" i="759"/>
  <c r="B34" i="759"/>
  <c r="D33" i="759"/>
  <c r="B33" i="759"/>
  <c r="D32" i="759"/>
  <c r="B32" i="759"/>
  <c r="D31" i="759"/>
  <c r="B31" i="759"/>
  <c r="D30" i="759"/>
  <c r="B30" i="759"/>
  <c r="D29" i="759"/>
  <c r="B29" i="759"/>
  <c r="D28" i="759"/>
  <c r="B28" i="759"/>
  <c r="D27" i="759"/>
  <c r="B27" i="759"/>
  <c r="D26" i="759"/>
  <c r="B26" i="759"/>
  <c r="D25" i="759"/>
  <c r="B25" i="759"/>
  <c r="D24" i="759"/>
  <c r="B24" i="759"/>
  <c r="D23" i="759"/>
  <c r="B23" i="759"/>
  <c r="D22" i="759"/>
  <c r="B22" i="759"/>
  <c r="D21" i="759"/>
  <c r="B21" i="759"/>
  <c r="D20" i="759"/>
  <c r="B20" i="759"/>
  <c r="D19" i="759"/>
  <c r="B19" i="759"/>
  <c r="D18" i="759"/>
  <c r="B18" i="759"/>
  <c r="D17" i="759"/>
  <c r="B17" i="759"/>
  <c r="D16" i="759"/>
  <c r="B16" i="759"/>
  <c r="D15" i="759"/>
  <c r="B15" i="759"/>
  <c r="D14" i="759"/>
  <c r="B14" i="759"/>
  <c r="D13" i="759"/>
  <c r="B13" i="759"/>
  <c r="D12" i="759"/>
  <c r="B12" i="759"/>
  <c r="D11" i="759"/>
  <c r="B11" i="759"/>
  <c r="D10" i="759"/>
  <c r="B10" i="759"/>
  <c r="D9" i="759"/>
  <c r="B9" i="759"/>
  <c r="D8" i="759"/>
  <c r="B8" i="759"/>
  <c r="D7" i="759"/>
  <c r="B7" i="759"/>
  <c r="D6" i="759"/>
  <c r="B6" i="759"/>
  <c r="D5" i="759"/>
  <c r="B5" i="759"/>
  <c r="D90" i="757"/>
  <c r="B90" i="757"/>
  <c r="D89" i="757"/>
  <c r="B89" i="757"/>
  <c r="D88" i="757"/>
  <c r="B88" i="757"/>
  <c r="D87" i="757"/>
  <c r="B87" i="757"/>
  <c r="D86" i="757"/>
  <c r="B86" i="757"/>
  <c r="D85" i="757"/>
  <c r="B85" i="757"/>
  <c r="D84" i="757"/>
  <c r="B84" i="757"/>
  <c r="D83" i="757"/>
  <c r="B83" i="757"/>
  <c r="D82" i="757"/>
  <c r="B82" i="757"/>
  <c r="D81" i="757"/>
  <c r="B81" i="757"/>
  <c r="D80" i="757"/>
  <c r="B80" i="757"/>
  <c r="D79" i="757"/>
  <c r="B79" i="757"/>
  <c r="D78" i="757"/>
  <c r="B78" i="757"/>
  <c r="D77" i="757"/>
  <c r="B77" i="757"/>
  <c r="D76" i="757"/>
  <c r="B76" i="757"/>
  <c r="D75" i="757"/>
  <c r="B75" i="757"/>
  <c r="D74" i="757"/>
  <c r="B74" i="757"/>
  <c r="D73" i="757"/>
  <c r="B73" i="757"/>
  <c r="D72" i="757"/>
  <c r="B72" i="757"/>
  <c r="D71" i="757"/>
  <c r="B71" i="757"/>
  <c r="D70" i="757"/>
  <c r="B70" i="757"/>
  <c r="D69" i="757"/>
  <c r="B69" i="757"/>
  <c r="D68" i="757"/>
  <c r="B68" i="757"/>
  <c r="D67" i="757"/>
  <c r="B67" i="757"/>
  <c r="D66" i="757"/>
  <c r="B66" i="757"/>
  <c r="D65" i="757"/>
  <c r="B65" i="757"/>
  <c r="D64" i="757"/>
  <c r="B64" i="757"/>
  <c r="D63" i="757"/>
  <c r="B63" i="757"/>
  <c r="D62" i="757"/>
  <c r="B62" i="757"/>
  <c r="D61" i="757"/>
  <c r="B61" i="757"/>
  <c r="D60" i="757"/>
  <c r="B60" i="757"/>
  <c r="D59" i="757"/>
  <c r="B59" i="757"/>
  <c r="D58" i="757"/>
  <c r="B58" i="757"/>
  <c r="D57" i="757"/>
  <c r="B57" i="757"/>
  <c r="D56" i="757"/>
  <c r="B56" i="757"/>
  <c r="D55" i="757"/>
  <c r="B55" i="757"/>
  <c r="D54" i="757"/>
  <c r="B54" i="757"/>
  <c r="D53" i="757"/>
  <c r="B53" i="757"/>
  <c r="D52" i="757"/>
  <c r="B52" i="757"/>
  <c r="D51" i="757"/>
  <c r="B51" i="757"/>
  <c r="D50" i="757"/>
  <c r="B50" i="757"/>
  <c r="D49" i="757"/>
  <c r="B49" i="757"/>
  <c r="D48" i="757"/>
  <c r="B48" i="757"/>
  <c r="D47" i="757"/>
  <c r="B47" i="757"/>
  <c r="D46" i="757"/>
  <c r="B46" i="757"/>
  <c r="D45" i="757"/>
  <c r="B45" i="757"/>
  <c r="D44" i="757"/>
  <c r="B44" i="757"/>
  <c r="D43" i="757"/>
  <c r="B43" i="757"/>
  <c r="D42" i="757"/>
  <c r="B42" i="757"/>
  <c r="D41" i="757"/>
  <c r="B41" i="757"/>
  <c r="D40" i="757"/>
  <c r="B40" i="757"/>
  <c r="D39" i="757"/>
  <c r="B39" i="757"/>
  <c r="D38" i="757"/>
  <c r="B38" i="757"/>
  <c r="D37" i="757"/>
  <c r="B37" i="757"/>
  <c r="D36" i="757"/>
  <c r="B36" i="757"/>
  <c r="D35" i="757"/>
  <c r="B35" i="757"/>
  <c r="D34" i="757"/>
  <c r="B34" i="757"/>
  <c r="D33" i="757"/>
  <c r="B33" i="757"/>
  <c r="D32" i="757"/>
  <c r="B32" i="757"/>
  <c r="D31" i="757"/>
  <c r="B31" i="757"/>
  <c r="D30" i="757"/>
  <c r="B30" i="757"/>
  <c r="D29" i="757"/>
  <c r="B29" i="757"/>
  <c r="D28" i="757"/>
  <c r="B28" i="757"/>
  <c r="D27" i="757"/>
  <c r="B27" i="757"/>
  <c r="D26" i="757"/>
  <c r="B26" i="757"/>
  <c r="D25" i="757"/>
  <c r="B25" i="757"/>
  <c r="D24" i="757"/>
  <c r="B24" i="757"/>
  <c r="D23" i="757"/>
  <c r="B23" i="757"/>
  <c r="D22" i="757"/>
  <c r="B22" i="757"/>
  <c r="D21" i="757"/>
  <c r="B21" i="757"/>
  <c r="D20" i="757"/>
  <c r="B20" i="757"/>
  <c r="D19" i="757"/>
  <c r="B19" i="757"/>
  <c r="D18" i="757"/>
  <c r="B18" i="757"/>
  <c r="D17" i="757"/>
  <c r="B17" i="757"/>
  <c r="D16" i="757"/>
  <c r="B16" i="757"/>
  <c r="D15" i="757"/>
  <c r="B15" i="757"/>
  <c r="D14" i="757"/>
  <c r="B14" i="757"/>
  <c r="D13" i="757"/>
  <c r="B13" i="757"/>
  <c r="D12" i="757"/>
  <c r="B12" i="757"/>
  <c r="D11" i="757"/>
  <c r="B11" i="757"/>
  <c r="D10" i="757"/>
  <c r="B10" i="757"/>
  <c r="D9" i="757"/>
  <c r="B9" i="757"/>
  <c r="D8" i="757"/>
  <c r="B8" i="757"/>
  <c r="D7" i="757"/>
  <c r="B7" i="757"/>
  <c r="D6" i="757"/>
  <c r="B6" i="757"/>
  <c r="D5" i="757"/>
  <c r="B5" i="757"/>
  <c r="D90" i="756"/>
  <c r="B90" i="756"/>
  <c r="D89" i="756"/>
  <c r="B89" i="756"/>
  <c r="D88" i="756"/>
  <c r="B88" i="756"/>
  <c r="D87" i="756"/>
  <c r="B87" i="756"/>
  <c r="D86" i="756"/>
  <c r="B86" i="756"/>
  <c r="D85" i="756"/>
  <c r="B85" i="756"/>
  <c r="D84" i="756"/>
  <c r="B84" i="756"/>
  <c r="D83" i="756"/>
  <c r="B83" i="756"/>
  <c r="D82" i="756"/>
  <c r="B82" i="756"/>
  <c r="D81" i="756"/>
  <c r="B81" i="756"/>
  <c r="D80" i="756"/>
  <c r="B80" i="756"/>
  <c r="D79" i="756"/>
  <c r="B79" i="756"/>
  <c r="D78" i="756"/>
  <c r="B78" i="756"/>
  <c r="D77" i="756"/>
  <c r="B77" i="756"/>
  <c r="D76" i="756"/>
  <c r="B76" i="756"/>
  <c r="D75" i="756"/>
  <c r="B75" i="756"/>
  <c r="D74" i="756"/>
  <c r="B74" i="756"/>
  <c r="D73" i="756"/>
  <c r="B73" i="756"/>
  <c r="D72" i="756"/>
  <c r="B72" i="756"/>
  <c r="D71" i="756"/>
  <c r="B71" i="756"/>
  <c r="D70" i="756"/>
  <c r="B70" i="756"/>
  <c r="D69" i="756"/>
  <c r="B69" i="756"/>
  <c r="D68" i="756"/>
  <c r="B68" i="756"/>
  <c r="D67" i="756"/>
  <c r="B67" i="756"/>
  <c r="D66" i="756"/>
  <c r="B66" i="756"/>
  <c r="D65" i="756"/>
  <c r="B65" i="756"/>
  <c r="D64" i="756"/>
  <c r="B64" i="756"/>
  <c r="D63" i="756"/>
  <c r="B63" i="756"/>
  <c r="D62" i="756"/>
  <c r="B62" i="756"/>
  <c r="D61" i="756"/>
  <c r="B61" i="756"/>
  <c r="D60" i="756"/>
  <c r="B60" i="756"/>
  <c r="D59" i="756"/>
  <c r="B59" i="756"/>
  <c r="D58" i="756"/>
  <c r="B58" i="756"/>
  <c r="D57" i="756"/>
  <c r="B57" i="756"/>
  <c r="D56" i="756"/>
  <c r="B56" i="756"/>
  <c r="D55" i="756"/>
  <c r="B55" i="756"/>
  <c r="D54" i="756"/>
  <c r="B54" i="756"/>
  <c r="D53" i="756"/>
  <c r="B53" i="756"/>
  <c r="D52" i="756"/>
  <c r="B52" i="756"/>
  <c r="D51" i="756"/>
  <c r="B51" i="756"/>
  <c r="D50" i="756"/>
  <c r="B50" i="756"/>
  <c r="D49" i="756"/>
  <c r="B49" i="756"/>
  <c r="D48" i="756"/>
  <c r="B48" i="756"/>
  <c r="D47" i="756"/>
  <c r="B47" i="756"/>
  <c r="D46" i="756"/>
  <c r="B46" i="756"/>
  <c r="D45" i="756"/>
  <c r="B45" i="756"/>
  <c r="D44" i="756"/>
  <c r="B44" i="756"/>
  <c r="D43" i="756"/>
  <c r="B43" i="756"/>
  <c r="D42" i="756"/>
  <c r="B42" i="756"/>
  <c r="D41" i="756"/>
  <c r="B41" i="756"/>
  <c r="D40" i="756"/>
  <c r="B40" i="756"/>
  <c r="D39" i="756"/>
  <c r="B39" i="756"/>
  <c r="D38" i="756"/>
  <c r="B38" i="756"/>
  <c r="D37" i="756"/>
  <c r="B37" i="756"/>
  <c r="D36" i="756"/>
  <c r="B36" i="756"/>
  <c r="D35" i="756"/>
  <c r="B35" i="756"/>
  <c r="D34" i="756"/>
  <c r="B34" i="756"/>
  <c r="D33" i="756"/>
  <c r="B33" i="756"/>
  <c r="D32" i="756"/>
  <c r="B32" i="756"/>
  <c r="D31" i="756"/>
  <c r="B31" i="756"/>
  <c r="D30" i="756"/>
  <c r="B30" i="756"/>
  <c r="D29" i="756"/>
  <c r="B29" i="756"/>
  <c r="D28" i="756"/>
  <c r="B28" i="756"/>
  <c r="D27" i="756"/>
  <c r="B27" i="756"/>
  <c r="D26" i="756"/>
  <c r="B26" i="756"/>
  <c r="D25" i="756"/>
  <c r="B25" i="756"/>
  <c r="D24" i="756"/>
  <c r="B24" i="756"/>
  <c r="D23" i="756"/>
  <c r="B23" i="756"/>
  <c r="D22" i="756"/>
  <c r="B22" i="756"/>
  <c r="D21" i="756"/>
  <c r="B21" i="756"/>
  <c r="D20" i="756"/>
  <c r="B20" i="756"/>
  <c r="D19" i="756"/>
  <c r="B19" i="756"/>
  <c r="D18" i="756"/>
  <c r="B18" i="756"/>
  <c r="D17" i="756"/>
  <c r="B17" i="756"/>
  <c r="D16" i="756"/>
  <c r="B16" i="756"/>
  <c r="D15" i="756"/>
  <c r="B15" i="756"/>
  <c r="D14" i="756"/>
  <c r="B14" i="756"/>
  <c r="D13" i="756"/>
  <c r="B13" i="756"/>
  <c r="D12" i="756"/>
  <c r="B12" i="756"/>
  <c r="D11" i="756"/>
  <c r="B11" i="756"/>
  <c r="D10" i="756"/>
  <c r="B10" i="756"/>
  <c r="D9" i="756"/>
  <c r="B9" i="756"/>
  <c r="D8" i="756"/>
  <c r="B8" i="756"/>
  <c r="D7" i="756"/>
  <c r="B7" i="756"/>
  <c r="D6" i="756"/>
  <c r="B6" i="756"/>
  <c r="D5" i="756"/>
  <c r="B5" i="756"/>
  <c r="D90" i="755"/>
  <c r="B90" i="755"/>
  <c r="D89" i="755"/>
  <c r="B89" i="755"/>
  <c r="D88" i="755"/>
  <c r="B88" i="755"/>
  <c r="D87" i="755"/>
  <c r="B87" i="755"/>
  <c r="D86" i="755"/>
  <c r="B86" i="755"/>
  <c r="D85" i="755"/>
  <c r="B85" i="755"/>
  <c r="D84" i="755"/>
  <c r="B84" i="755"/>
  <c r="D83" i="755"/>
  <c r="B83" i="755"/>
  <c r="D82" i="755"/>
  <c r="B82" i="755"/>
  <c r="D81" i="755"/>
  <c r="B81" i="755"/>
  <c r="D80" i="755"/>
  <c r="B80" i="755"/>
  <c r="D79" i="755"/>
  <c r="B79" i="755"/>
  <c r="D78" i="755"/>
  <c r="B78" i="755"/>
  <c r="D77" i="755"/>
  <c r="B77" i="755"/>
  <c r="D76" i="755"/>
  <c r="B76" i="755"/>
  <c r="D75" i="755"/>
  <c r="B75" i="755"/>
  <c r="D74" i="755"/>
  <c r="B74" i="755"/>
  <c r="D73" i="755"/>
  <c r="B73" i="755"/>
  <c r="D72" i="755"/>
  <c r="B72" i="755"/>
  <c r="D71" i="755"/>
  <c r="B71" i="755"/>
  <c r="D70" i="755"/>
  <c r="B70" i="755"/>
  <c r="D69" i="755"/>
  <c r="B69" i="755"/>
  <c r="D68" i="755"/>
  <c r="B68" i="755"/>
  <c r="D67" i="755"/>
  <c r="B67" i="755"/>
  <c r="D66" i="755"/>
  <c r="B66" i="755"/>
  <c r="D65" i="755"/>
  <c r="B65" i="755"/>
  <c r="D64" i="755"/>
  <c r="B64" i="755"/>
  <c r="D63" i="755"/>
  <c r="B63" i="755"/>
  <c r="D62" i="755"/>
  <c r="B62" i="755"/>
  <c r="D61" i="755"/>
  <c r="B61" i="755"/>
  <c r="D60" i="755"/>
  <c r="B60" i="755"/>
  <c r="D59" i="755"/>
  <c r="B59" i="755"/>
  <c r="D58" i="755"/>
  <c r="B58" i="755"/>
  <c r="D57" i="755"/>
  <c r="B57" i="755"/>
  <c r="D56" i="755"/>
  <c r="B56" i="755"/>
  <c r="D55" i="755"/>
  <c r="B55" i="755"/>
  <c r="D54" i="755"/>
  <c r="B54" i="755"/>
  <c r="D53" i="755"/>
  <c r="B53" i="755"/>
  <c r="D52" i="755"/>
  <c r="B52" i="755"/>
  <c r="D51" i="755"/>
  <c r="B51" i="755"/>
  <c r="D50" i="755"/>
  <c r="B50" i="755"/>
  <c r="D49" i="755"/>
  <c r="B49" i="755"/>
  <c r="D48" i="755"/>
  <c r="B48" i="755"/>
  <c r="D47" i="755"/>
  <c r="B47" i="755"/>
  <c r="D46" i="755"/>
  <c r="B46" i="755"/>
  <c r="D45" i="755"/>
  <c r="B45" i="755"/>
  <c r="D44" i="755"/>
  <c r="B44" i="755"/>
  <c r="D43" i="755"/>
  <c r="B43" i="755"/>
  <c r="D42" i="755"/>
  <c r="B42" i="755"/>
  <c r="D41" i="755"/>
  <c r="B41" i="755"/>
  <c r="D40" i="755"/>
  <c r="B40" i="755"/>
  <c r="D39" i="755"/>
  <c r="B39" i="755"/>
  <c r="D38" i="755"/>
  <c r="B38" i="755"/>
  <c r="D37" i="755"/>
  <c r="B37" i="755"/>
  <c r="D36" i="755"/>
  <c r="B36" i="755"/>
  <c r="D35" i="755"/>
  <c r="B35" i="755"/>
  <c r="D34" i="755"/>
  <c r="B34" i="755"/>
  <c r="D33" i="755"/>
  <c r="B33" i="755"/>
  <c r="D32" i="755"/>
  <c r="B32" i="755"/>
  <c r="D31" i="755"/>
  <c r="B31" i="755"/>
  <c r="D30" i="755"/>
  <c r="B30" i="755"/>
  <c r="D29" i="755"/>
  <c r="B29" i="755"/>
  <c r="D28" i="755"/>
  <c r="B28" i="755"/>
  <c r="D27" i="755"/>
  <c r="B27" i="755"/>
  <c r="D26" i="755"/>
  <c r="B26" i="755"/>
  <c r="D25" i="755"/>
  <c r="B25" i="755"/>
  <c r="D24" i="755"/>
  <c r="B24" i="755"/>
  <c r="D23" i="755"/>
  <c r="B23" i="755"/>
  <c r="D22" i="755"/>
  <c r="B22" i="755"/>
  <c r="D21" i="755"/>
  <c r="B21" i="755"/>
  <c r="D20" i="755"/>
  <c r="B20" i="755"/>
  <c r="D19" i="755"/>
  <c r="B19" i="755"/>
  <c r="D18" i="755"/>
  <c r="B18" i="755"/>
  <c r="D17" i="755"/>
  <c r="B17" i="755"/>
  <c r="D16" i="755"/>
  <c r="B16" i="755"/>
  <c r="D15" i="755"/>
  <c r="B15" i="755"/>
  <c r="D14" i="755"/>
  <c r="B14" i="755"/>
  <c r="D13" i="755"/>
  <c r="B13" i="755"/>
  <c r="D12" i="755"/>
  <c r="B12" i="755"/>
  <c r="D11" i="755"/>
  <c r="B11" i="755"/>
  <c r="D10" i="755"/>
  <c r="B10" i="755"/>
  <c r="D9" i="755"/>
  <c r="B9" i="755"/>
  <c r="D8" i="755"/>
  <c r="B8" i="755"/>
  <c r="D7" i="755"/>
  <c r="B7" i="755"/>
  <c r="D6" i="755"/>
  <c r="B6" i="755"/>
  <c r="D5" i="755"/>
  <c r="B5" i="755"/>
  <c r="D90" i="754"/>
  <c r="B90" i="754"/>
  <c r="D89" i="754"/>
  <c r="B89" i="754"/>
  <c r="D88" i="754"/>
  <c r="B88" i="754"/>
  <c r="D87" i="754"/>
  <c r="B87" i="754"/>
  <c r="D86" i="754"/>
  <c r="B86" i="754"/>
  <c r="D85" i="754"/>
  <c r="B85" i="754"/>
  <c r="D84" i="754"/>
  <c r="B84" i="754"/>
  <c r="D83" i="754"/>
  <c r="B83" i="754"/>
  <c r="D82" i="754"/>
  <c r="B82" i="754"/>
  <c r="D81" i="754"/>
  <c r="B81" i="754"/>
  <c r="D80" i="754"/>
  <c r="B80" i="754"/>
  <c r="D79" i="754"/>
  <c r="B79" i="754"/>
  <c r="D78" i="754"/>
  <c r="B78" i="754"/>
  <c r="D77" i="754"/>
  <c r="B77" i="754"/>
  <c r="D76" i="754"/>
  <c r="B76" i="754"/>
  <c r="D75" i="754"/>
  <c r="B75" i="754"/>
  <c r="D74" i="754"/>
  <c r="B74" i="754"/>
  <c r="D73" i="754"/>
  <c r="B73" i="754"/>
  <c r="D72" i="754"/>
  <c r="B72" i="754"/>
  <c r="D71" i="754"/>
  <c r="B71" i="754"/>
  <c r="D70" i="754"/>
  <c r="B70" i="754"/>
  <c r="D69" i="754"/>
  <c r="B69" i="754"/>
  <c r="D68" i="754"/>
  <c r="B68" i="754"/>
  <c r="D67" i="754"/>
  <c r="B67" i="754"/>
  <c r="D66" i="754"/>
  <c r="B66" i="754"/>
  <c r="D65" i="754"/>
  <c r="B65" i="754"/>
  <c r="D64" i="754"/>
  <c r="B64" i="754"/>
  <c r="D63" i="754"/>
  <c r="B63" i="754"/>
  <c r="D62" i="754"/>
  <c r="B62" i="754"/>
  <c r="D61" i="754"/>
  <c r="B61" i="754"/>
  <c r="D60" i="754"/>
  <c r="B60" i="754"/>
  <c r="D59" i="754"/>
  <c r="B59" i="754"/>
  <c r="D58" i="754"/>
  <c r="B58" i="754"/>
  <c r="D57" i="754"/>
  <c r="B57" i="754"/>
  <c r="D56" i="754"/>
  <c r="B56" i="754"/>
  <c r="D55" i="754"/>
  <c r="B55" i="754"/>
  <c r="D54" i="754"/>
  <c r="B54" i="754"/>
  <c r="D53" i="754"/>
  <c r="B53" i="754"/>
  <c r="D52" i="754"/>
  <c r="B52" i="754"/>
  <c r="D51" i="754"/>
  <c r="B51" i="754"/>
  <c r="D50" i="754"/>
  <c r="B50" i="754"/>
  <c r="D49" i="754"/>
  <c r="B49" i="754"/>
  <c r="D48" i="754"/>
  <c r="B48" i="754"/>
  <c r="D47" i="754"/>
  <c r="B47" i="754"/>
  <c r="D46" i="754"/>
  <c r="B46" i="754"/>
  <c r="D45" i="754"/>
  <c r="B45" i="754"/>
  <c r="D44" i="754"/>
  <c r="B44" i="754"/>
  <c r="D43" i="754"/>
  <c r="B43" i="754"/>
  <c r="D42" i="754"/>
  <c r="B42" i="754"/>
  <c r="D41" i="754"/>
  <c r="B41" i="754"/>
  <c r="D40" i="754"/>
  <c r="B40" i="754"/>
  <c r="D39" i="754"/>
  <c r="B39" i="754"/>
  <c r="D38" i="754"/>
  <c r="B38" i="754"/>
  <c r="D37" i="754"/>
  <c r="B37" i="754"/>
  <c r="D36" i="754"/>
  <c r="B36" i="754"/>
  <c r="D35" i="754"/>
  <c r="B35" i="754"/>
  <c r="D34" i="754"/>
  <c r="B34" i="754"/>
  <c r="D33" i="754"/>
  <c r="B33" i="754"/>
  <c r="D32" i="754"/>
  <c r="B32" i="754"/>
  <c r="D31" i="754"/>
  <c r="B31" i="754"/>
  <c r="D30" i="754"/>
  <c r="B30" i="754"/>
  <c r="D29" i="754"/>
  <c r="B29" i="754"/>
  <c r="D28" i="754"/>
  <c r="B28" i="754"/>
  <c r="D27" i="754"/>
  <c r="B27" i="754"/>
  <c r="D26" i="754"/>
  <c r="B26" i="754"/>
  <c r="D25" i="754"/>
  <c r="B25" i="754"/>
  <c r="D24" i="754"/>
  <c r="B24" i="754"/>
  <c r="D23" i="754"/>
  <c r="B23" i="754"/>
  <c r="D22" i="754"/>
  <c r="B22" i="754"/>
  <c r="D21" i="754"/>
  <c r="B21" i="754"/>
  <c r="D20" i="754"/>
  <c r="B20" i="754"/>
  <c r="D19" i="754"/>
  <c r="B19" i="754"/>
  <c r="D18" i="754"/>
  <c r="B18" i="754"/>
  <c r="D17" i="754"/>
  <c r="B17" i="754"/>
  <c r="D16" i="754"/>
  <c r="B16" i="754"/>
  <c r="D15" i="754"/>
  <c r="B15" i="754"/>
  <c r="D14" i="754"/>
  <c r="B14" i="754"/>
  <c r="D13" i="754"/>
  <c r="B13" i="754"/>
  <c r="D12" i="754"/>
  <c r="B12" i="754"/>
  <c r="D11" i="754"/>
  <c r="B11" i="754"/>
  <c r="D10" i="754"/>
  <c r="B10" i="754"/>
  <c r="D9" i="754"/>
  <c r="B9" i="754"/>
  <c r="D8" i="754"/>
  <c r="B8" i="754"/>
  <c r="D7" i="754"/>
  <c r="B7" i="754"/>
  <c r="D6" i="754"/>
  <c r="B6" i="754"/>
  <c r="D5" i="754"/>
  <c r="B5" i="754"/>
  <c r="D90" i="753"/>
  <c r="B90" i="753"/>
  <c r="D89" i="753"/>
  <c r="B89" i="753"/>
  <c r="D88" i="753"/>
  <c r="B88" i="753"/>
  <c r="D87" i="753"/>
  <c r="B87" i="753"/>
  <c r="D86" i="753"/>
  <c r="B86" i="753"/>
  <c r="D85" i="753"/>
  <c r="B85" i="753"/>
  <c r="D84" i="753"/>
  <c r="B84" i="753"/>
  <c r="D83" i="753"/>
  <c r="B83" i="753"/>
  <c r="D82" i="753"/>
  <c r="B82" i="753"/>
  <c r="D81" i="753"/>
  <c r="B81" i="753"/>
  <c r="D80" i="753"/>
  <c r="B80" i="753"/>
  <c r="D79" i="753"/>
  <c r="B79" i="753"/>
  <c r="D78" i="753"/>
  <c r="B78" i="753"/>
  <c r="D77" i="753"/>
  <c r="B77" i="753"/>
  <c r="D76" i="753"/>
  <c r="B76" i="753"/>
  <c r="D75" i="753"/>
  <c r="B75" i="753"/>
  <c r="D74" i="753"/>
  <c r="B74" i="753"/>
  <c r="D73" i="753"/>
  <c r="B73" i="753"/>
  <c r="D72" i="753"/>
  <c r="B72" i="753"/>
  <c r="D71" i="753"/>
  <c r="B71" i="753"/>
  <c r="D70" i="753"/>
  <c r="B70" i="753"/>
  <c r="D69" i="753"/>
  <c r="B69" i="753"/>
  <c r="D68" i="753"/>
  <c r="B68" i="753"/>
  <c r="D67" i="753"/>
  <c r="B67" i="753"/>
  <c r="D66" i="753"/>
  <c r="B66" i="753"/>
  <c r="D65" i="753"/>
  <c r="B65" i="753"/>
  <c r="D64" i="753"/>
  <c r="B64" i="753"/>
  <c r="D63" i="753"/>
  <c r="B63" i="753"/>
  <c r="D62" i="753"/>
  <c r="B62" i="753"/>
  <c r="D61" i="753"/>
  <c r="B61" i="753"/>
  <c r="D60" i="753"/>
  <c r="B60" i="753"/>
  <c r="D59" i="753"/>
  <c r="B59" i="753"/>
  <c r="D58" i="753"/>
  <c r="B58" i="753"/>
  <c r="D57" i="753"/>
  <c r="B57" i="753"/>
  <c r="D56" i="753"/>
  <c r="B56" i="753"/>
  <c r="D55" i="753"/>
  <c r="B55" i="753"/>
  <c r="D54" i="753"/>
  <c r="B54" i="753"/>
  <c r="D53" i="753"/>
  <c r="B53" i="753"/>
  <c r="D52" i="753"/>
  <c r="B52" i="753"/>
  <c r="D51" i="753"/>
  <c r="B51" i="753"/>
  <c r="D50" i="753"/>
  <c r="B50" i="753"/>
  <c r="D49" i="753"/>
  <c r="B49" i="753"/>
  <c r="D48" i="753"/>
  <c r="B48" i="753"/>
  <c r="D47" i="753"/>
  <c r="B47" i="753"/>
  <c r="D46" i="753"/>
  <c r="B46" i="753"/>
  <c r="D45" i="753"/>
  <c r="B45" i="753"/>
  <c r="D44" i="753"/>
  <c r="B44" i="753"/>
  <c r="D43" i="753"/>
  <c r="B43" i="753"/>
  <c r="D42" i="753"/>
  <c r="B42" i="753"/>
  <c r="D41" i="753"/>
  <c r="B41" i="753"/>
  <c r="D40" i="753"/>
  <c r="B40" i="753"/>
  <c r="D39" i="753"/>
  <c r="B39" i="753"/>
  <c r="D38" i="753"/>
  <c r="B38" i="753"/>
  <c r="D37" i="753"/>
  <c r="B37" i="753"/>
  <c r="D36" i="753"/>
  <c r="B36" i="753"/>
  <c r="D35" i="753"/>
  <c r="B35" i="753"/>
  <c r="D34" i="753"/>
  <c r="B34" i="753"/>
  <c r="D33" i="753"/>
  <c r="B33" i="753"/>
  <c r="D32" i="753"/>
  <c r="B32" i="753"/>
  <c r="D31" i="753"/>
  <c r="B31" i="753"/>
  <c r="D30" i="753"/>
  <c r="B30" i="753"/>
  <c r="D29" i="753"/>
  <c r="B29" i="753"/>
  <c r="D28" i="753"/>
  <c r="B28" i="753"/>
  <c r="D27" i="753"/>
  <c r="B27" i="753"/>
  <c r="D26" i="753"/>
  <c r="B26" i="753"/>
  <c r="D25" i="753"/>
  <c r="B25" i="753"/>
  <c r="D24" i="753"/>
  <c r="B24" i="753"/>
  <c r="D23" i="753"/>
  <c r="B23" i="753"/>
  <c r="D22" i="753"/>
  <c r="B22" i="753"/>
  <c r="D21" i="753"/>
  <c r="B21" i="753"/>
  <c r="D20" i="753"/>
  <c r="B20" i="753"/>
  <c r="D19" i="753"/>
  <c r="B19" i="753"/>
  <c r="D18" i="753"/>
  <c r="B18" i="753"/>
  <c r="D17" i="753"/>
  <c r="B17" i="753"/>
  <c r="D16" i="753"/>
  <c r="B16" i="753"/>
  <c r="D15" i="753"/>
  <c r="B15" i="753"/>
  <c r="D14" i="753"/>
  <c r="B14" i="753"/>
  <c r="D13" i="753"/>
  <c r="B13" i="753"/>
  <c r="D12" i="753"/>
  <c r="B12" i="753"/>
  <c r="D11" i="753"/>
  <c r="B11" i="753"/>
  <c r="D10" i="753"/>
  <c r="B10" i="753"/>
  <c r="D9" i="753"/>
  <c r="B9" i="753"/>
  <c r="D8" i="753"/>
  <c r="B8" i="753"/>
  <c r="D7" i="753"/>
  <c r="B7" i="753"/>
  <c r="D6" i="753"/>
  <c r="B6" i="753"/>
  <c r="D5" i="753"/>
  <c r="B5" i="753"/>
  <c r="D90" i="752"/>
  <c r="B90" i="752"/>
  <c r="D89" i="752"/>
  <c r="B89" i="752"/>
  <c r="D88" i="752"/>
  <c r="B88" i="752"/>
  <c r="D87" i="752"/>
  <c r="B87" i="752"/>
  <c r="D86" i="752"/>
  <c r="B86" i="752"/>
  <c r="D85" i="752"/>
  <c r="B85" i="752"/>
  <c r="D84" i="752"/>
  <c r="B84" i="752"/>
  <c r="D83" i="752"/>
  <c r="B83" i="752"/>
  <c r="D82" i="752"/>
  <c r="B82" i="752"/>
  <c r="D81" i="752"/>
  <c r="B81" i="752"/>
  <c r="D80" i="752"/>
  <c r="B80" i="752"/>
  <c r="D79" i="752"/>
  <c r="B79" i="752"/>
  <c r="D78" i="752"/>
  <c r="B78" i="752"/>
  <c r="D77" i="752"/>
  <c r="B77" i="752"/>
  <c r="D76" i="752"/>
  <c r="B76" i="752"/>
  <c r="D75" i="752"/>
  <c r="B75" i="752"/>
  <c r="D74" i="752"/>
  <c r="B74" i="752"/>
  <c r="D73" i="752"/>
  <c r="B73" i="752"/>
  <c r="D72" i="752"/>
  <c r="B72" i="752"/>
  <c r="D71" i="752"/>
  <c r="B71" i="752"/>
  <c r="D70" i="752"/>
  <c r="B70" i="752"/>
  <c r="D69" i="752"/>
  <c r="B69" i="752"/>
  <c r="D68" i="752"/>
  <c r="B68" i="752"/>
  <c r="D67" i="752"/>
  <c r="B67" i="752"/>
  <c r="D66" i="752"/>
  <c r="B66" i="752"/>
  <c r="D65" i="752"/>
  <c r="B65" i="752"/>
  <c r="D64" i="752"/>
  <c r="B64" i="752"/>
  <c r="D63" i="752"/>
  <c r="B63" i="752"/>
  <c r="D62" i="752"/>
  <c r="B62" i="752"/>
  <c r="D61" i="752"/>
  <c r="B61" i="752"/>
  <c r="D60" i="752"/>
  <c r="B60" i="752"/>
  <c r="D59" i="752"/>
  <c r="B59" i="752"/>
  <c r="D58" i="752"/>
  <c r="B58" i="752"/>
  <c r="D57" i="752"/>
  <c r="B57" i="752"/>
  <c r="D56" i="752"/>
  <c r="B56" i="752"/>
  <c r="D55" i="752"/>
  <c r="B55" i="752"/>
  <c r="D54" i="752"/>
  <c r="B54" i="752"/>
  <c r="D53" i="752"/>
  <c r="B53" i="752"/>
  <c r="D52" i="752"/>
  <c r="B52" i="752"/>
  <c r="D51" i="752"/>
  <c r="B51" i="752"/>
  <c r="D50" i="752"/>
  <c r="B50" i="752"/>
  <c r="D49" i="752"/>
  <c r="B49" i="752"/>
  <c r="D48" i="752"/>
  <c r="B48" i="752"/>
  <c r="D47" i="752"/>
  <c r="B47" i="752"/>
  <c r="D46" i="752"/>
  <c r="B46" i="752"/>
  <c r="D45" i="752"/>
  <c r="B45" i="752"/>
  <c r="D44" i="752"/>
  <c r="B44" i="752"/>
  <c r="D43" i="752"/>
  <c r="B43" i="752"/>
  <c r="D42" i="752"/>
  <c r="B42" i="752"/>
  <c r="D41" i="752"/>
  <c r="B41" i="752"/>
  <c r="D40" i="752"/>
  <c r="B40" i="752"/>
  <c r="D39" i="752"/>
  <c r="B39" i="752"/>
  <c r="D38" i="752"/>
  <c r="B38" i="752"/>
  <c r="D37" i="752"/>
  <c r="B37" i="752"/>
  <c r="D36" i="752"/>
  <c r="B36" i="752"/>
  <c r="D35" i="752"/>
  <c r="B35" i="752"/>
  <c r="D34" i="752"/>
  <c r="B34" i="752"/>
  <c r="D33" i="752"/>
  <c r="B33" i="752"/>
  <c r="D32" i="752"/>
  <c r="B32" i="752"/>
  <c r="D31" i="752"/>
  <c r="B31" i="752"/>
  <c r="D30" i="752"/>
  <c r="B30" i="752"/>
  <c r="D29" i="752"/>
  <c r="B29" i="752"/>
  <c r="D28" i="752"/>
  <c r="B28" i="752"/>
  <c r="D27" i="752"/>
  <c r="B27" i="752"/>
  <c r="D26" i="752"/>
  <c r="B26" i="752"/>
  <c r="D25" i="752"/>
  <c r="B25" i="752"/>
  <c r="D24" i="752"/>
  <c r="B24" i="752"/>
  <c r="D23" i="752"/>
  <c r="B23" i="752"/>
  <c r="D22" i="752"/>
  <c r="B22" i="752"/>
  <c r="D21" i="752"/>
  <c r="B21" i="752"/>
  <c r="D20" i="752"/>
  <c r="B20" i="752"/>
  <c r="D19" i="752"/>
  <c r="B19" i="752"/>
  <c r="D18" i="752"/>
  <c r="B18" i="752"/>
  <c r="D17" i="752"/>
  <c r="B17" i="752"/>
  <c r="D16" i="752"/>
  <c r="B16" i="752"/>
  <c r="D15" i="752"/>
  <c r="B15" i="752"/>
  <c r="D14" i="752"/>
  <c r="B14" i="752"/>
  <c r="D13" i="752"/>
  <c r="B13" i="752"/>
  <c r="D12" i="752"/>
  <c r="B12" i="752"/>
  <c r="D11" i="752"/>
  <c r="B11" i="752"/>
  <c r="D10" i="752"/>
  <c r="B10" i="752"/>
  <c r="D9" i="752"/>
  <c r="B9" i="752"/>
  <c r="D8" i="752"/>
  <c r="B8" i="752"/>
  <c r="D7" i="752"/>
  <c r="B7" i="752"/>
  <c r="D6" i="752"/>
  <c r="B6" i="752"/>
  <c r="D5" i="752"/>
  <c r="B5" i="752"/>
  <c r="D90" i="751"/>
  <c r="B90" i="751"/>
  <c r="D89" i="751"/>
  <c r="B89" i="751"/>
  <c r="D88" i="751"/>
  <c r="B88" i="751"/>
  <c r="D87" i="751"/>
  <c r="B87" i="751"/>
  <c r="D86" i="751"/>
  <c r="B86" i="751"/>
  <c r="D85" i="751"/>
  <c r="B85" i="751"/>
  <c r="D84" i="751"/>
  <c r="B84" i="751"/>
  <c r="D83" i="751"/>
  <c r="B83" i="751"/>
  <c r="D82" i="751"/>
  <c r="B82" i="751"/>
  <c r="D81" i="751"/>
  <c r="B81" i="751"/>
  <c r="D80" i="751"/>
  <c r="B80" i="751"/>
  <c r="D79" i="751"/>
  <c r="B79" i="751"/>
  <c r="D78" i="751"/>
  <c r="B78" i="751"/>
  <c r="D77" i="751"/>
  <c r="B77" i="751"/>
  <c r="D76" i="751"/>
  <c r="B76" i="751"/>
  <c r="D75" i="751"/>
  <c r="B75" i="751"/>
  <c r="D74" i="751"/>
  <c r="B74" i="751"/>
  <c r="D73" i="751"/>
  <c r="B73" i="751"/>
  <c r="D72" i="751"/>
  <c r="B72" i="751"/>
  <c r="D71" i="751"/>
  <c r="B71" i="751"/>
  <c r="D70" i="751"/>
  <c r="B70" i="751"/>
  <c r="D69" i="751"/>
  <c r="B69" i="751"/>
  <c r="D68" i="751"/>
  <c r="B68" i="751"/>
  <c r="D67" i="751"/>
  <c r="B67" i="751"/>
  <c r="D66" i="751"/>
  <c r="B66" i="751"/>
  <c r="D65" i="751"/>
  <c r="B65" i="751"/>
  <c r="D64" i="751"/>
  <c r="B64" i="751"/>
  <c r="D63" i="751"/>
  <c r="B63" i="751"/>
  <c r="D62" i="751"/>
  <c r="B62" i="751"/>
  <c r="D61" i="751"/>
  <c r="B61" i="751"/>
  <c r="D60" i="751"/>
  <c r="B60" i="751"/>
  <c r="D59" i="751"/>
  <c r="B59" i="751"/>
  <c r="D58" i="751"/>
  <c r="B58" i="751"/>
  <c r="D57" i="751"/>
  <c r="B57" i="751"/>
  <c r="D56" i="751"/>
  <c r="B56" i="751"/>
  <c r="D55" i="751"/>
  <c r="B55" i="751"/>
  <c r="D54" i="751"/>
  <c r="B54" i="751"/>
  <c r="D53" i="751"/>
  <c r="B53" i="751"/>
  <c r="D52" i="751"/>
  <c r="B52" i="751"/>
  <c r="D51" i="751"/>
  <c r="B51" i="751"/>
  <c r="D50" i="751"/>
  <c r="B50" i="751"/>
  <c r="D49" i="751"/>
  <c r="B49" i="751"/>
  <c r="D48" i="751"/>
  <c r="B48" i="751"/>
  <c r="D47" i="751"/>
  <c r="B47" i="751"/>
  <c r="D46" i="751"/>
  <c r="B46" i="751"/>
  <c r="D45" i="751"/>
  <c r="B45" i="751"/>
  <c r="D44" i="751"/>
  <c r="B44" i="751"/>
  <c r="D43" i="751"/>
  <c r="B43" i="751"/>
  <c r="D42" i="751"/>
  <c r="B42" i="751"/>
  <c r="D41" i="751"/>
  <c r="B41" i="751"/>
  <c r="D40" i="751"/>
  <c r="B40" i="751"/>
  <c r="D39" i="751"/>
  <c r="B39" i="751"/>
  <c r="D38" i="751"/>
  <c r="B38" i="751"/>
  <c r="D37" i="751"/>
  <c r="B37" i="751"/>
  <c r="D36" i="751"/>
  <c r="B36" i="751"/>
  <c r="D35" i="751"/>
  <c r="B35" i="751"/>
  <c r="D34" i="751"/>
  <c r="B34" i="751"/>
  <c r="D33" i="751"/>
  <c r="B33" i="751"/>
  <c r="D32" i="751"/>
  <c r="B32" i="751"/>
  <c r="D31" i="751"/>
  <c r="B31" i="751"/>
  <c r="D30" i="751"/>
  <c r="B30" i="751"/>
  <c r="D29" i="751"/>
  <c r="B29" i="751"/>
  <c r="D28" i="751"/>
  <c r="B28" i="751"/>
  <c r="D27" i="751"/>
  <c r="B27" i="751"/>
  <c r="D26" i="751"/>
  <c r="B26" i="751"/>
  <c r="D25" i="751"/>
  <c r="B25" i="751"/>
  <c r="D24" i="751"/>
  <c r="B24" i="751"/>
  <c r="D23" i="751"/>
  <c r="B23" i="751"/>
  <c r="D22" i="751"/>
  <c r="B22" i="751"/>
  <c r="D21" i="751"/>
  <c r="B21" i="751"/>
  <c r="D20" i="751"/>
  <c r="B20" i="751"/>
  <c r="D19" i="751"/>
  <c r="B19" i="751"/>
  <c r="D18" i="751"/>
  <c r="B18" i="751"/>
  <c r="D17" i="751"/>
  <c r="B17" i="751"/>
  <c r="D16" i="751"/>
  <c r="B16" i="751"/>
  <c r="D15" i="751"/>
  <c r="B15" i="751"/>
  <c r="D14" i="751"/>
  <c r="B14" i="751"/>
  <c r="D13" i="751"/>
  <c r="B13" i="751"/>
  <c r="D12" i="751"/>
  <c r="B12" i="751"/>
  <c r="D11" i="751"/>
  <c r="B11" i="751"/>
  <c r="D10" i="751"/>
  <c r="B10" i="751"/>
  <c r="D9" i="751"/>
  <c r="B9" i="751"/>
  <c r="D8" i="751"/>
  <c r="B8" i="751"/>
  <c r="D7" i="751"/>
  <c r="B7" i="751"/>
  <c r="D6" i="751"/>
  <c r="B6" i="751"/>
  <c r="D5" i="751"/>
  <c r="B5" i="751"/>
  <c r="D90" i="750"/>
  <c r="B90" i="750"/>
  <c r="D89" i="750"/>
  <c r="B89" i="750"/>
  <c r="D88" i="750"/>
  <c r="B88" i="750"/>
  <c r="D87" i="750"/>
  <c r="B87" i="750"/>
  <c r="D86" i="750"/>
  <c r="B86" i="750"/>
  <c r="D85" i="750"/>
  <c r="B85" i="750"/>
  <c r="D84" i="750"/>
  <c r="B84" i="750"/>
  <c r="D83" i="750"/>
  <c r="B83" i="750"/>
  <c r="D82" i="750"/>
  <c r="B82" i="750"/>
  <c r="D81" i="750"/>
  <c r="B81" i="750"/>
  <c r="D80" i="750"/>
  <c r="B80" i="750"/>
  <c r="D79" i="750"/>
  <c r="B79" i="750"/>
  <c r="D78" i="750"/>
  <c r="B78" i="750"/>
  <c r="D77" i="750"/>
  <c r="B77" i="750"/>
  <c r="D76" i="750"/>
  <c r="B76" i="750"/>
  <c r="D75" i="750"/>
  <c r="B75" i="750"/>
  <c r="D74" i="750"/>
  <c r="B74" i="750"/>
  <c r="D73" i="750"/>
  <c r="B73" i="750"/>
  <c r="D72" i="750"/>
  <c r="B72" i="750"/>
  <c r="D71" i="750"/>
  <c r="B71" i="750"/>
  <c r="D70" i="750"/>
  <c r="B70" i="750"/>
  <c r="D69" i="750"/>
  <c r="B69" i="750"/>
  <c r="D68" i="750"/>
  <c r="B68" i="750"/>
  <c r="D67" i="750"/>
  <c r="B67" i="750"/>
  <c r="D66" i="750"/>
  <c r="B66" i="750"/>
  <c r="D65" i="750"/>
  <c r="B65" i="750"/>
  <c r="D64" i="750"/>
  <c r="B64" i="750"/>
  <c r="D63" i="750"/>
  <c r="B63" i="750"/>
  <c r="D62" i="750"/>
  <c r="B62" i="750"/>
  <c r="D61" i="750"/>
  <c r="B61" i="750"/>
  <c r="D60" i="750"/>
  <c r="B60" i="750"/>
  <c r="D59" i="750"/>
  <c r="B59" i="750"/>
  <c r="D58" i="750"/>
  <c r="B58" i="750"/>
  <c r="D57" i="750"/>
  <c r="B57" i="750"/>
  <c r="D56" i="750"/>
  <c r="B56" i="750"/>
  <c r="D55" i="750"/>
  <c r="B55" i="750"/>
  <c r="D54" i="750"/>
  <c r="B54" i="750"/>
  <c r="D53" i="750"/>
  <c r="B53" i="750"/>
  <c r="D52" i="750"/>
  <c r="B52" i="750"/>
  <c r="D51" i="750"/>
  <c r="B51" i="750"/>
  <c r="D50" i="750"/>
  <c r="B50" i="750"/>
  <c r="D49" i="750"/>
  <c r="B49" i="750"/>
  <c r="D48" i="750"/>
  <c r="B48" i="750"/>
  <c r="D47" i="750"/>
  <c r="B47" i="750"/>
  <c r="D46" i="750"/>
  <c r="B46" i="750"/>
  <c r="D45" i="750"/>
  <c r="B45" i="750"/>
  <c r="D44" i="750"/>
  <c r="B44" i="750"/>
  <c r="D43" i="750"/>
  <c r="B43" i="750"/>
  <c r="D42" i="750"/>
  <c r="B42" i="750"/>
  <c r="D41" i="750"/>
  <c r="B41" i="750"/>
  <c r="D40" i="750"/>
  <c r="B40" i="750"/>
  <c r="D39" i="750"/>
  <c r="B39" i="750"/>
  <c r="D38" i="750"/>
  <c r="B38" i="750"/>
  <c r="D37" i="750"/>
  <c r="B37" i="750"/>
  <c r="D36" i="750"/>
  <c r="B36" i="750"/>
  <c r="D35" i="750"/>
  <c r="B35" i="750"/>
  <c r="D34" i="750"/>
  <c r="B34" i="750"/>
  <c r="D33" i="750"/>
  <c r="B33" i="750"/>
  <c r="D32" i="750"/>
  <c r="B32" i="750"/>
  <c r="D31" i="750"/>
  <c r="B31" i="750"/>
  <c r="D30" i="750"/>
  <c r="B30" i="750"/>
  <c r="D29" i="750"/>
  <c r="B29" i="750"/>
  <c r="D28" i="750"/>
  <c r="B28" i="750"/>
  <c r="D27" i="750"/>
  <c r="B27" i="750"/>
  <c r="D26" i="750"/>
  <c r="B26" i="750"/>
  <c r="D25" i="750"/>
  <c r="B25" i="750"/>
  <c r="D24" i="750"/>
  <c r="B24" i="750"/>
  <c r="D23" i="750"/>
  <c r="B23" i="750"/>
  <c r="D22" i="750"/>
  <c r="B22" i="750"/>
  <c r="D21" i="750"/>
  <c r="B21" i="750"/>
  <c r="D20" i="750"/>
  <c r="B20" i="750"/>
  <c r="D19" i="750"/>
  <c r="B19" i="750"/>
  <c r="D18" i="750"/>
  <c r="B18" i="750"/>
  <c r="D17" i="750"/>
  <c r="B17" i="750"/>
  <c r="D16" i="750"/>
  <c r="B16" i="750"/>
  <c r="D15" i="750"/>
  <c r="B15" i="750"/>
  <c r="D14" i="750"/>
  <c r="B14" i="750"/>
  <c r="D13" i="750"/>
  <c r="B13" i="750"/>
  <c r="D12" i="750"/>
  <c r="B12" i="750"/>
  <c r="D11" i="750"/>
  <c r="B11" i="750"/>
  <c r="D10" i="750"/>
  <c r="B10" i="750"/>
  <c r="D9" i="750"/>
  <c r="B9" i="750"/>
  <c r="D8" i="750"/>
  <c r="B8" i="750"/>
  <c r="D7" i="750"/>
  <c r="B7" i="750"/>
  <c r="D6" i="750"/>
  <c r="B6" i="750"/>
  <c r="D5" i="750"/>
  <c r="B5" i="750"/>
  <c r="D90" i="749"/>
  <c r="B90" i="749"/>
  <c r="D89" i="749"/>
  <c r="B89" i="749"/>
  <c r="D88" i="749"/>
  <c r="B88" i="749"/>
  <c r="D87" i="749"/>
  <c r="B87" i="749"/>
  <c r="D86" i="749"/>
  <c r="B86" i="749"/>
  <c r="D85" i="749"/>
  <c r="B85" i="749"/>
  <c r="D84" i="749"/>
  <c r="B84" i="749"/>
  <c r="D83" i="749"/>
  <c r="B83" i="749"/>
  <c r="D82" i="749"/>
  <c r="B82" i="749"/>
  <c r="D81" i="749"/>
  <c r="B81" i="749"/>
  <c r="D80" i="749"/>
  <c r="B80" i="749"/>
  <c r="D79" i="749"/>
  <c r="B79" i="749"/>
  <c r="D78" i="749"/>
  <c r="B78" i="749"/>
  <c r="D77" i="749"/>
  <c r="B77" i="749"/>
  <c r="D76" i="749"/>
  <c r="B76" i="749"/>
  <c r="D75" i="749"/>
  <c r="B75" i="749"/>
  <c r="D74" i="749"/>
  <c r="B74" i="749"/>
  <c r="D73" i="749"/>
  <c r="B73" i="749"/>
  <c r="D72" i="749"/>
  <c r="B72" i="749"/>
  <c r="D71" i="749"/>
  <c r="B71" i="749"/>
  <c r="D70" i="749"/>
  <c r="B70" i="749"/>
  <c r="D69" i="749"/>
  <c r="B69" i="749"/>
  <c r="D68" i="749"/>
  <c r="B68" i="749"/>
  <c r="D67" i="749"/>
  <c r="B67" i="749"/>
  <c r="D66" i="749"/>
  <c r="B66" i="749"/>
  <c r="D65" i="749"/>
  <c r="B65" i="749"/>
  <c r="D64" i="749"/>
  <c r="B64" i="749"/>
  <c r="D63" i="749"/>
  <c r="B63" i="749"/>
  <c r="D62" i="749"/>
  <c r="B62" i="749"/>
  <c r="D61" i="749"/>
  <c r="B61" i="749"/>
  <c r="D60" i="749"/>
  <c r="B60" i="749"/>
  <c r="D59" i="749"/>
  <c r="B59" i="749"/>
  <c r="D58" i="749"/>
  <c r="B58" i="749"/>
  <c r="D57" i="749"/>
  <c r="B57" i="749"/>
  <c r="D56" i="749"/>
  <c r="B56" i="749"/>
  <c r="D55" i="749"/>
  <c r="B55" i="749"/>
  <c r="D54" i="749"/>
  <c r="B54" i="749"/>
  <c r="D53" i="749"/>
  <c r="B53" i="749"/>
  <c r="D52" i="749"/>
  <c r="B52" i="749"/>
  <c r="D51" i="749"/>
  <c r="B51" i="749"/>
  <c r="D50" i="749"/>
  <c r="B50" i="749"/>
  <c r="D49" i="749"/>
  <c r="B49" i="749"/>
  <c r="D48" i="749"/>
  <c r="B48" i="749"/>
  <c r="D47" i="749"/>
  <c r="B47" i="749"/>
  <c r="D46" i="749"/>
  <c r="B46" i="749"/>
  <c r="D45" i="749"/>
  <c r="B45" i="749"/>
  <c r="D44" i="749"/>
  <c r="B44" i="749"/>
  <c r="D43" i="749"/>
  <c r="B43" i="749"/>
  <c r="D42" i="749"/>
  <c r="B42" i="749"/>
  <c r="D41" i="749"/>
  <c r="B41" i="749"/>
  <c r="D40" i="749"/>
  <c r="B40" i="749"/>
  <c r="D39" i="749"/>
  <c r="B39" i="749"/>
  <c r="D38" i="749"/>
  <c r="B38" i="749"/>
  <c r="D37" i="749"/>
  <c r="B37" i="749"/>
  <c r="D36" i="749"/>
  <c r="B36" i="749"/>
  <c r="D35" i="749"/>
  <c r="B35" i="749"/>
  <c r="D34" i="749"/>
  <c r="B34" i="749"/>
  <c r="D33" i="749"/>
  <c r="B33" i="749"/>
  <c r="D32" i="749"/>
  <c r="B32" i="749"/>
  <c r="D31" i="749"/>
  <c r="B31" i="749"/>
  <c r="D30" i="749"/>
  <c r="B30" i="749"/>
  <c r="D29" i="749"/>
  <c r="B29" i="749"/>
  <c r="D28" i="749"/>
  <c r="B28" i="749"/>
  <c r="D27" i="749"/>
  <c r="B27" i="749"/>
  <c r="D26" i="749"/>
  <c r="B26" i="749"/>
  <c r="D25" i="749"/>
  <c r="B25" i="749"/>
  <c r="D24" i="749"/>
  <c r="B24" i="749"/>
  <c r="D23" i="749"/>
  <c r="B23" i="749"/>
  <c r="D22" i="749"/>
  <c r="B22" i="749"/>
  <c r="D21" i="749"/>
  <c r="B21" i="749"/>
  <c r="D20" i="749"/>
  <c r="B20" i="749"/>
  <c r="D19" i="749"/>
  <c r="B19" i="749"/>
  <c r="D18" i="749"/>
  <c r="B18" i="749"/>
  <c r="D17" i="749"/>
  <c r="B17" i="749"/>
  <c r="D16" i="749"/>
  <c r="B16" i="749"/>
  <c r="D15" i="749"/>
  <c r="B15" i="749"/>
  <c r="D14" i="749"/>
  <c r="B14" i="749"/>
  <c r="D13" i="749"/>
  <c r="B13" i="749"/>
  <c r="D12" i="749"/>
  <c r="B12" i="749"/>
  <c r="D11" i="749"/>
  <c r="B11" i="749"/>
  <c r="D10" i="749"/>
  <c r="B10" i="749"/>
  <c r="D9" i="749"/>
  <c r="B9" i="749"/>
  <c r="D8" i="749"/>
  <c r="B8" i="749"/>
  <c r="D7" i="749"/>
  <c r="B7" i="749"/>
  <c r="D6" i="749"/>
  <c r="B6" i="749"/>
  <c r="D5" i="749"/>
  <c r="B5" i="749"/>
  <c r="B12" i="60" l="1"/>
  <c r="B13" i="60" s="1"/>
  <c r="B14" i="60" l="1"/>
  <c r="B15" i="60" s="1"/>
  <c r="B16" i="60" s="1"/>
  <c r="B17" i="60" s="1"/>
  <c r="B18" i="60" s="1"/>
  <c r="B19" i="60" s="1"/>
  <c r="B20" i="60" s="1"/>
  <c r="B21" i="60" s="1"/>
  <c r="B22" i="60" s="1"/>
  <c r="B23" i="60" s="1"/>
  <c r="B24" i="60" s="1"/>
  <c r="B25" i="60" s="1"/>
  <c r="B26" i="60" s="1"/>
  <c r="B27" i="60" s="1"/>
  <c r="B28" i="60" s="1"/>
  <c r="B29" i="60" s="1"/>
  <c r="B30" i="60" s="1"/>
  <c r="F3" i="705"/>
  <c r="C17" i="704" l="1"/>
  <c r="C18" i="704"/>
  <c r="C19" i="704"/>
  <c r="C20" i="704"/>
  <c r="C21" i="704"/>
  <c r="C22" i="704"/>
  <c r="C23" i="704"/>
  <c r="C24" i="704"/>
  <c r="C25" i="704"/>
  <c r="C26" i="704"/>
  <c r="C27" i="704"/>
  <c r="C28" i="704"/>
  <c r="C29" i="704"/>
  <c r="C30" i="704"/>
  <c r="C31" i="704"/>
  <c r="C32" i="704"/>
  <c r="C33" i="704"/>
  <c r="C34" i="704"/>
  <c r="C35" i="704"/>
  <c r="C36" i="704"/>
  <c r="C37" i="704"/>
  <c r="C38" i="704"/>
  <c r="C39" i="704"/>
  <c r="C40" i="704"/>
  <c r="C41" i="704"/>
  <c r="C42" i="704"/>
  <c r="C43" i="704"/>
  <c r="C44" i="704"/>
  <c r="C45" i="704"/>
  <c r="C46" i="704"/>
  <c r="C47" i="704"/>
  <c r="C48" i="704"/>
  <c r="C49" i="704"/>
  <c r="C50" i="704"/>
  <c r="C51" i="704"/>
  <c r="C52" i="704"/>
  <c r="C53" i="704"/>
  <c r="C54" i="704"/>
  <c r="C55" i="704"/>
  <c r="C56" i="704"/>
  <c r="C57" i="704"/>
  <c r="C58" i="704"/>
  <c r="C59" i="704"/>
  <c r="C60" i="704"/>
  <c r="C61" i="704"/>
  <c r="C62" i="704"/>
  <c r="C63" i="704"/>
  <c r="C64" i="704"/>
  <c r="C65" i="704"/>
  <c r="C66" i="704"/>
  <c r="C67" i="704"/>
  <c r="C68" i="704"/>
  <c r="C69" i="704"/>
  <c r="C70" i="704"/>
  <c r="C71" i="704"/>
  <c r="C72" i="704"/>
  <c r="C73" i="704"/>
  <c r="C74" i="704"/>
  <c r="C75" i="704"/>
  <c r="C76" i="704"/>
  <c r="C77" i="704"/>
  <c r="C78" i="704"/>
  <c r="C79" i="704"/>
  <c r="C80" i="704"/>
  <c r="C81" i="704"/>
  <c r="C82" i="704"/>
  <c r="C83" i="704"/>
  <c r="C84" i="704"/>
  <c r="C85" i="704"/>
  <c r="C86" i="704"/>
  <c r="C87" i="704"/>
  <c r="C88" i="704"/>
  <c r="C89" i="704"/>
  <c r="C90" i="704"/>
  <c r="C91" i="704"/>
  <c r="C92" i="704"/>
  <c r="C93" i="704"/>
  <c r="C94" i="704"/>
  <c r="C95" i="704"/>
  <c r="C96" i="704"/>
  <c r="C97" i="704"/>
  <c r="C98" i="704"/>
  <c r="C99" i="704"/>
  <c r="C100" i="704"/>
  <c r="C101" i="704"/>
  <c r="C102" i="704"/>
  <c r="C103" i="704"/>
  <c r="C104" i="704"/>
  <c r="C105" i="704"/>
  <c r="C106" i="704"/>
  <c r="C107" i="704"/>
  <c r="C108" i="704"/>
  <c r="C109" i="704"/>
  <c r="C110" i="704"/>
  <c r="C111" i="704"/>
  <c r="C112" i="704"/>
  <c r="C113" i="704"/>
  <c r="C114" i="704"/>
  <c r="C16" i="704"/>
  <c r="F7" i="69" l="1"/>
  <c r="D1" i="765" s="1"/>
  <c r="D1" i="756" l="1"/>
  <c r="D1" i="759"/>
  <c r="D1" i="751"/>
  <c r="D1" i="755"/>
  <c r="D1" i="761"/>
  <c r="D1" i="762"/>
  <c r="D1" i="754"/>
  <c r="D1" i="757"/>
  <c r="D1" i="749"/>
  <c r="D1" i="760"/>
  <c r="D1" i="752"/>
  <c r="D1" i="753"/>
  <c r="D1" i="750"/>
  <c r="D1" i="705"/>
  <c r="D2" i="705"/>
  <c r="A2" i="60" l="1"/>
  <c r="D7" i="84" l="1"/>
  <c r="D90" i="84" l="1"/>
  <c r="B90" i="84"/>
  <c r="D89" i="84"/>
  <c r="B89" i="84"/>
  <c r="D88" i="84"/>
  <c r="B88" i="84"/>
  <c r="D87" i="84"/>
  <c r="B87" i="84"/>
  <c r="D86" i="84"/>
  <c r="B86" i="84"/>
  <c r="D85" i="84"/>
  <c r="B85" i="84"/>
  <c r="D84" i="84"/>
  <c r="B84" i="84"/>
  <c r="D83" i="84"/>
  <c r="B83" i="84"/>
  <c r="D82" i="84"/>
  <c r="B82" i="84"/>
  <c r="D81" i="84"/>
  <c r="B81" i="84"/>
  <c r="D80" i="84"/>
  <c r="B80" i="84"/>
  <c r="D79" i="84"/>
  <c r="B79" i="84"/>
  <c r="D78" i="84"/>
  <c r="B78" i="84"/>
  <c r="D77" i="84"/>
  <c r="B77" i="84"/>
  <c r="D76" i="84"/>
  <c r="B76" i="84"/>
  <c r="D75" i="84"/>
  <c r="B75" i="84"/>
  <c r="D74" i="84"/>
  <c r="B74" i="84"/>
  <c r="D73" i="84"/>
  <c r="B73" i="84"/>
  <c r="D72" i="84"/>
  <c r="B72" i="84"/>
  <c r="D71" i="84"/>
  <c r="B71" i="84"/>
  <c r="D70" i="84"/>
  <c r="B70" i="84"/>
  <c r="D69" i="84"/>
  <c r="B69" i="84"/>
  <c r="D68" i="84"/>
  <c r="B68" i="84"/>
  <c r="D67" i="84"/>
  <c r="B67" i="84"/>
  <c r="D66" i="84"/>
  <c r="B66" i="84"/>
  <c r="D65" i="84"/>
  <c r="B65" i="84"/>
  <c r="D64" i="84"/>
  <c r="B64" i="84"/>
  <c r="D63" i="84"/>
  <c r="B63" i="84"/>
  <c r="D62" i="84"/>
  <c r="B62" i="84"/>
  <c r="D61" i="84"/>
  <c r="B61" i="84"/>
  <c r="D60" i="84"/>
  <c r="B60" i="84"/>
  <c r="D59" i="84"/>
  <c r="B59" i="84"/>
  <c r="D58" i="84"/>
  <c r="B58" i="84"/>
  <c r="D57" i="84"/>
  <c r="B57" i="84"/>
  <c r="D56" i="84"/>
  <c r="B56" i="84"/>
  <c r="D55" i="84"/>
  <c r="B55" i="84"/>
  <c r="D54" i="84"/>
  <c r="B54" i="84"/>
  <c r="D53" i="84"/>
  <c r="B53" i="84"/>
  <c r="D52" i="84"/>
  <c r="B52" i="84"/>
  <c r="D51" i="84"/>
  <c r="B51" i="84"/>
  <c r="D50" i="84"/>
  <c r="B50" i="84"/>
  <c r="D49" i="84"/>
  <c r="B49" i="84"/>
  <c r="D48" i="84"/>
  <c r="B48" i="84"/>
  <c r="D47" i="84"/>
  <c r="B47" i="84"/>
  <c r="D46" i="84"/>
  <c r="B46" i="84"/>
  <c r="D45" i="84"/>
  <c r="B45" i="84"/>
  <c r="D44" i="84"/>
  <c r="B44" i="84"/>
  <c r="D43" i="84"/>
  <c r="B43" i="84"/>
  <c r="D42" i="84"/>
  <c r="B42" i="84"/>
  <c r="D41" i="84"/>
  <c r="B41" i="84"/>
  <c r="D40" i="84"/>
  <c r="B40" i="84"/>
  <c r="D39" i="84"/>
  <c r="B39" i="84"/>
  <c r="D38" i="84"/>
  <c r="B38" i="84"/>
  <c r="D37" i="84"/>
  <c r="B37" i="84"/>
  <c r="D36" i="84"/>
  <c r="B36" i="84"/>
  <c r="D35" i="84"/>
  <c r="B35" i="84"/>
  <c r="D34" i="84"/>
  <c r="B34" i="84"/>
  <c r="D33" i="84"/>
  <c r="B33" i="84"/>
  <c r="D32" i="84"/>
  <c r="B32" i="84"/>
  <c r="D31" i="84"/>
  <c r="B31" i="84"/>
  <c r="D30" i="84"/>
  <c r="B30" i="84"/>
  <c r="D29" i="84"/>
  <c r="B29" i="84"/>
  <c r="D28" i="84"/>
  <c r="B28" i="84"/>
  <c r="D27" i="84"/>
  <c r="B27" i="84"/>
  <c r="D26" i="84"/>
  <c r="B26" i="84"/>
  <c r="D25" i="84"/>
  <c r="B25" i="84"/>
  <c r="D24" i="84"/>
  <c r="B24" i="84"/>
  <c r="D23" i="84"/>
  <c r="B23" i="84"/>
  <c r="D22" i="84"/>
  <c r="B22" i="84"/>
  <c r="D21" i="84"/>
  <c r="B21" i="84"/>
  <c r="D20" i="84"/>
  <c r="B20" i="84"/>
  <c r="D19" i="84"/>
  <c r="B19" i="84"/>
  <c r="D18" i="84"/>
  <c r="B18" i="84"/>
  <c r="D17" i="84"/>
  <c r="B17" i="84"/>
  <c r="D16" i="84"/>
  <c r="B16" i="84"/>
  <c r="D15" i="84"/>
  <c r="B15" i="84"/>
  <c r="D14" i="84"/>
  <c r="B14" i="84"/>
  <c r="D13" i="84"/>
  <c r="B13" i="84"/>
  <c r="D12" i="84"/>
  <c r="B12" i="84"/>
  <c r="D11" i="84"/>
  <c r="B11" i="84"/>
  <c r="D10" i="84"/>
  <c r="B10" i="84"/>
  <c r="D9" i="84"/>
  <c r="B9" i="84"/>
  <c r="D8" i="84"/>
  <c r="B8" i="84"/>
  <c r="B7" i="84"/>
  <c r="D6" i="84"/>
  <c r="B6" i="84"/>
  <c r="D5" i="84"/>
  <c r="B5" i="84"/>
  <c r="B6" i="60"/>
  <c r="E11" i="60"/>
  <c r="D11" i="60"/>
  <c r="D1" i="84" l="1"/>
</calcChain>
</file>

<file path=xl/comments1.xml><?xml version="1.0" encoding="utf-8"?>
<comments xmlns="http://schemas.openxmlformats.org/spreadsheetml/2006/main">
  <authors>
    <author>nuno.baptista</author>
    <author>Nuno Baptista</author>
    <author>The Beast</author>
  </authors>
  <commentList>
    <comment ref="AC2" authorId="0" shapeId="0">
      <text>
        <r>
          <rPr>
            <sz val="9"/>
            <color indexed="81"/>
            <rFont val="Tahoma"/>
            <family val="2"/>
          </rPr>
          <t xml:space="preserve">Whenever updating the list of equations, the table in cell K20 needs to be updated accordingly.
</t>
        </r>
      </text>
    </comment>
    <comment ref="AG2" authorId="0" shapeId="0">
      <text>
        <r>
          <rPr>
            <sz val="9"/>
            <color indexed="81"/>
            <rFont val="Tahoma"/>
            <family val="2"/>
          </rPr>
          <t xml:space="preserve">Whenever updating the list of equations, the table in cell K20 needs to be updated accordingly.
</t>
        </r>
      </text>
    </comment>
    <comment ref="F3" authorId="0" shapeId="0">
      <text>
        <r>
          <rPr>
            <sz val="9"/>
            <color indexed="81"/>
            <rFont val="Tahoma"/>
            <family val="2"/>
          </rPr>
          <t>Code to be used in Eurobase</t>
        </r>
      </text>
    </comment>
    <comment ref="G3" authorId="0" shapeId="0">
      <text>
        <r>
          <rPr>
            <sz val="9"/>
            <color indexed="81"/>
            <rFont val="Tahoma"/>
            <family val="2"/>
          </rPr>
          <t>Code of the unit</t>
        </r>
      </text>
    </comment>
    <comment ref="H3" authorId="0" shapeId="0">
      <text>
        <r>
          <rPr>
            <sz val="9"/>
            <color indexed="81"/>
            <rFont val="Tahoma"/>
            <family val="2"/>
          </rPr>
          <t>Name of the worksheet</t>
        </r>
      </text>
    </comment>
    <comment ref="I3" authorId="0" shapeId="0">
      <text>
        <r>
          <rPr>
            <sz val="9"/>
            <color indexed="81"/>
            <rFont val="Tahoma"/>
            <family val="2"/>
          </rPr>
          <t>Label of the pollutant</t>
        </r>
      </text>
    </comment>
    <comment ref="K3" authorId="0" shapeId="0">
      <text>
        <r>
          <rPr>
            <sz val="9"/>
            <color indexed="81"/>
            <rFont val="Tahoma"/>
            <family val="2"/>
          </rPr>
          <t>A type of data table from the column starting in cell E22 needs to be selected here</t>
        </r>
      </text>
    </comment>
    <comment ref="L3" authorId="0" shapeId="0">
      <text>
        <r>
          <rPr>
            <sz val="9"/>
            <color indexed="81"/>
            <rFont val="Tahoma"/>
            <family val="2"/>
          </rPr>
          <t>Number of the row of the first flag</t>
        </r>
      </text>
    </comment>
    <comment ref="M3" authorId="0" shapeId="0">
      <text>
        <r>
          <rPr>
            <sz val="9"/>
            <color indexed="81"/>
            <rFont val="Tahoma"/>
            <family val="2"/>
          </rPr>
          <t>Number of the row in the worksheet "Structure"</t>
        </r>
      </text>
    </comment>
    <comment ref="N3" authorId="0" shapeId="0">
      <text>
        <r>
          <rPr>
            <sz val="9"/>
            <color indexed="81"/>
            <rFont val="Tahoma"/>
            <family val="2"/>
          </rPr>
          <t>Include here the name of the worksheet for which a value in an given cell should be superior to the same cell in the selected worksheet.</t>
        </r>
      </text>
    </comment>
    <comment ref="P3" authorId="0" shapeId="0">
      <text>
        <r>
          <rPr>
            <sz val="9"/>
            <color indexed="81"/>
            <rFont val="Tahoma"/>
            <family val="2"/>
          </rPr>
          <t>Code to be used in Eurobase</t>
        </r>
      </text>
    </comment>
    <comment ref="T3" authorId="0" shapeId="0">
      <text>
        <r>
          <rPr>
            <sz val="9"/>
            <color indexed="81"/>
            <rFont val="Tahoma"/>
            <family val="2"/>
          </rPr>
          <t xml:space="preserve">Type of character accepted. See table in cell J29.
</t>
        </r>
      </text>
    </comment>
    <comment ref="U3" authorId="0" shapeId="0">
      <text>
        <r>
          <rPr>
            <sz val="9"/>
            <color indexed="81"/>
            <rFont val="Tahoma"/>
            <family val="2"/>
          </rPr>
          <t>Number of the row in the AEA questionnaire</t>
        </r>
      </text>
    </comment>
    <comment ref="V3" authorId="0" shapeId="0">
      <text>
        <r>
          <rPr>
            <sz val="9"/>
            <color indexed="81"/>
            <rFont val="Tahoma"/>
            <family val="2"/>
          </rPr>
          <t>Number of the row of the superior total</t>
        </r>
      </text>
    </comment>
    <comment ref="W3" authorId="0" shapeId="0">
      <text>
        <r>
          <rPr>
            <sz val="9"/>
            <color indexed="81"/>
            <rFont val="Tahoma"/>
            <family val="2"/>
          </rPr>
          <t>Annual growth rate to be applied in the plausibility check.</t>
        </r>
      </text>
    </comment>
    <comment ref="X3" authorId="0" shapeId="0">
      <text>
        <r>
          <rPr>
            <sz val="9"/>
            <color indexed="81"/>
            <rFont val="Tahoma"/>
            <family val="2"/>
          </rPr>
          <t>Number of the row to be used as superior total for the plausibility check. The percentage of contribution to the total can be set in the column on the right.</t>
        </r>
      </text>
    </comment>
    <comment ref="Y3" authorId="0" shapeId="0">
      <text>
        <r>
          <rPr>
            <sz val="9"/>
            <color indexed="81"/>
            <rFont val="Tahoma"/>
            <family val="2"/>
          </rPr>
          <t>% of contribution to a superior total to be used as threshold. The row of the total is defined in the column on the left.</t>
        </r>
      </text>
    </comment>
    <comment ref="AD3" authorId="0" shapeId="0">
      <text>
        <r>
          <rPr>
            <sz val="9"/>
            <color indexed="81"/>
            <rFont val="Tahoma"/>
            <family val="2"/>
          </rPr>
          <t>Formula to be applied. The symbol #, followed by a number, indicates the row.</t>
        </r>
      </text>
    </comment>
    <comment ref="AE3" authorId="0" shapeId="0">
      <text>
        <r>
          <rPr>
            <sz val="9"/>
            <color indexed="81"/>
            <rFont val="Tahoma"/>
            <family val="2"/>
          </rPr>
          <t>Number of the row where the consistency check message will be displayed</t>
        </r>
      </text>
    </comment>
    <comment ref="C6" authorId="0" shapeId="0">
      <text>
        <r>
          <rPr>
            <sz val="9"/>
            <color indexed="81"/>
            <rFont val="Tahoma"/>
            <family val="2"/>
          </rPr>
          <t>See column starting in cell E3</t>
        </r>
      </text>
    </comment>
    <comment ref="C7" authorId="0" shapeId="0">
      <text>
        <r>
          <rPr>
            <sz val="9"/>
            <color indexed="81"/>
            <rFont val="Tahoma"/>
            <family val="2"/>
          </rPr>
          <t>see column AC</t>
        </r>
      </text>
    </comment>
    <comment ref="C8" authorId="0" shapeId="0">
      <text>
        <r>
          <rPr>
            <sz val="9"/>
            <color indexed="81"/>
            <rFont val="Tahoma"/>
            <family val="2"/>
          </rPr>
          <t>see column Q</t>
        </r>
      </text>
    </comment>
    <comment ref="C9" authorId="0" shapeId="0">
      <text>
        <r>
          <rPr>
            <sz val="9"/>
            <color indexed="81"/>
            <rFont val="Tahoma"/>
            <family val="2"/>
          </rPr>
          <t>First row with data in the AEA questionnaire</t>
        </r>
      </text>
    </comment>
    <comment ref="C10" authorId="0" shapeId="0">
      <text>
        <r>
          <rPr>
            <sz val="9"/>
            <color indexed="81"/>
            <rFont val="Tahoma"/>
            <family val="2"/>
          </rPr>
          <t xml:space="preserve">First column with data in the AEA questionnaire
</t>
        </r>
      </text>
    </comment>
    <comment ref="C12" authorId="0" shapeId="0">
      <text>
        <r>
          <rPr>
            <sz val="9"/>
            <color indexed="81"/>
            <rFont val="Tahoma"/>
            <family val="2"/>
          </rPr>
          <t xml:space="preserve">Number of the column where the labels are displayed.
</t>
        </r>
      </text>
    </comment>
    <comment ref="C15" authorId="1" shapeId="0">
      <text>
        <r>
          <rPr>
            <sz val="9"/>
            <color indexed="81"/>
            <rFont val="Tahoma"/>
            <family val="2"/>
          </rPr>
          <t>Add an "X" if it is acceptable that one total equals the sum of the sub-items, even if some of these are 'not available' (i.e. in practice, if 'not available' can be considered zero).</t>
        </r>
      </text>
    </comment>
    <comment ref="C16" authorId="0" shapeId="0">
      <text>
        <r>
          <rPr>
            <sz val="9"/>
            <color indexed="81"/>
            <rFont val="Tahoma"/>
            <family val="2"/>
          </rPr>
          <t xml:space="preserve">number of pre-defined flags, defined by letters
</t>
        </r>
      </text>
    </comment>
    <comment ref="C17" authorId="0" shapeId="0">
      <text>
        <r>
          <rPr>
            <sz val="9"/>
            <color indexed="81"/>
            <rFont val="Tahoma"/>
            <family val="2"/>
          </rPr>
          <t>Number of free footnotes, defined by numbers</t>
        </r>
      </text>
    </comment>
    <comment ref="AC17" authorId="2" shapeId="0">
      <text>
        <r>
          <rPr>
            <sz val="9"/>
            <color indexed="81"/>
            <rFont val="Tahoma"/>
            <family val="2"/>
          </rPr>
          <t xml:space="preserve">These codes are to be considered for the 
Total AEA equals Formula.
AC8
</t>
        </r>
      </text>
    </comment>
    <comment ref="C18" authorId="0" shapeId="0">
      <text>
        <r>
          <rPr>
            <sz val="9"/>
            <color indexed="81"/>
            <rFont val="Tahoma"/>
            <family val="2"/>
          </rPr>
          <t>see column starting in cell G44</t>
        </r>
      </text>
    </comment>
    <comment ref="C19" authorId="0" shapeId="0">
      <text>
        <r>
          <rPr>
            <sz val="9"/>
            <color indexed="81"/>
            <rFont val="Tahoma"/>
            <family val="2"/>
          </rPr>
          <t>See column starting in cell E22</t>
        </r>
      </text>
    </comment>
    <comment ref="E21" authorId="0" shapeId="0">
      <text>
        <r>
          <rPr>
            <sz val="9"/>
            <color indexed="81"/>
            <rFont val="Tahoma"/>
            <family val="2"/>
          </rPr>
          <t>The type of data table from this table needs to be selected in the column starting in cell K4.</t>
        </r>
      </text>
    </comment>
    <comment ref="J21" authorId="0" shapeId="0">
      <text>
        <r>
          <rPr>
            <sz val="9"/>
            <color indexed="81"/>
            <rFont val="Tahoma"/>
            <family val="2"/>
          </rPr>
          <t>Start number for equations in column AD</t>
        </r>
      </text>
    </comment>
    <comment ref="K21" authorId="0" shapeId="0">
      <text>
        <r>
          <rPr>
            <sz val="9"/>
            <color indexed="81"/>
            <rFont val="Tahoma"/>
            <family val="2"/>
          </rPr>
          <t>Number of equations to be used (column AD)</t>
        </r>
      </text>
    </comment>
    <comment ref="I22" authorId="0" shapeId="0">
      <text>
        <r>
          <rPr>
            <sz val="9"/>
            <color indexed="81"/>
            <rFont val="Tahoma"/>
            <family val="2"/>
          </rPr>
          <t>Include an X to check consistency</t>
        </r>
      </text>
    </comment>
    <comment ref="B24" authorId="1" shapeId="0">
      <text>
        <r>
          <rPr>
            <sz val="9"/>
            <color indexed="81"/>
            <rFont val="Tahoma"/>
            <family val="2"/>
          </rPr>
          <t>Include an "X" to activate the check as defined in cell G68 of this worksheet. Valid only for flags defined as "Eurostat" (see content of column below cell AH3)</t>
        </r>
      </text>
    </comment>
    <comment ref="C25" authorId="2" shapeId="0">
      <text>
        <r>
          <rPr>
            <b/>
            <sz val="9"/>
            <color indexed="81"/>
            <rFont val="Tahoma"/>
            <family val="2"/>
          </rPr>
          <t>AEA pollutants codes</t>
        </r>
      </text>
    </comment>
    <comment ref="J29" authorId="0" shapeId="0">
      <text>
        <r>
          <rPr>
            <sz val="9"/>
            <color indexed="81"/>
            <rFont val="Tahoma"/>
            <family val="2"/>
          </rPr>
          <t xml:space="preserve">To select in column S
</t>
        </r>
      </text>
    </comment>
    <comment ref="K33" authorId="0" shapeId="0">
      <text>
        <r>
          <rPr>
            <sz val="9"/>
            <color indexed="81"/>
            <rFont val="Tahoma"/>
            <family val="2"/>
          </rPr>
          <t>If this type of character is used, the cell will not be checked.</t>
        </r>
      </text>
    </comment>
    <comment ref="K35" authorId="0" shapeId="0">
      <text>
        <r>
          <rPr>
            <sz val="9"/>
            <color indexed="81"/>
            <rFont val="Tahoma"/>
            <family val="2"/>
          </rPr>
          <t>This type of character should be included in totals for which the sub-totals are always inferior to the total.</t>
        </r>
      </text>
    </comment>
    <comment ref="E38" authorId="0" shapeId="0">
      <text>
        <r>
          <rPr>
            <sz val="9"/>
            <color indexed="81"/>
            <rFont val="Tahoma"/>
            <family val="2"/>
          </rPr>
          <t>To be selected in cell F7 of the worksheet "structure".</t>
        </r>
      </text>
    </comment>
    <comment ref="J44" authorId="0" shapeId="0">
      <text>
        <r>
          <rPr>
            <sz val="9"/>
            <color indexed="81"/>
            <rFont val="Tahoma"/>
            <family val="2"/>
          </rPr>
          <t>Include an "X" if you wish to display the text from the previous column</t>
        </r>
      </text>
    </comment>
    <comment ref="E52" authorId="0" shapeId="0">
      <text>
        <r>
          <rPr>
            <sz val="9"/>
            <color indexed="81"/>
            <rFont val="Tahoma"/>
            <family val="2"/>
          </rPr>
          <t>To be selected in cell F8 of the worksheet "structure".</t>
        </r>
      </text>
    </comment>
    <comment ref="E53" authorId="0" shapeId="0">
      <text>
        <r>
          <rPr>
            <sz val="9"/>
            <color indexed="81"/>
            <rFont val="Tahoma"/>
            <family val="2"/>
          </rPr>
          <t>round the values and then sum them</t>
        </r>
      </text>
    </comment>
    <comment ref="E54" authorId="0" shapeId="0">
      <text>
        <r>
          <rPr>
            <sz val="9"/>
            <color indexed="81"/>
            <rFont val="Tahoma"/>
            <family val="2"/>
          </rPr>
          <t>sum the values and then round the sum</t>
        </r>
      </text>
    </comment>
  </commentList>
</comments>
</file>

<file path=xl/comments10.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11.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12.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13.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14.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15.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16.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2.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3.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4.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5.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6.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7.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8.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comments9.xml><?xml version="1.0" encoding="utf-8"?>
<comments xmlns="http://schemas.openxmlformats.org/spreadsheetml/2006/main">
  <authors>
    <author>Antonio David</author>
  </authors>
  <commentList>
    <comment ref="D106" authorId="0" shapeId="0">
      <text>
        <r>
          <rPr>
            <b/>
            <sz val="8"/>
            <color indexed="81"/>
            <rFont val="Arial"/>
            <family val="2"/>
          </rPr>
          <t>Only totals originally reported to the UNFCCC (or a revised version) should be reported. Eurostat uses totals obtained from the EEA dataset  "National emissions reported to the UNFCCC and to the EU Greenhouse Gas Monitoring Mechanism" as source.</t>
        </r>
      </text>
    </comment>
  </commentList>
</comments>
</file>

<file path=xl/sharedStrings.xml><?xml version="1.0" encoding="utf-8"?>
<sst xmlns="http://schemas.openxmlformats.org/spreadsheetml/2006/main" count="31682" uniqueCount="1050">
  <si>
    <t>'Total CO2 emissions without LUCF' as reported to UNFCCC (table 10s1)</t>
  </si>
  <si>
    <r>
      <t>Data sheet for CO</t>
    </r>
    <r>
      <rPr>
        <vertAlign val="subscript"/>
        <sz val="10"/>
        <rFont val="Arial"/>
        <family val="2"/>
      </rPr>
      <t>2</t>
    </r>
    <r>
      <rPr>
        <sz val="10"/>
        <rFont val="Arial"/>
        <family val="2"/>
      </rPr>
      <t>-emissions from biomass
[thousand tonnes]</t>
    </r>
  </si>
  <si>
    <r>
      <t>Data sheet for N</t>
    </r>
    <r>
      <rPr>
        <vertAlign val="subscript"/>
        <sz val="10"/>
        <rFont val="Arial"/>
        <family val="2"/>
      </rPr>
      <t>2</t>
    </r>
    <r>
      <rPr>
        <sz val="10"/>
        <rFont val="Arial"/>
        <family val="2"/>
      </rPr>
      <t>O-emissions
[tonnes]</t>
    </r>
  </si>
  <si>
    <r>
      <t>Data sheet for CH</t>
    </r>
    <r>
      <rPr>
        <vertAlign val="subscript"/>
        <sz val="10"/>
        <rFont val="Arial"/>
        <family val="2"/>
      </rPr>
      <t>4</t>
    </r>
    <r>
      <rPr>
        <sz val="10"/>
        <rFont val="Arial"/>
        <family val="2"/>
      </rPr>
      <t>-emissions
[tonnes]</t>
    </r>
  </si>
  <si>
    <r>
      <t>Data sheet for HFCs-emissions
[tonnes CO</t>
    </r>
    <r>
      <rPr>
        <vertAlign val="subscript"/>
        <sz val="10"/>
        <rFont val="Arial"/>
        <family val="2"/>
      </rPr>
      <t>2</t>
    </r>
    <r>
      <rPr>
        <sz val="10"/>
        <rFont val="Arial"/>
        <family val="2"/>
      </rPr>
      <t>-equivalents]</t>
    </r>
  </si>
  <si>
    <r>
      <t>Data sheet for PFCs-emissions
[tonnes CO</t>
    </r>
    <r>
      <rPr>
        <vertAlign val="subscript"/>
        <sz val="10"/>
        <rFont val="Arial"/>
        <family val="2"/>
      </rPr>
      <t>2</t>
    </r>
    <r>
      <rPr>
        <sz val="10"/>
        <rFont val="Arial"/>
        <family val="2"/>
      </rPr>
      <t>-equivalents]</t>
    </r>
  </si>
  <si>
    <r>
      <t>Data sheet for NH</t>
    </r>
    <r>
      <rPr>
        <vertAlign val="subscript"/>
        <sz val="10"/>
        <rFont val="Arial"/>
        <family val="2"/>
      </rPr>
      <t>3</t>
    </r>
    <r>
      <rPr>
        <sz val="10"/>
        <rFont val="Arial"/>
        <family val="2"/>
      </rPr>
      <t>-emissions
[tonnes]</t>
    </r>
  </si>
  <si>
    <t>Data sheet for NMVOC-emissions
[tonnes]</t>
  </si>
  <si>
    <t>HH_HEAT</t>
  </si>
  <si>
    <t>HH_OTH</t>
  </si>
  <si>
    <t>TOT_NACE_HH</t>
  </si>
  <si>
    <t>TOT_NRA</t>
  </si>
  <si>
    <t>NRA_FISH</t>
  </si>
  <si>
    <t>TOT_NRES</t>
  </si>
  <si>
    <t>ADJ_OTH</t>
  </si>
  <si>
    <t>TOT_CONV</t>
  </si>
  <si>
    <t>e)</t>
  </si>
  <si>
    <t>Forestry and logging</t>
  </si>
  <si>
    <t>A03</t>
  </si>
  <si>
    <t>Fishing and aquaculture</t>
  </si>
  <si>
    <t>C10-C12</t>
  </si>
  <si>
    <t>Manufacture of food products, beverages and tobacco
products</t>
  </si>
  <si>
    <t>Manufacture of textiles, wearing apparel and leather products</t>
  </si>
  <si>
    <t>C13-C15</t>
  </si>
  <si>
    <t>C16</t>
  </si>
  <si>
    <t>Manufacture of wood and of products of wood and cork, except furniture; manufacture of articles of straw and plaiting materials</t>
  </si>
  <si>
    <t>C17</t>
  </si>
  <si>
    <t>Manufacture of paper and paper products</t>
  </si>
  <si>
    <t>Crop and animal production, hunting and related service activities</t>
  </si>
  <si>
    <t>A_U   01-99</t>
  </si>
  <si>
    <t>HH</t>
  </si>
  <si>
    <t>HH_TRA</t>
  </si>
  <si>
    <t>PM2.5</t>
  </si>
  <si>
    <t>Emissions of sulphur dioxides by economic activity and households and bridging items between  Air Emissions Accounts totals and CLRTAP totals</t>
  </si>
  <si>
    <t>PM2.5-emissions by economic activity and households and bridging items between Air Emissions Accounts totals and CLRTAP totals</t>
  </si>
  <si>
    <t>Data sheet for PM2.5-emissions
[tonnes]</t>
  </si>
  <si>
    <t>Printing and reproduction of recorded media</t>
  </si>
  <si>
    <t>C18</t>
  </si>
  <si>
    <t>C19</t>
  </si>
  <si>
    <t>Manufacture of coke and refined petroleum products</t>
  </si>
  <si>
    <t>C20</t>
  </si>
  <si>
    <t>Manufacture of chemicals and chemical products</t>
  </si>
  <si>
    <t>C21</t>
  </si>
  <si>
    <t>Manufacture of basic pharmaceutical products and pharmaceutical preparations</t>
  </si>
  <si>
    <t>C22</t>
  </si>
  <si>
    <t>C23</t>
  </si>
  <si>
    <t>C24</t>
  </si>
  <si>
    <t>C25</t>
  </si>
  <si>
    <t>Manufacture of computer, electronic and optical products</t>
  </si>
  <si>
    <t>C26</t>
  </si>
  <si>
    <t>Manufacture of electrical equipment</t>
  </si>
  <si>
    <t>C27</t>
  </si>
  <si>
    <t>C28</t>
  </si>
  <si>
    <t>Please select your country:</t>
  </si>
  <si>
    <t>Confidential</t>
  </si>
  <si>
    <t>Break in series</t>
  </si>
  <si>
    <t>p)</t>
  </si>
  <si>
    <t>s)</t>
  </si>
  <si>
    <r>
      <t xml:space="preserve"> </t>
    </r>
    <r>
      <rPr>
        <vertAlign val="superscript"/>
        <sz val="10"/>
        <rFont val="Arial"/>
        <family val="2"/>
      </rPr>
      <t>[1]</t>
    </r>
  </si>
  <si>
    <t>D</t>
  </si>
  <si>
    <t>Manufacture of rubber and plastic products</t>
  </si>
  <si>
    <t>Manufacture of other non-metallic mineral products</t>
  </si>
  <si>
    <r>
      <t xml:space="preserve">Domain name: </t>
    </r>
    <r>
      <rPr>
        <b/>
        <sz val="10"/>
        <color indexed="10"/>
        <rFont val="Arial"/>
        <family val="2"/>
      </rPr>
      <t>ENVPFLAC</t>
    </r>
  </si>
  <si>
    <t xml:space="preserve"> </t>
  </si>
  <si>
    <t>Agriculture, forestry and fishing</t>
  </si>
  <si>
    <t>A</t>
  </si>
  <si>
    <t>C</t>
  </si>
  <si>
    <t>Manufacturing</t>
  </si>
  <si>
    <t>Water supply; sewerage, waste management and remediation activities</t>
  </si>
  <si>
    <t>E</t>
  </si>
  <si>
    <t>Wholesale and retail trade; repair of motor vehicles and motorcycles</t>
  </si>
  <si>
    <t>G</t>
  </si>
  <si>
    <t>Manufacture of wood, paper, printing and reproduction</t>
  </si>
  <si>
    <t>C16-C18</t>
  </si>
  <si>
    <t>Manufacture of rubber and plastic products and other non-metallic mineral products</t>
  </si>
  <si>
    <t>C22_C23</t>
  </si>
  <si>
    <t>Manufacture of basic metals and fabricated metal products, except machinery and equipment</t>
  </si>
  <si>
    <t>C24_C25</t>
  </si>
  <si>
    <t>Manufacture of motor vehicles, trailers, semi-trailers and of other transport equipment</t>
  </si>
  <si>
    <t>C29_C30</t>
  </si>
  <si>
    <t>Manufacture of furniture; jewellery, musical instruments, toys; repair and installation of machinery and equipment</t>
  </si>
  <si>
    <t>C31-C33</t>
  </si>
  <si>
    <t>Publishing, motion picture, video, television programme production; sound recording, programming and broadcasting activities</t>
  </si>
  <si>
    <t>J58-J60</t>
  </si>
  <si>
    <t>Legal and accounting activities; activities of head offices; management consultancy activities; architectural and engineering activities; technical testing and analysis</t>
  </si>
  <si>
    <t>M69-M71</t>
  </si>
  <si>
    <t>Advertising and market research; other professional, scientific and technical activities; veterinary activities</t>
  </si>
  <si>
    <t>M73-M75</t>
  </si>
  <si>
    <r>
      <t xml:space="preserve">   Bridging items</t>
    </r>
    <r>
      <rPr>
        <b/>
        <sz val="10"/>
        <rFont val="Arial"/>
        <family val="2"/>
      </rPr>
      <t xml:space="preserve">
                                Total Air emissions accounts (industry </t>
    </r>
    <r>
      <rPr>
        <i/>
        <sz val="10"/>
        <rFont val="Arial"/>
        <family val="2"/>
      </rPr>
      <t>(row 5)</t>
    </r>
    <r>
      <rPr>
        <b/>
        <sz val="10"/>
        <rFont val="Arial"/>
        <family val="2"/>
      </rPr>
      <t xml:space="preserve"> + households </t>
    </r>
    <r>
      <rPr>
        <i/>
        <sz val="10"/>
        <rFont val="Arial"/>
        <family val="2"/>
      </rPr>
      <t>(row 91)</t>
    </r>
    <r>
      <rPr>
        <b/>
        <sz val="10"/>
        <rFont val="Arial"/>
        <family val="2"/>
      </rPr>
      <t>)</t>
    </r>
  </si>
  <si>
    <t>Transportation and storage</t>
  </si>
  <si>
    <t>H</t>
  </si>
  <si>
    <t>Information and communication</t>
  </si>
  <si>
    <t>J</t>
  </si>
  <si>
    <t>Financial and insurance activities</t>
  </si>
  <si>
    <t>K</t>
  </si>
  <si>
    <t>M</t>
  </si>
  <si>
    <t>Professional, scientific and technical activities</t>
  </si>
  <si>
    <t>N</t>
  </si>
  <si>
    <t>Administrative and support service activities</t>
  </si>
  <si>
    <t>Q</t>
  </si>
  <si>
    <t>Human health and social work activities</t>
  </si>
  <si>
    <t>R</t>
  </si>
  <si>
    <t>Arts, entertainment and recreation</t>
  </si>
  <si>
    <t>S</t>
  </si>
  <si>
    <t>Other service activities</t>
  </si>
  <si>
    <t>Data sheet for CO-emissions
[tonnes]</t>
  </si>
  <si>
    <t>Click on a cell address to be directed to the detected error</t>
  </si>
  <si>
    <t>Data sheet for PM10-emissions
[tonnes]</t>
  </si>
  <si>
    <t>Emissions of carbon dioxide from biomass by economic activity and households and bridging items between Air Emissions Accounts totals and UNFCCC totals</t>
  </si>
  <si>
    <t>Croatia</t>
  </si>
  <si>
    <t>HR</t>
  </si>
  <si>
    <t>Malta</t>
  </si>
  <si>
    <t>MT</t>
  </si>
  <si>
    <t>Iceland</t>
  </si>
  <si>
    <t>IS</t>
  </si>
  <si>
    <t>Liechtenstein</t>
  </si>
  <si>
    <t>LI</t>
  </si>
  <si>
    <t>tonnes (Mg) CO2-equivalents</t>
  </si>
  <si>
    <t>HFC</t>
  </si>
  <si>
    <t>PFC</t>
  </si>
  <si>
    <t>NOX</t>
  </si>
  <si>
    <t>Manufacture of basic metals</t>
  </si>
  <si>
    <t>Provides an overview of this electronic EXCEL workbook</t>
  </si>
  <si>
    <t>Informs about data problems of empty cells, consistency and plausibility</t>
  </si>
  <si>
    <t>In general, Air Emissions Accounts data should include CO2 emissions from biomass used as fuel. Usually, CO2 emissions from biomass are excluded from the UNFCCC totals (though reported separately). It has been decided to include two data sheets for CO2 emissions: one without emissions from biomass and one explicitly showing those from biomass. By requesting data in this way it is clear exactly if CO2 emissions are included or not in the Air Emissions Accounts data.</t>
  </si>
  <si>
    <r>
      <t>Data sheet for CO</t>
    </r>
    <r>
      <rPr>
        <vertAlign val="subscript"/>
        <sz val="10"/>
        <rFont val="Arial"/>
        <family val="2"/>
      </rPr>
      <t>2</t>
    </r>
    <r>
      <rPr>
        <sz val="10"/>
        <rFont val="Arial"/>
        <family val="2"/>
      </rPr>
      <t>-emissions (without emissions from biomass)
[thousand tonnes]</t>
    </r>
  </si>
  <si>
    <t>Pollutant</t>
  </si>
  <si>
    <t>Cells</t>
  </si>
  <si>
    <t>Error type</t>
  </si>
  <si>
    <t>Manufacture of fabricated metal products, except machinery and equipment</t>
  </si>
  <si>
    <t>Manufacture of machinery and equipment n.e.c.</t>
  </si>
  <si>
    <t>Manufacture of motor vehicles, trailers and semi-trailers</t>
  </si>
  <si>
    <t>Label</t>
  </si>
  <si>
    <t>b)</t>
  </si>
  <si>
    <t>c)</t>
  </si>
  <si>
    <t>Other</t>
  </si>
  <si>
    <t>Emissions of perfluorocarbons (PFCs, given in CO2-equivalents) by economic activity and households and bridging items between Air Emissions Accounts totals and UNFCCC totals</t>
  </si>
  <si>
    <t>Emissions of nitrogen oxides by economic activity and households and bridging items between  Air Emissions Accounts totals and CLRTAP totals</t>
  </si>
  <si>
    <t>Emissions of ammonia by economic activity and households and bridging items between Air Emissions Accounts totals and CLRTAP totals</t>
  </si>
  <si>
    <t>Emissions of non-methane volatile organic compounds by economic activity and households and bridging items between Air Emissions Accounts totals and CLRTAP totals</t>
  </si>
  <si>
    <t>Emissions of carbon monoxide by economic activity and households and bridging items between Air Emissions Accounts totals and CLRTAP totals</t>
  </si>
  <si>
    <t>PM10-emissions by economic activity and households and bridging items between Air Emissions Accounts totals and CLRTAP totals</t>
  </si>
  <si>
    <t>Air Pollutant</t>
  </si>
  <si>
    <t>Real estate activities</t>
  </si>
  <si>
    <t>Other adjustments and statistical discrepancy</t>
  </si>
  <si>
    <t>INTRODUCTION</t>
  </si>
  <si>
    <t>DE</t>
  </si>
  <si>
    <t>A01</t>
  </si>
  <si>
    <t>A02</t>
  </si>
  <si>
    <t>B</t>
  </si>
  <si>
    <t>Mining and quarrying</t>
  </si>
  <si>
    <t>Air emissions by industry</t>
  </si>
  <si>
    <t>- Transport</t>
  </si>
  <si>
    <t>- Other</t>
  </si>
  <si>
    <t>TOTAL</t>
  </si>
  <si>
    <t>Emissions of nitrous oxide by economic activity and households and bridging items between Air Emissions Accounts totals and UNFCCC totals</t>
  </si>
  <si>
    <t>Emissions of carbon dioxide (without emissions from biomass) by economic activity and households and bridging items between Air Emissions Accounts totals and UNFCCC totals</t>
  </si>
  <si>
    <t>Emissions of methane by economic activity and households and bridging items between Air Emissions Accounts totals and UNFCCC totals</t>
  </si>
  <si>
    <t>Emissions of hydrofluorocarbons (HFCs, given in CO2-equivalents) by economic activity and households and bridging items between Air Emissions Accounts totals and UNFCCC totals</t>
  </si>
  <si>
    <t>Manufacture of other transport equipment</t>
  </si>
  <si>
    <t>F</t>
  </si>
  <si>
    <t>Construction</t>
  </si>
  <si>
    <t>I</t>
  </si>
  <si>
    <t>Water transport</t>
  </si>
  <si>
    <t>Air transport</t>
  </si>
  <si>
    <t>L</t>
  </si>
  <si>
    <t>Public administration and defence; compulsory social security</t>
  </si>
  <si>
    <t>Education</t>
  </si>
  <si>
    <t>O</t>
  </si>
  <si>
    <t>less National residents abroad</t>
  </si>
  <si>
    <t>plus Non-residents on the territory</t>
  </si>
  <si>
    <t>-  National fishing vessels operating abroad</t>
  </si>
  <si>
    <t>-  Land transport</t>
  </si>
  <si>
    <t>-  Water transport</t>
  </si>
  <si>
    <t>-  Air transport</t>
  </si>
  <si>
    <t>NMVOC</t>
  </si>
  <si>
    <t>STRUCTURE OF QUESTIONNAIRE</t>
  </si>
  <si>
    <t>Sheet</t>
  </si>
  <si>
    <t>Title</t>
  </si>
  <si>
    <t>Content</t>
  </si>
  <si>
    <t>Type</t>
  </si>
  <si>
    <t>intro</t>
  </si>
  <si>
    <t>for information</t>
  </si>
  <si>
    <t>structure</t>
  </si>
  <si>
    <t>N2O</t>
  </si>
  <si>
    <t>CH4</t>
  </si>
  <si>
    <t>NOx</t>
  </si>
  <si>
    <t>Check report</t>
  </si>
  <si>
    <t>SOx</t>
  </si>
  <si>
    <t>NH3</t>
  </si>
  <si>
    <t>CO</t>
  </si>
  <si>
    <t>PM10</t>
  </si>
  <si>
    <t>Structure of questionnaire</t>
  </si>
  <si>
    <t>CO2</t>
  </si>
  <si>
    <t>Country:</t>
  </si>
  <si>
    <t>Unit</t>
  </si>
  <si>
    <t>Million National Currency</t>
  </si>
  <si>
    <t>Austria</t>
  </si>
  <si>
    <t>AT</t>
  </si>
  <si>
    <t>Belgium</t>
  </si>
  <si>
    <t>BE</t>
  </si>
  <si>
    <t>Bulgaria</t>
  </si>
  <si>
    <t>BG</t>
  </si>
  <si>
    <t>Cyprus</t>
  </si>
  <si>
    <t>CY</t>
  </si>
  <si>
    <t>CZ</t>
  </si>
  <si>
    <t>Denmark</t>
  </si>
  <si>
    <t>Estonia</t>
  </si>
  <si>
    <t>EE</t>
  </si>
  <si>
    <t>Finland</t>
  </si>
  <si>
    <t>FI</t>
  </si>
  <si>
    <t>France</t>
  </si>
  <si>
    <t>FR</t>
  </si>
  <si>
    <t>Germany</t>
  </si>
  <si>
    <t>Greece</t>
  </si>
  <si>
    <t>Hungary</t>
  </si>
  <si>
    <t>HU</t>
  </si>
  <si>
    <t>Ireland</t>
  </si>
  <si>
    <t>IE</t>
  </si>
  <si>
    <t>Italy</t>
  </si>
  <si>
    <t>IT</t>
  </si>
  <si>
    <t>Latvia</t>
  </si>
  <si>
    <t>LV</t>
  </si>
  <si>
    <t>Lithuania</t>
  </si>
  <si>
    <t>LT</t>
  </si>
  <si>
    <t>Luxembourg</t>
  </si>
  <si>
    <t>LU</t>
  </si>
  <si>
    <t>Netherlands</t>
  </si>
  <si>
    <t>NL</t>
  </si>
  <si>
    <t>Norway</t>
  </si>
  <si>
    <t>NO</t>
  </si>
  <si>
    <t>Poland</t>
  </si>
  <si>
    <t>PL</t>
  </si>
  <si>
    <t>Portugal</t>
  </si>
  <si>
    <t>PT</t>
  </si>
  <si>
    <t>Romania</t>
  </si>
  <si>
    <t>RO</t>
  </si>
  <si>
    <t>Slovak Republic</t>
  </si>
  <si>
    <t>SK</t>
  </si>
  <si>
    <t>Slovenia</t>
  </si>
  <si>
    <t>SI</t>
  </si>
  <si>
    <t>Spain</t>
  </si>
  <si>
    <t>ES</t>
  </si>
  <si>
    <t>Sweden</t>
  </si>
  <si>
    <t>SE</t>
  </si>
  <si>
    <t>Switzerland</t>
  </si>
  <si>
    <t>CH</t>
  </si>
  <si>
    <t>Turkey</t>
  </si>
  <si>
    <t>TR</t>
  </si>
  <si>
    <t>United Kingdom</t>
  </si>
  <si>
    <t>UK</t>
  </si>
  <si>
    <t>The eDAMIS system has been installed in the National Statistical Institutes and your local eDAMIS coordinator will give you a user-id and password.</t>
  </si>
  <si>
    <r>
      <t>'Total CO</t>
    </r>
    <r>
      <rPr>
        <b/>
        <vertAlign val="subscript"/>
        <sz val="10"/>
        <color indexed="10"/>
        <rFont val="Arial"/>
        <family val="2"/>
      </rPr>
      <t>2</t>
    </r>
    <r>
      <rPr>
        <b/>
        <sz val="10"/>
        <color indexed="10"/>
        <rFont val="Arial"/>
        <family val="2"/>
      </rPr>
      <t xml:space="preserve"> emissions without LULUCF' as reported to UNFCCC </t>
    </r>
    <r>
      <rPr>
        <sz val="10"/>
        <color indexed="10"/>
        <rFont val="Arial"/>
        <family val="2"/>
      </rPr>
      <t>(table 10s1)</t>
    </r>
  </si>
  <si>
    <r>
      <t xml:space="preserve">Data set name: </t>
    </r>
    <r>
      <rPr>
        <b/>
        <sz val="10"/>
        <color indexed="10"/>
        <rFont val="Arial"/>
        <family val="2"/>
      </rPr>
      <t>ENVPFLAC_AEA_A</t>
    </r>
  </si>
  <si>
    <t>C29</t>
  </si>
  <si>
    <t>C30</t>
  </si>
  <si>
    <t>C31_C32</t>
  </si>
  <si>
    <t>Manufacture of furniture; other manufacturing</t>
  </si>
  <si>
    <t>C33</t>
  </si>
  <si>
    <t>Repair and installation of machinery and equipment</t>
  </si>
  <si>
    <t>Electricity, gas, steam and air conditioning supply</t>
  </si>
  <si>
    <t>E36</t>
  </si>
  <si>
    <t>Water collection, treatment and supply</t>
  </si>
  <si>
    <t>E37-E39</t>
  </si>
  <si>
    <t>Sewerage, waste management, remediation activities</t>
  </si>
  <si>
    <t>G45</t>
  </si>
  <si>
    <t>Wholesale and retail trade and repair of motor vehicles and motorcycles</t>
  </si>
  <si>
    <t>G46</t>
  </si>
  <si>
    <t>Wholesale trade, except of motor vehicles and motorcycles</t>
  </si>
  <si>
    <t>G47</t>
  </si>
  <si>
    <t>Retail trade, except of motor vehicles and motorcycles</t>
  </si>
  <si>
    <t>H49</t>
  </si>
  <si>
    <t>Land transport and transport via pipelines</t>
  </si>
  <si>
    <t>H50</t>
  </si>
  <si>
    <t>H51</t>
  </si>
  <si>
    <t>H52</t>
  </si>
  <si>
    <t>Warehousing and support activities for transportation</t>
  </si>
  <si>
    <t>H53</t>
  </si>
  <si>
    <t>Postal and courier activities</t>
  </si>
  <si>
    <t>Accommodation and food service activities</t>
  </si>
  <si>
    <t>J58</t>
  </si>
  <si>
    <t>Publishing activities</t>
  </si>
  <si>
    <t>J59_J60</t>
  </si>
  <si>
    <t>Motion picture, video, television programme production; programming and broadcasting activities</t>
  </si>
  <si>
    <t>J61</t>
  </si>
  <si>
    <t>Telecommunications</t>
  </si>
  <si>
    <t>Computer programming, consultancy, and information service activities</t>
  </si>
  <si>
    <t>J62_J63</t>
  </si>
  <si>
    <t>K64</t>
  </si>
  <si>
    <t>Financial service activities, except insurance and pension funding</t>
  </si>
  <si>
    <t>Insurance, reinsurance and pension funding, except compulsory social security</t>
  </si>
  <si>
    <t>K65</t>
  </si>
  <si>
    <t>Activities auxiliary to financial services and insurance activities</t>
  </si>
  <si>
    <t>K66</t>
  </si>
  <si>
    <t>L68A</t>
  </si>
  <si>
    <t>Legal and accounting activities; activities of head offices; management consultancy activities</t>
  </si>
  <si>
    <t>M69_M70</t>
  </si>
  <si>
    <t>Architectural and engineering activities; technical testing and analysis</t>
  </si>
  <si>
    <t>M71</t>
  </si>
  <si>
    <t>M72</t>
  </si>
  <si>
    <t>Scientific research and development</t>
  </si>
  <si>
    <t>M73</t>
  </si>
  <si>
    <t>Advertising and market research</t>
  </si>
  <si>
    <t>Other professional, scientific and technical activities; veterinary activities</t>
  </si>
  <si>
    <t>M74_M75</t>
  </si>
  <si>
    <t>Rental and leasing activities</t>
  </si>
  <si>
    <t>N77</t>
  </si>
  <si>
    <t>N78</t>
  </si>
  <si>
    <t>Employment activities</t>
  </si>
  <si>
    <t>Travel agency, tour operator reservation service and related activities</t>
  </si>
  <si>
    <t>N79</t>
  </si>
  <si>
    <t>Security and investigation, service and landscape, office administrative and support activities</t>
  </si>
  <si>
    <t>N80-N82</t>
  </si>
  <si>
    <t>Q86</t>
  </si>
  <si>
    <t>Human health activities</t>
  </si>
  <si>
    <t>Residential care activities and social work activities without accommodation</t>
  </si>
  <si>
    <t>Q87_Q88</t>
  </si>
  <si>
    <t>Creative, arts and entertainment activities; libraries, archives, museums and other cultural activities; gambling and betting activities</t>
  </si>
  <si>
    <t>R90-R92</t>
  </si>
  <si>
    <t>R93</t>
  </si>
  <si>
    <t>Sports activities and amusement and recreation activities</t>
  </si>
  <si>
    <t>S94</t>
  </si>
  <si>
    <t>Activities of membership organisations</t>
  </si>
  <si>
    <t>Repair of computers and personal and household goods</t>
  </si>
  <si>
    <t>S95</t>
  </si>
  <si>
    <t>S96</t>
  </si>
  <si>
    <t>Other personal service activities</t>
  </si>
  <si>
    <t>Activities of households as employers; undifferentiated goods- and services-producing activities of households for own use</t>
  </si>
  <si>
    <t>T</t>
  </si>
  <si>
    <t>U</t>
  </si>
  <si>
    <t>Activities of extraterritorial organisations and bodies</t>
  </si>
  <si>
    <t>Biomass CO2</t>
  </si>
  <si>
    <t>DK</t>
  </si>
  <si>
    <t>P</t>
  </si>
  <si>
    <r>
      <t xml:space="preserve">CO2 </t>
    </r>
    <r>
      <rPr>
        <vertAlign val="superscript"/>
        <sz val="10"/>
        <rFont val="Arial"/>
        <family val="2"/>
      </rPr>
      <t>[1]</t>
    </r>
  </si>
  <si>
    <r>
      <t xml:space="preserve">Biomass CO2 </t>
    </r>
    <r>
      <rPr>
        <vertAlign val="superscript"/>
        <sz val="10"/>
        <rFont val="Arial"/>
        <family val="2"/>
      </rPr>
      <t>[1]</t>
    </r>
  </si>
  <si>
    <t>0_TOT_YR_SUBM</t>
  </si>
  <si>
    <r>
      <t xml:space="preserve">   Household air emissions</t>
    </r>
    <r>
      <rPr>
        <b/>
        <sz val="8"/>
        <rFont val="Arial"/>
        <family val="2"/>
      </rPr>
      <t xml:space="preserve">
                                          </t>
    </r>
    <r>
      <rPr>
        <b/>
        <sz val="10"/>
        <rFont val="Arial"/>
        <family val="2"/>
      </rPr>
      <t>Households, totals</t>
    </r>
  </si>
  <si>
    <t>Year of submission to UNFCCC</t>
  </si>
  <si>
    <t>Carbon Dioxide from biomass used as a fuel</t>
  </si>
  <si>
    <t>Nitrous oxide</t>
  </si>
  <si>
    <t>Methane</t>
  </si>
  <si>
    <t>Hydrofluorocarbons</t>
  </si>
  <si>
    <t>Perfluorocarbons</t>
  </si>
  <si>
    <t>Nitrogen oxides</t>
  </si>
  <si>
    <t>Ammonia</t>
  </si>
  <si>
    <t>Non-methane volatile organic compounds</t>
  </si>
  <si>
    <t>Carbon monoxide</t>
  </si>
  <si>
    <t>1000 tonnes (Gg)</t>
  </si>
  <si>
    <t>tonnes (Mg)</t>
  </si>
  <si>
    <t>DATAENTRY</t>
  </si>
  <si>
    <t>Correct total of parts or Error Message</t>
  </si>
  <si>
    <t>Estimated data</t>
  </si>
  <si>
    <t>1)</t>
  </si>
  <si>
    <t>2)</t>
  </si>
  <si>
    <t>3)</t>
  </si>
  <si>
    <t>4)</t>
  </si>
  <si>
    <t>5)</t>
  </si>
  <si>
    <t>6)</t>
  </si>
  <si>
    <t>7)</t>
  </si>
  <si>
    <t>8)</t>
  </si>
  <si>
    <t>9)</t>
  </si>
  <si>
    <t>10)</t>
  </si>
  <si>
    <t>11)</t>
  </si>
  <si>
    <t>12)</t>
  </si>
  <si>
    <t>13)</t>
  </si>
  <si>
    <t>14)</t>
  </si>
  <si>
    <t>15)</t>
  </si>
  <si>
    <t>16)</t>
  </si>
  <si>
    <t>17)</t>
  </si>
  <si>
    <t>18)</t>
  </si>
  <si>
    <t>19)</t>
  </si>
  <si>
    <t>20)</t>
  </si>
  <si>
    <t>Particulate matter 
(less than or equal to a nominal 10 microns)</t>
  </si>
  <si>
    <t>Particulate matter
(less than or equal to a nominal 2.5 microns)</t>
  </si>
  <si>
    <t>Pollutants</t>
  </si>
  <si>
    <t>Parent</t>
  </si>
  <si>
    <t>Equation</t>
  </si>
  <si>
    <t>X</t>
  </si>
  <si>
    <t>Total industries</t>
  </si>
  <si>
    <t>Bio CO2</t>
  </si>
  <si>
    <t>CO2_BIO</t>
  </si>
  <si>
    <t>SO2</t>
  </si>
  <si>
    <t>SOX</t>
  </si>
  <si>
    <t>PM2_5</t>
  </si>
  <si>
    <t>&lt;TAB&gt;</t>
  </si>
  <si>
    <t xml:space="preserve"> -&gt; Type &lt;TAB&gt; for tabulation</t>
  </si>
  <si>
    <t xml:space="preserve"> -&gt; Do not forget the "."</t>
  </si>
  <si>
    <t>|</t>
  </si>
  <si>
    <t xml:space="preserve"> -&gt; X to activate, empty otherwise</t>
  </si>
  <si>
    <t>Add M flag</t>
  </si>
  <si>
    <t>EL</t>
  </si>
  <si>
    <t>Serbia</t>
  </si>
  <si>
    <t>RS</t>
  </si>
  <si>
    <t>Imputed rents of owner-occupied dwellings</t>
  </si>
  <si>
    <t>Total Households</t>
  </si>
  <si>
    <t>Transport</t>
  </si>
  <si>
    <t>Heating</t>
  </si>
  <si>
    <t>Calculated Total (Industry+Household)</t>
  </si>
  <si>
    <t>ZZ</t>
  </si>
  <si>
    <t>ZZ1</t>
  </si>
  <si>
    <t>ZZ2</t>
  </si>
  <si>
    <t>ZZ3</t>
  </si>
  <si>
    <t>BIRA</t>
  </si>
  <si>
    <t>BIRA1</t>
  </si>
  <si>
    <t>BIRA2</t>
  </si>
  <si>
    <t>BIRA3</t>
  </si>
  <si>
    <t>BIRA4</t>
  </si>
  <si>
    <t>BINR</t>
  </si>
  <si>
    <t>BINR1</t>
  </si>
  <si>
    <t>BINR2</t>
  </si>
  <si>
    <t>TOTY</t>
  </si>
  <si>
    <t>TOTREP</t>
  </si>
  <si>
    <t>BISD</t>
  </si>
  <si>
    <t>BINR3</t>
  </si>
  <si>
    <t>Number of decimals shown in data tables</t>
  </si>
  <si>
    <t>Positive only</t>
  </si>
  <si>
    <t>Any value</t>
  </si>
  <si>
    <t>Year</t>
  </si>
  <si>
    <t>Calculation Method (based on number of decimals)</t>
  </si>
  <si>
    <t>SUM(ROUND(V))</t>
  </si>
  <si>
    <t>ROUND(SUM(V))</t>
  </si>
  <si>
    <t>Plausibility</t>
  </si>
  <si>
    <t>POL</t>
  </si>
  <si>
    <t>LABEL</t>
  </si>
  <si>
    <t>UNIT LABEL</t>
  </si>
  <si>
    <t>Carbon Dioxide
(without emissions from biomass used as a fuel)</t>
  </si>
  <si>
    <t>Illegal Symbol</t>
  </si>
  <si>
    <t>c)10)</t>
  </si>
  <si>
    <t>Default Value</t>
  </si>
  <si>
    <t>Default Footnote</t>
  </si>
  <si>
    <t>+  Land transport</t>
  </si>
  <si>
    <t>+ Water transport</t>
  </si>
  <si>
    <t>+  Air transport</t>
  </si>
  <si>
    <t>- Heating/cooling</t>
  </si>
  <si>
    <t>d)</t>
  </si>
  <si>
    <t>Secondary confidentiality</t>
  </si>
  <si>
    <t xml:space="preserve">Provisional </t>
  </si>
  <si>
    <t>Eurostat estimate</t>
  </si>
  <si>
    <t>NRA_LAND</t>
  </si>
  <si>
    <t>NRA_WATER</t>
  </si>
  <si>
    <t>NRA_AIR</t>
  </si>
  <si>
    <t>NRES_LAND</t>
  </si>
  <si>
    <t>NRES_WATER</t>
  </si>
  <si>
    <t>NRES_AIR</t>
  </si>
  <si>
    <t>tonnes (Mg) SO2-equivalents</t>
  </si>
  <si>
    <t>Sulphur oxides</t>
  </si>
  <si>
    <t>a)21)</t>
  </si>
  <si>
    <t>2ndConf</t>
  </si>
  <si>
    <t>3rdConf</t>
  </si>
  <si>
    <t>Consistency (Total &lt;&gt; Subtotal)</t>
  </si>
  <si>
    <t>Consistency (Total &lt;= SubTotal)</t>
  </si>
  <si>
    <t>Consistency (Sub Sectors)</t>
  </si>
  <si>
    <t>[@1]</t>
  </si>
  <si>
    <t>@1</t>
  </si>
  <si>
    <t>Consistency (Equation)</t>
  </si>
  <si>
    <t>Growth rate = @1 (Threshold +/-@2)</t>
  </si>
  <si>
    <t>Other adjustments = Total UNFCCC/CLRTAP - Total AEA + Residents abroad - Non-residents on the territory</t>
  </si>
  <si>
    <t>Plausibility issue</t>
  </si>
  <si>
    <t>Confidentiality warning</t>
  </si>
  <si>
    <t>Start Items</t>
  </si>
  <si>
    <t>Nace</t>
  </si>
  <si>
    <t>Flag Row</t>
  </si>
  <si>
    <t>Of Which</t>
  </si>
  <si>
    <t>Only Font color will be used ==&gt;</t>
  </si>
  <si>
    <t>Row</t>
  </si>
  <si>
    <t>Plausibility check</t>
  </si>
  <si>
    <t>Confidentiality</t>
  </si>
  <si>
    <t>Parameters for the row classification</t>
  </si>
  <si>
    <t>Parameters for the pollutants</t>
  </si>
  <si>
    <t>Consistency check using equations</t>
  </si>
  <si>
    <t>Parameters to export data in flat file</t>
  </si>
  <si>
    <t>Number of decimals</t>
  </si>
  <si>
    <t>Type of character accepted</t>
  </si>
  <si>
    <t>Color</t>
  </si>
  <si>
    <t>Text to be displayed</t>
  </si>
  <si>
    <t>Flat file separator</t>
  </si>
  <si>
    <t>File extension</t>
  </si>
  <si>
    <t>Text footnotes separator</t>
  </si>
  <si>
    <t>Add empty rows</t>
  </si>
  <si>
    <t>Round values</t>
  </si>
  <si>
    <t>Illegal footnote</t>
  </si>
  <si>
    <t>Confidentiality error</t>
  </si>
  <si>
    <t>Frozen row</t>
  </si>
  <si>
    <t>Of which</t>
  </si>
  <si>
    <t>0 decimals</t>
  </si>
  <si>
    <t>1 decimal</t>
  </si>
  <si>
    <t>2 decimals</t>
  </si>
  <si>
    <t>3 decimals</t>
  </si>
  <si>
    <t>Description of the issue</t>
  </si>
  <si>
    <t>Questionnaire - starting year</t>
  </si>
  <si>
    <t>Questionnaire - end year</t>
  </si>
  <si>
    <t>Number of pollutants</t>
  </si>
  <si>
    <t>Number of equations</t>
  </si>
  <si>
    <t>General parameters</t>
  </si>
  <si>
    <t>Number of fixed flags</t>
  </si>
  <si>
    <t>Number of footnotes</t>
  </si>
  <si>
    <t>Number of check types/colors</t>
  </si>
  <si>
    <t>Column for codes</t>
  </si>
  <si>
    <t>Item can have many NA sub-items</t>
  </si>
  <si>
    <t>Country label</t>
  </si>
  <si>
    <t>Country code</t>
  </si>
  <si>
    <t>Number of code list</t>
  </si>
  <si>
    <t>Start column</t>
  </si>
  <si>
    <t>Start row</t>
  </si>
  <si>
    <t>Label column</t>
  </si>
  <si>
    <t>Eurobase code</t>
  </si>
  <si>
    <t>Number of rows</t>
  </si>
  <si>
    <t>Types of data tables</t>
  </si>
  <si>
    <t>Consistency check</t>
  </si>
  <si>
    <t>Number of items</t>
  </si>
  <si>
    <t>Equations - start</t>
  </si>
  <si>
    <t>Nb of equations</t>
  </si>
  <si>
    <t>Frozen</t>
  </si>
  <si>
    <t>Type of character</t>
  </si>
  <si>
    <t>Of which: total &gt; sum(sub-totals)</t>
  </si>
  <si>
    <t>Percentage</t>
  </si>
  <si>
    <t>.txt</t>
  </si>
  <si>
    <t>Type of data table</t>
  </si>
  <si>
    <t>Row in "structure"</t>
  </si>
  <si>
    <t>Warnings</t>
  </si>
  <si>
    <t>Types of rounding</t>
  </si>
  <si>
    <t>Row to display message</t>
  </si>
  <si>
    <t>Description</t>
  </si>
  <si>
    <t xml:space="preserve">This consistency error is highlighted when all sub-items are reported and  the reported total or sub-total does not equal the sum of the sub-items and it calculates the correct total or sub-total based on the reported figures. </t>
  </si>
  <si>
    <t>This consistency error is highlighted when the total or the sub-total is reported and it is equal with the sum of the reported sub-items and one of the sub-items is 'not available'. The message is displayed in the total.</t>
  </si>
  <si>
    <t>This consistency error occurs when all figures are reported except one, which is reported as "not available". If all figures are correctly reported, the missing figure can be calculated from the remaining figures. The message is displayed in the cell where the symbol ":" is reported.</t>
  </si>
  <si>
    <t xml:space="preserve">This consistency error is highlighted when the total or the sub-total is reported and it is smaller or equal with the sum of the sub-items and several sub-items are 'not available'. </t>
  </si>
  <si>
    <t>This check is done for all footnotes and, depending on the error, one of the above five message (cell I56-I60) will be displayed.</t>
  </si>
  <si>
    <t xml:space="preserve">This confidentiality error is highlighted when only one sub-item (i.e. this highlighted one) is flagged confidential. In such a case it is recommended to flag additional sub-items (secondary confidentiality flag 'd') on the same hierarchical MF-level in order to enable displaying the total or sub-total. </t>
  </si>
  <si>
    <t xml:space="preserve">This confidentiality error is highlighted when a total or sub-total is flagged confidential although it should not because one or two sub-items are flagged confidential. In such cases it is recommended to flag additional sub-items (secondary confidentiality) in order to enable displaying the total or sub-total. Also this confidentiality error is highlighted when the c) flag is used for zero or 'not available' cells.   </t>
  </si>
  <si>
    <t>Reported total or sub-total does not equal sum of sub-items; the calculated sum of sub-items  = @1.</t>
  </si>
  <si>
    <t>The reported total or sub-total cannot be calculated as one item is 'not available'.</t>
  </si>
  <si>
    <t>Calculated value = @1.</t>
  </si>
  <si>
    <t>The reported total or sub-total cannot be calculated as more than one sub-item is indicated as 'not available'.</t>
  </si>
  <si>
    <t>Wrong footnote ending [@1].</t>
  </si>
  <si>
    <t>Display message</t>
  </si>
  <si>
    <t>Simultaneous plausibility and consistency issue.</t>
  </si>
  <si>
    <t>Default display of the footnotes.</t>
  </si>
  <si>
    <t>Annual growth</t>
  </si>
  <si>
    <t>Row for elephant</t>
  </si>
  <si>
    <t>This error occurs when a footnote is included, but there is not text in the footnote area.</t>
  </si>
  <si>
    <t>This error occurs when the footnote includes a number that does not exist in the footnote area.</t>
  </si>
  <si>
    <t>This error occurs when the footnote includes a letter that does not exist in the footnote area.</t>
  </si>
  <si>
    <t>This error occurs when the footnote does not have a parenthesis at the end.</t>
  </si>
  <si>
    <t>This error occurs when the footnote cannot be used together with what was reported in the data cell.</t>
  </si>
  <si>
    <t>This message is displayed when the equations (see column AC in this sheet) are not verified. The message to be displayed is available in column AB.</t>
  </si>
  <si>
    <t>Not evaluated.</t>
  </si>
  <si>
    <t>An error is displayed if the "of which" value is bigger than the one to be compared with (e.g. if PM2.5&gt;PM10)</t>
  </si>
  <si>
    <t>Default display for a data cell.</t>
  </si>
  <si>
    <t>This error occurs when an illegal symbol is reported.</t>
  </si>
  <si>
    <t>Share to total</t>
  </si>
  <si>
    <t>OR(OR(ROUND(SUM(#106),2)=ROUND(SUM(#95,#105) + IF(#101=":",SUM(#102:#104),SUM(#101)) - IF(#96=":",SUM(#97:#100),SUM(#96)),2), COUNTIF(#95:#105, ":")=11), COUNTIF(#106, ":")=1)</t>
  </si>
  <si>
    <t>Other Label</t>
  </si>
  <si>
    <t>Value should be smaller or equal to the value (@2) in sheet '@1'.</t>
  </si>
  <si>
    <t>6 decimals</t>
  </si>
  <si>
    <t>4 decimals</t>
  </si>
  <si>
    <t>5 decimals</t>
  </si>
  <si>
    <t>7 decimals</t>
  </si>
  <si>
    <t>Nr of decimals for consistency check</t>
  </si>
  <si>
    <t>EurobasePollutant</t>
  </si>
  <si>
    <t>Eurobase
Unit</t>
  </si>
  <si>
    <t>THS_T</t>
  </si>
  <si>
    <t>instructions</t>
  </si>
  <si>
    <t>Secondary confidentiality required under sector @1 (see 'instructions' sheet).</t>
  </si>
  <si>
    <t>Confidentiality not correctly applied (see 'instructions' sheet).</t>
  </si>
  <si>
    <t>21)</t>
  </si>
  <si>
    <t>22)</t>
  </si>
  <si>
    <t>23)</t>
  </si>
  <si>
    <t>24)</t>
  </si>
  <si>
    <t>25)</t>
  </si>
  <si>
    <t>26)</t>
  </si>
  <si>
    <t>27)</t>
  </si>
  <si>
    <t>28)</t>
  </si>
  <si>
    <t>29)</t>
  </si>
  <si>
    <t>31)</t>
  </si>
  <si>
    <t>32)</t>
  </si>
  <si>
    <t>33)</t>
  </si>
  <si>
    <t>34)</t>
  </si>
  <si>
    <t>35)</t>
  </si>
  <si>
    <t>30)</t>
  </si>
  <si>
    <t>Plausibility and consistency</t>
  </si>
  <si>
    <t>Real estate activities: L &gt;= L68A</t>
  </si>
  <si>
    <t>OR(#62=":",SUM(#62)&gt;=SUM(#63))</t>
  </si>
  <si>
    <t>Instructions for completing the AEA questionnaire and overview of the checking rules</t>
  </si>
  <si>
    <t>Provides instructions for completing the AEA questionnaire and gives an overview of the checking rules</t>
  </si>
  <si>
    <t>Deadline for returning back this electronic questionnaire is:</t>
  </si>
  <si>
    <t>Please, submit this electronic questionnaire to Eurostat using the eDAMIS reporting system. Use the following details:</t>
  </si>
  <si>
    <r>
      <t xml:space="preserve">Should you have any questions regarding data transmission do not hesitate to contact your local eDAMIS coordinator or the Eurostat eDAMIS helpdesk at: </t>
    </r>
    <r>
      <rPr>
        <b/>
        <sz val="10"/>
        <color indexed="12"/>
        <rFont val="Arial"/>
        <family val="2"/>
      </rPr>
      <t>estat-support-edamis@ec.europa.eu</t>
    </r>
    <r>
      <rPr>
        <sz val="10"/>
        <rFont val="Arial"/>
        <family val="2"/>
      </rPr>
      <t xml:space="preserve"> or call (+352) 4301 33213</t>
    </r>
  </si>
  <si>
    <r>
      <t>Who is the primary contact point for air emissions accounts in your country?</t>
    </r>
    <r>
      <rPr>
        <i/>
        <sz val="10"/>
        <rFont val="Arial"/>
        <family val="2"/>
      </rPr>
      <t xml:space="preserve"> (institution, unit, name, email, telephone)</t>
    </r>
  </si>
  <si>
    <t>Air Emissions Accounts Questionnaire</t>
  </si>
  <si>
    <t>This is Eurostat's electronic questionnaire for Air emissions accounts (AEA questionnaire). The questionnaire includes 14 data sheets to be completed. For detailed instruction on filling out the questionnaire see sheet 'instructions'.</t>
  </si>
  <si>
    <t>1. INSTRUCTIONS for completing the AEA questionnaire</t>
  </si>
  <si>
    <t>The following technical instructions relate to the handling of the electronic EXCEL questionnaire.</t>
  </si>
  <si>
    <t>1.A) Getting started</t>
  </si>
  <si>
    <t>1.B) How to correctly report figures and symbols?</t>
  </si>
  <si>
    <t>5. Please report exact figures, not rounded values. The maximum number of significant figures is fifteen (default in excel).</t>
  </si>
  <si>
    <t>6. Please report positive figures. Negative figures are only accepted in the bridging item 'national residents abroad' and in 'other adjustments and statistical discrepancy'.</t>
  </si>
  <si>
    <t>7. Please report real zero ('0') if there are no emissions in the respective NACE industry.</t>
  </si>
  <si>
    <t>8. Please report colon (':') for data not available, i.e. if the volume of emissions in the given industry is not known. Note, that in such case the superior sub-total or total cannot be derived.</t>
  </si>
  <si>
    <t>There is a checking tool built in the questionnaire, please use it! To reduce the validation time, Eurostat appreciates receiving error-free questionnaires.</t>
  </si>
  <si>
    <t>2. THE BUILT-IN CHECKING TOOL</t>
  </si>
  <si>
    <t>2.A) How to use the checking tool?</t>
  </si>
  <si>
    <t>The checking macro runs automatically upon closing the questionnaire, i.e. over all data sheets. This is intended to force the checks to be done.</t>
  </si>
  <si>
    <t>The tool can also be used manually:</t>
  </si>
  <si>
    <t xml:space="preserve"> - to check individual data sheets by pressing the 'Check' button at the top of each data sheet.</t>
  </si>
  <si>
    <t xml:space="preserve"> - to check the whole questionnaire by pressing the 'Check the whole' button in the 'intro' sheet and 'structure' sheet.</t>
  </si>
  <si>
    <t xml:space="preserve"> 2.B) What is checked and how are errors/warnings displayed?</t>
  </si>
  <si>
    <t>Errors and warnings are visualised in the data sheets through cells highlighted in different colours. In addition, by hovering the mouse over the highlighted cell a comment appears with detailed explanation of the detected problem.</t>
  </si>
  <si>
    <t>Eurostat kindly asks you to address each highlighted cell. If correctly done, after the next check the highlight will disappear from the concerned cell. In case of plausibility warnings (orange cells) there are two options: If the implausibility is caused by an error, please correct it. If the value is correct, please add a footnote explaining the detected implausibility.</t>
  </si>
  <si>
    <t>The below list details the checks performed and the display of the error messages.</t>
  </si>
  <si>
    <t>- Avoid confidentiality at 1 digit NACE level;</t>
  </si>
  <si>
    <t>- Cells with zero or 'not available' cannot be confidential;</t>
  </si>
  <si>
    <t>- Ensure that the figure flagged as confidential cannot be derived through calculation.</t>
  </si>
  <si>
    <t>- Totals of one-digit NACE industries (A, B, C, etc.) mustn't vary more than 30% from one year to the next if they represent more than 10% of all industries (total A_U) of that year.</t>
  </si>
  <si>
    <t>- NACE industries A01-A03, E36-E39 and H49-H53 mustn't vary more than 80% from one year to the next if they represent more than 30% of total A, E and H respectively.</t>
  </si>
  <si>
    <t>- NACE industries C10-C33 mustn't vary more than 80% from one year to the next if they represent more than 5% of total C.</t>
  </si>
  <si>
    <t>- Other two-digit NACE industries mustn't vary more than 80% from one year to the next if they represent more than 5% of all industries (total A_U) of that year.</t>
  </si>
  <si>
    <t>- Two-digit Households positions mustn't vary more than 30% from one year to the next if they represent more than 50% of Total Households of that year.</t>
  </si>
  <si>
    <t>- Total Households mustn't vary more than 30% from one year to the next and represent more than 10% of Total Industries plus Households of that year.</t>
  </si>
  <si>
    <t>- Bridging items mustn't vary more than 50% from one year to the next if they contribute at least 50% to the superior total, i.e. to National residents abroad or National residents in the territory.</t>
  </si>
  <si>
    <t>Break occurring when there is a change in the standards for defining and observing a variable over time.</t>
  </si>
  <si>
    <t>Confidential data are data which are subject to confidentiality clauses.</t>
  </si>
  <si>
    <t>The particular value yielded by an estimator in a given set of circumstances.</t>
  </si>
  <si>
    <t>The provider considers that the data will be revised.</t>
  </si>
  <si>
    <r>
      <rPr>
        <b/>
        <sz val="10"/>
        <rFont val="Arial"/>
        <family val="2"/>
      </rPr>
      <t>Confidentiality check:</t>
    </r>
    <r>
      <rPr>
        <sz val="10"/>
        <rFont val="Arial"/>
        <family val="2"/>
      </rPr>
      <t xml:space="preserve"> verifies that certain confidentiality rules are applied:</t>
    </r>
  </si>
  <si>
    <r>
      <rPr>
        <b/>
        <sz val="10"/>
        <rFont val="Arial"/>
        <family val="2"/>
      </rPr>
      <t>Footnote check:</t>
    </r>
    <r>
      <rPr>
        <sz val="10"/>
        <rFont val="Arial"/>
        <family val="2"/>
      </rPr>
      <t xml:space="preserve"> verifies if footnotes are used correctly. It also verifies that a 'free text' footnote symbol has a footnote text in the yellow footnote area. Otherwise, the cell is highlighted in </t>
    </r>
    <r>
      <rPr>
        <b/>
        <sz val="10"/>
        <color rgb="FFFF0000"/>
        <rFont val="Arial"/>
        <family val="2"/>
      </rPr>
      <t>red</t>
    </r>
    <r>
      <rPr>
        <sz val="10"/>
        <rFont val="Arial"/>
        <family val="2"/>
      </rPr>
      <t>.</t>
    </r>
  </si>
  <si>
    <r>
      <t xml:space="preserve">If the above criteria are not followed, cells are highlighted in </t>
    </r>
    <r>
      <rPr>
        <b/>
        <sz val="10"/>
        <color theme="7" tint="0.39997558519241921"/>
        <rFont val="Arial"/>
        <family val="2"/>
      </rPr>
      <t>purple</t>
    </r>
    <r>
      <rPr>
        <sz val="10"/>
        <rFont val="Arial"/>
        <family val="2"/>
      </rPr>
      <t>.</t>
    </r>
  </si>
  <si>
    <r>
      <t xml:space="preserve">In case there are both consistency and plausibility issues, the cell is highlighted in </t>
    </r>
    <r>
      <rPr>
        <b/>
        <sz val="10"/>
        <color theme="9" tint="-0.249977111117893"/>
        <rFont val="Arial"/>
        <family val="2"/>
      </rPr>
      <t>orange</t>
    </r>
    <r>
      <rPr>
        <sz val="10"/>
        <rFont val="Arial"/>
        <family val="2"/>
      </rPr>
      <t xml:space="preserve"> and the value appears in </t>
    </r>
    <r>
      <rPr>
        <b/>
        <sz val="10"/>
        <color theme="3" tint="0.39997558519241921"/>
        <rFont val="Arial"/>
        <family val="2"/>
      </rPr>
      <t>blue</t>
    </r>
    <r>
      <rPr>
        <sz val="10"/>
        <rFont val="Arial"/>
        <family val="2"/>
      </rPr>
      <t>.</t>
    </r>
  </si>
  <si>
    <t>2. Complete the data sheets for the 14 greenhouse gases and air pollutants. Please do not change the format of the questionnaire (i.e., add/delete rows or columns) since Eurostat uses automated routines for data validation.</t>
  </si>
  <si>
    <t>1000 tonnes (Gg)|'''CO2 from biomass' as reported to UNFCCC (table 10s2: memo item)</t>
  </si>
  <si>
    <t>tonnes (Mg)|'''National total for the entire territory' as reported to CLRTAP (Annex 1)</t>
  </si>
  <si>
    <t>tonnes (Mg) SO2-equivalents|'''National total for the entire territory' as reported to CLRTAP (Annex 1)</t>
  </si>
  <si>
    <t>'CO2 from biomass' as reported to UNFCCC (table 10s2: memo item)</t>
  </si>
  <si>
    <t>'National total for the entire territory' as reported to CLRTAP (Annex 1)</t>
  </si>
  <si>
    <t>Emissions of sulphur hexafluorids (SF6) and nitrogen trifluoride (NF3) (given in CO2-equivalents) by economic activity and households and bridging items between Air Emissions Accounts totals and UNFCCC totals</t>
  </si>
  <si>
    <r>
      <t>Data sheet for SF6 and NF3-emissions
[tonnes CO</t>
    </r>
    <r>
      <rPr>
        <vertAlign val="subscript"/>
        <sz val="10"/>
        <rFont val="Arial"/>
        <family val="2"/>
      </rPr>
      <t>2</t>
    </r>
    <r>
      <rPr>
        <sz val="10"/>
        <rFont val="Arial"/>
        <family val="2"/>
      </rPr>
      <t>-equivalents]</t>
    </r>
  </si>
  <si>
    <t>to be filled out</t>
  </si>
  <si>
    <t xml:space="preserve">The concepts and methods for the actual compilation of the data to be filled into the 14 data sheets can be found in the </t>
  </si>
  <si>
    <t xml:space="preserve">Manual for Air Emissions Accounts, 2015 edition', available here: </t>
  </si>
  <si>
    <t>http://ec.europa.eu/eurostat/web/environment/methodology</t>
  </si>
  <si>
    <t>Questionnaire code</t>
  </si>
  <si>
    <t>1000 tonnes (Gg)|'''Total CO2 equivalent emissions, including indirect CO2,  without land use, land-use change and forestry' (as reported to UNFCCC table 10s2)</t>
  </si>
  <si>
    <t>tonnes (Mg)|'''Total CH4 emissions without CH4 from LULUCF (as reported to UNFCCC table 10s3)</t>
  </si>
  <si>
    <t>tonnes (Mg) CO2-equivalents|'''Emissions of HFCs (as reported to UNFCCC table 10s5)</t>
  </si>
  <si>
    <t>tonnes (Mg) CO2-equivalents|'''Emissions of PFCs (as reported to UNFCCC table 10s5)</t>
  </si>
  <si>
    <t>tonnes (Mg) CO2-equivalents|'''Emissions of SF6 and NF3 (as reported to UNFCCC table 10s5)</t>
  </si>
  <si>
    <t>'Total CO2 equivalent emissions, including indirect CO2,  without land use, land-use change and forestry' (as reported to UNFCCC table 10s2)</t>
  </si>
  <si>
    <t>'Total direct N2O emissions without N2O from LULUCF (as reported to UNFCCC table 10s4)</t>
  </si>
  <si>
    <t>'Total CH4 emissions without CH4 from LULUCF (as reported to UNFCCC table 10s3)</t>
  </si>
  <si>
    <t>'Emissions of HFCs (as reported to UNFCCC table 10s5)</t>
  </si>
  <si>
    <t>'Emissions of PFCs (as reported to UNFCCC table 10s5)</t>
  </si>
  <si>
    <t>'Emissions of SF6 and NF3 (as reported to UNFCCC table 10s5)</t>
  </si>
  <si>
    <r>
      <t xml:space="preserve">This consistency error is highlighted when the total or the sub-total is reported and it is equal to the sum of the sub-items, while several sub-items are 'not available'.
</t>
    </r>
    <r>
      <rPr>
        <b/>
        <sz val="9"/>
        <color theme="1"/>
        <rFont val="Calibri"/>
        <family val="2"/>
        <scheme val="minor"/>
      </rPr>
      <t>Currently activated; in order to deactivate this check, add an "x" to cell C15 in this parameter sheet.</t>
    </r>
  </si>
  <si>
    <t>tonnes (Mg) NO2-equivalents</t>
  </si>
  <si>
    <r>
      <t>Data sheet for NOx-emissions
[tonnes NO2-equivalents</t>
    </r>
    <r>
      <rPr>
        <sz val="10"/>
        <rFont val="Arial"/>
        <family val="2"/>
      </rPr>
      <t>]</t>
    </r>
  </si>
  <si>
    <t>tonnes (Mg)|'''Total direct N2O emissions without N2O from LULUCF (as reported to UNFCCC table 10s4)</t>
  </si>
  <si>
    <t>tonnes (Mg) NO2-equivalents|'''National total for the entire territory' as reported to CLRTAP (Annex 1)</t>
  </si>
  <si>
    <t>Data sheet for SO2-emissions
[tonnes SO2-equivalents]</t>
  </si>
  <si>
    <t>The reported total is equal to the sum-of the sub-items and more of the sub-items are 'not available'.</t>
  </si>
  <si>
    <t>SF6_NF3</t>
  </si>
  <si>
    <t>Sulphur hexafluoride and nitrogen trifluoride</t>
  </si>
  <si>
    <t xml:space="preserve">not used </t>
  </si>
  <si>
    <t>updated</t>
  </si>
  <si>
    <t>NF3_SF6</t>
  </si>
  <si>
    <t>TCO2E</t>
  </si>
  <si>
    <t>TNO2E</t>
  </si>
  <si>
    <t>TSO2E</t>
  </si>
  <si>
    <t>Czechia</t>
  </si>
  <si>
    <t xml:space="preserve">Albania </t>
  </si>
  <si>
    <t xml:space="preserve">AL </t>
  </si>
  <si>
    <t xml:space="preserve">Bosnia </t>
  </si>
  <si>
    <t>BA</t>
  </si>
  <si>
    <t>North Macedonia</t>
  </si>
  <si>
    <t>MK</t>
  </si>
  <si>
    <t>Parameters_SDMX_Converter</t>
  </si>
  <si>
    <t>Parameter Sheet</t>
  </si>
  <si>
    <t>Data Sheet</t>
  </si>
  <si>
    <t>1/1</t>
  </si>
  <si>
    <t>OBS_LEVEL</t>
  </si>
  <si>
    <t>ATT</t>
  </si>
  <si>
    <t>COMMENT_OBS</t>
  </si>
  <si>
    <t>CQ5</t>
  </si>
  <si>
    <t>CELL</t>
  </si>
  <si>
    <t>DIM</t>
  </si>
  <si>
    <t>UNIT_MULT</t>
  </si>
  <si>
    <t>1/2</t>
  </si>
  <si>
    <t>CONF_STATUS</t>
  </si>
  <si>
    <t>1/6</t>
  </si>
  <si>
    <t>OBS_STATUS_4</t>
  </si>
  <si>
    <t>1/5</t>
  </si>
  <si>
    <t>OBS_STATUS_3</t>
  </si>
  <si>
    <t>1/4</t>
  </si>
  <si>
    <t>OBS_STATUS_2</t>
  </si>
  <si>
    <t>1/3</t>
  </si>
  <si>
    <t>OBS_STATUS_1</t>
  </si>
  <si>
    <t>4</t>
  </si>
  <si>
    <t>ROW</t>
  </si>
  <si>
    <t>TIME_PERIOD</t>
  </si>
  <si>
    <t>CS5</t>
  </si>
  <si>
    <t>SECTOR</t>
  </si>
  <si>
    <t>CR5</t>
  </si>
  <si>
    <t>PRODUCT</t>
  </si>
  <si>
    <t>CP5</t>
  </si>
  <si>
    <t>UNIT_MEASURE</t>
  </si>
  <si>
    <t>CO5</t>
  </si>
  <si>
    <t>STO</t>
  </si>
  <si>
    <t>CN5</t>
  </si>
  <si>
    <t>AIRPOL</t>
  </si>
  <si>
    <t>true</t>
  </si>
  <si>
    <t>SkipIncompleteKeys</t>
  </si>
  <si>
    <t>CM</t>
  </si>
  <si>
    <t>COLUMN</t>
  </si>
  <si>
    <t>BRIDGE_ITEMS</t>
  </si>
  <si>
    <t>:</t>
  </si>
  <si>
    <t>MissingObservationCharacter</t>
  </si>
  <si>
    <t>CL</t>
  </si>
  <si>
    <t>INTERACTORS</t>
  </si>
  <si>
    <t>null</t>
  </si>
  <si>
    <t>DefaultValue</t>
  </si>
  <si>
    <t>CK5</t>
  </si>
  <si>
    <t>COUNTERPART_AREA</t>
  </si>
  <si>
    <t>)</t>
  </si>
  <si>
    <t>ConceptSeparator</t>
  </si>
  <si>
    <t>EC</t>
  </si>
  <si>
    <t>FIX</t>
  </si>
  <si>
    <t>ACCOUNTING_ENTRY</t>
  </si>
  <si>
    <t>SkipObservationWithValue</t>
  </si>
  <si>
    <t>CJ5</t>
  </si>
  <si>
    <t>DEMAND_PROD</t>
  </si>
  <si>
    <t>Transcoding</t>
  </si>
  <si>
    <t>TranscodingSheet</t>
  </si>
  <si>
    <t>D1</t>
  </si>
  <si>
    <t>REF_AREA</t>
  </si>
  <si>
    <t>AV106</t>
  </si>
  <si>
    <t>DataEnd</t>
  </si>
  <si>
    <t>FREQ</t>
  </si>
  <si>
    <t>F5</t>
  </si>
  <si>
    <t>DataStart</t>
  </si>
  <si>
    <t>Position</t>
  </si>
  <si>
    <t>PosType</t>
  </si>
  <si>
    <t>Element</t>
  </si>
  <si>
    <t>d</t>
  </si>
  <si>
    <t>c</t>
  </si>
  <si>
    <t>p</t>
  </si>
  <si>
    <t>e</t>
  </si>
  <si>
    <t>b</t>
  </si>
  <si>
    <t>Value</t>
  </si>
  <si>
    <t>Dimension</t>
  </si>
  <si>
    <t>Text</t>
  </si>
  <si>
    <t>Country :</t>
  </si>
  <si>
    <t>Type:</t>
  </si>
  <si>
    <t>Content:</t>
  </si>
  <si>
    <t>Footnotes (associating symbols to text)</t>
  </si>
  <si>
    <t>List of footnotes</t>
  </si>
  <si>
    <t>footnote symbol</t>
  </si>
  <si>
    <t>footnote text associated to symbol</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</si>
  <si>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</si>
  <si>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</si>
  <si>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</si>
  <si>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</si>
  <si>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</si>
  <si>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</si>
  <si>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</si>
  <si>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</si>
  <si>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</si>
  <si>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</si>
  <si>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</si>
  <si>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</si>
  <si>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</si>
  <si>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</si>
  <si>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</si>
  <si>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</si>
  <si>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</si>
  <si>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</si>
  <si>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</si>
  <si>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</si>
  <si>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</si>
  <si>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</si>
  <si>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</si>
  <si>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</si>
  <si>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</si>
  <si>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</si>
  <si>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</si>
  <si>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</si>
  <si>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</si>
  <si>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</si>
  <si>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</si>
  <si>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</si>
  <si>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</si>
  <si>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</si>
  <si>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</si>
  <si>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</si>
  <si>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</si>
  <si>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</si>
  <si>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</si>
  <si>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</si>
  <si>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</si>
  <si>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</si>
  <si>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</si>
  <si>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</si>
  <si>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</si>
  <si>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</si>
  <si>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</si>
  <si>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</si>
  <si>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</si>
  <si>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</si>
  <si>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</si>
  <si>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</si>
  <si>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</si>
  <si>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</si>
  <si>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</si>
  <si>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</si>
  <si>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</si>
  <si>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</si>
  <si>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</si>
  <si>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</si>
  <si>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</si>
  <si>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</si>
  <si>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</si>
  <si>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</si>
  <si>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Disable Plausibility on Footnotes</t>
  </si>
  <si>
    <t>Yes</t>
  </si>
  <si>
    <t>Flags and Footnotes Coding System</t>
  </si>
  <si>
    <t>Code</t>
  </si>
  <si>
    <t>Semantic</t>
  </si>
  <si>
    <t>Request Value</t>
  </si>
  <si>
    <t>Disable Plausibility</t>
  </si>
  <si>
    <t>Standard</t>
  </si>
  <si>
    <t>No</t>
  </si>
  <si>
    <t>Provisional</t>
  </si>
  <si>
    <t>s</t>
  </si>
  <si>
    <t>Eurostat</t>
  </si>
  <si>
    <t>Flags</t>
  </si>
  <si>
    <t>Plausibility with Footnote</t>
  </si>
  <si>
    <t>Flags Mode</t>
  </si>
  <si>
    <t>SDMX Flags</t>
  </si>
  <si>
    <t>Please insert footnote texts for each footnote symbol you use in the pollutants' tables</t>
  </si>
  <si>
    <t>Year of submission to CLRTAP</t>
  </si>
  <si>
    <t>4. Figures have to be reported in the white cells of the data sheets.</t>
  </si>
  <si>
    <t>Mandatory starting year</t>
  </si>
  <si>
    <t>Mandatory end year</t>
  </si>
  <si>
    <t>Mandatory</t>
  </si>
  <si>
    <t>Mandatory Cell</t>
  </si>
  <si>
    <t xml:space="preserve">Eurostat introduces a revised way of reporting footnotes in EXCEL questionnaires (.xlsm). </t>
  </si>
  <si>
    <t xml:space="preserve">Symbol </t>
  </si>
  <si>
    <t xml:space="preserve">Label </t>
  </si>
  <si>
    <t xml:space="preserve">Meaning </t>
  </si>
  <si>
    <t>Break in time series</t>
  </si>
  <si>
    <t>Secondary confidentiality' is used to hiding non-confidential values in order to prevent third parties to indirectly deduce values flagged with c)-flag).
Please note that this footnote converts into confidential (c) when published in Eurostat’s online database.</t>
  </si>
  <si>
    <t xml:space="preserve">Position </t>
  </si>
  <si>
    <t xml:space="preserve">Footnote type </t>
  </si>
  <si>
    <t>What to do if  'empty'</t>
  </si>
  <si>
    <t>A right bracket without number must be set in case pre-defined symbols should follow.</t>
  </si>
  <si>
    <t>A right bracket without letter must be set in case further pre-defined symbols should follow.</t>
  </si>
  <si>
    <t>No brackets to be set.</t>
  </si>
  <si>
    <t>Example</t>
  </si>
  <si>
    <t>Meaning</t>
  </si>
  <si>
    <t xml:space="preserve">No. </t>
  </si>
  <si>
    <t>Symbols</t>
  </si>
  <si>
    <r>
      <t>1</t>
    </r>
    <r>
      <rPr>
        <b/>
        <vertAlign val="superscript"/>
        <sz val="10"/>
        <rFont val="Arial"/>
        <family val="2"/>
      </rPr>
      <t xml:space="preserve">st </t>
    </r>
    <r>
      <rPr>
        <b/>
        <sz val="10"/>
        <rFont val="Arial"/>
        <family val="2"/>
      </rPr>
      <t>position 'free text'</t>
    </r>
  </si>
  <si>
    <r>
      <t>2</t>
    </r>
    <r>
      <rPr>
        <b/>
        <vertAlign val="superscript"/>
        <sz val="10"/>
        <rFont val="Arial"/>
        <family val="2"/>
      </rPr>
      <t>nd</t>
    </r>
    <r>
      <rPr>
        <b/>
        <sz val="10"/>
        <rFont val="Arial"/>
        <family val="2"/>
      </rPr>
      <t xml:space="preserve"> position confidentiality</t>
    </r>
  </si>
  <si>
    <r>
      <t>3</t>
    </r>
    <r>
      <rPr>
        <b/>
        <vertAlign val="superscript"/>
        <sz val="10"/>
        <rFont val="Arial"/>
        <family val="2"/>
      </rPr>
      <t>rd</t>
    </r>
    <r>
      <rPr>
        <b/>
        <sz val="10"/>
        <rFont val="Arial"/>
        <family val="2"/>
      </rPr>
      <t xml:space="preserve"> &amp; more position</t>
    </r>
  </si>
  <si>
    <t xml:space="preserve">Free text' footnote is given in separate sheet </t>
  </si>
  <si>
    <t xml:space="preserve">empty </t>
  </si>
  <si>
    <t>empty</t>
  </si>
  <si>
    <t>1)d)</t>
  </si>
  <si>
    <t>Secondary' confidentiality</t>
  </si>
  <si>
    <t>1)c)p)</t>
  </si>
  <si>
    <t>Free text' footnote is given in separate sheet</t>
  </si>
  <si>
    <t>Primary' confidentiality'</t>
  </si>
  <si>
    <t>Provisional value</t>
  </si>
  <si>
    <t>1)c)b)p)</t>
  </si>
  <si>
    <t>Primary' confidentiality</t>
  </si>
  <si>
    <t>Break in series and provisional value</t>
  </si>
  <si>
    <t>1))b)</t>
  </si>
  <si>
    <t>))b)p)</t>
  </si>
  <si>
    <t>)c)p)</t>
  </si>
  <si>
    <t>)d)b)p)</t>
  </si>
  <si>
    <t>)d)</t>
  </si>
  <si>
    <t>))b)</t>
  </si>
  <si>
    <t>How to report footnotes?</t>
  </si>
  <si>
    <t xml:space="preserve">In this questionnaire reporting of footnotes includes two components: 	</t>
  </si>
  <si>
    <r>
      <t xml:space="preserve">(1) a </t>
    </r>
    <r>
      <rPr>
        <b/>
        <i/>
        <sz val="10"/>
        <color theme="1"/>
        <rFont val="Arial"/>
        <family val="2"/>
      </rPr>
      <t>footnote symbol</t>
    </r>
    <r>
      <rPr>
        <sz val="10"/>
        <color theme="1"/>
        <rFont val="Arial"/>
        <family val="2"/>
      </rPr>
      <t xml:space="preserve"> reported in the data sheet next to a reported value, and</t>
    </r>
  </si>
  <si>
    <t>(2) a footnote content associated with the symbol, displayed in the sheet entitled 'footnote_list'</t>
  </si>
  <si>
    <r>
      <rPr>
        <b/>
        <i/>
        <sz val="10"/>
        <rFont val="Arial"/>
        <family val="2"/>
      </rPr>
      <t>Footnote symbols</t>
    </r>
    <r>
      <rPr>
        <sz val="10"/>
        <rFont val="Arial"/>
        <family val="2"/>
      </rPr>
      <t xml:space="preserve"> are reported in the so-called </t>
    </r>
    <r>
      <rPr>
        <b/>
        <i/>
        <sz val="10"/>
        <rFont val="Arial"/>
        <family val="2"/>
      </rPr>
      <t>footnote-symbol-cell</t>
    </r>
    <r>
      <rPr>
        <sz val="10"/>
        <rFont val="Arial"/>
        <family val="2"/>
      </rPr>
      <t xml:space="preserve">, i.e. yellow cells next to the white value cells. </t>
    </r>
  </si>
  <si>
    <r>
      <t xml:space="preserve">There are two types of footnote symbols – letters with a closing bracket for </t>
    </r>
    <r>
      <rPr>
        <b/>
        <i/>
        <sz val="10"/>
        <rFont val="Arial"/>
        <family val="2"/>
      </rPr>
      <t>pre-defined footnotes</t>
    </r>
    <r>
      <rPr>
        <sz val="10"/>
        <rFont val="Arial"/>
        <family val="2"/>
      </rPr>
      <t xml:space="preserve"> (e.g. ‘</t>
    </r>
    <r>
      <rPr>
        <sz val="10"/>
        <color rgb="FFFF0000"/>
        <rFont val="Arial"/>
        <family val="2"/>
      </rPr>
      <t>p)</t>
    </r>
    <r>
      <rPr>
        <sz val="10"/>
        <rFont val="Arial"/>
        <family val="2"/>
      </rPr>
      <t xml:space="preserve">’) and numbers with a closing bracket for </t>
    </r>
    <r>
      <rPr>
        <b/>
        <i/>
        <sz val="10"/>
        <rFont val="Arial"/>
        <family val="2"/>
      </rPr>
      <t>'free text' footnotes</t>
    </r>
    <r>
      <rPr>
        <sz val="10"/>
        <rFont val="Arial"/>
        <family val="2"/>
      </rPr>
      <t xml:space="preserve"> (e.g. ‘</t>
    </r>
    <r>
      <rPr>
        <sz val="10"/>
        <color rgb="FFFF0000"/>
        <rFont val="Arial"/>
        <family val="2"/>
      </rPr>
      <t>2)</t>
    </r>
    <r>
      <rPr>
        <sz val="10"/>
        <rFont val="Arial"/>
        <family val="2"/>
      </rPr>
      <t>’).</t>
    </r>
  </si>
  <si>
    <t>Pre-defined footnotes with standard meanings</t>
  </si>
  <si>
    <t xml:space="preserve">So called 'pre-defined footnotes' are footnotes with standard meanings. </t>
  </si>
  <si>
    <t>The following table shows the letter-symbols, labels and meanings of 'pre-defined footnotes' that users may employ in this questionnaire.</t>
  </si>
  <si>
    <t>Free text' footnotes</t>
  </si>
  <si>
    <t xml:space="preserve">A 'free text' footnote is used for any meaning beyond the pre-defined footnotes. </t>
  </si>
  <si>
    <r>
      <t>The symbol for 'free text' footnotes are numbers followed by a closing bracket (e.g. '</t>
    </r>
    <r>
      <rPr>
        <sz val="10"/>
        <color rgb="FFFF0000"/>
        <rFont val="Arial"/>
        <family val="2"/>
      </rPr>
      <t>1)</t>
    </r>
    <r>
      <rPr>
        <sz val="10"/>
        <rFont val="Arial"/>
        <family val="2"/>
      </rPr>
      <t>').</t>
    </r>
  </si>
  <si>
    <t>The content of 'free text' footnotes must be specified by the user in the sheet 'footnote_list'.</t>
  </si>
  <si>
    <t xml:space="preserve">Note that one and only one 'free text' footnote symbol can be associated to a reported value (data point). </t>
  </si>
  <si>
    <t>Specific order of footnote symbols must be respected!</t>
  </si>
  <si>
    <t xml:space="preserve">It is possible to associate more than one footnote to a value-cell (data point). </t>
  </si>
  <si>
    <r>
      <t xml:space="preserve">In case of multiple footnote symbols, </t>
    </r>
    <r>
      <rPr>
        <b/>
        <sz val="10"/>
        <rFont val="Arial"/>
        <family val="2"/>
      </rPr>
      <t>a specific order must be followed</t>
    </r>
    <r>
      <rPr>
        <sz val="10"/>
        <rFont val="Arial"/>
        <family val="2"/>
      </rPr>
      <t xml:space="preserve">!	</t>
    </r>
  </si>
  <si>
    <r>
      <rPr>
        <u/>
        <sz val="10"/>
        <rFont val="Arial"/>
        <family val="2"/>
      </rPr>
      <t>1</t>
    </r>
    <r>
      <rPr>
        <u/>
        <vertAlign val="superscript"/>
        <sz val="10"/>
        <rFont val="Arial"/>
        <family val="2"/>
      </rPr>
      <t>st</t>
    </r>
    <r>
      <rPr>
        <u/>
        <sz val="10"/>
        <rFont val="Arial"/>
        <family val="2"/>
      </rPr>
      <t xml:space="preserve"> position</t>
    </r>
    <r>
      <rPr>
        <sz val="10"/>
        <rFont val="Arial"/>
        <family val="2"/>
      </rPr>
      <t xml:space="preserve"> - First must come the </t>
    </r>
    <r>
      <rPr>
        <b/>
        <i/>
        <sz val="10"/>
        <rFont val="Arial"/>
        <family val="2"/>
      </rPr>
      <t>'free text' footnote symbol</t>
    </r>
    <r>
      <rPr>
        <sz val="10"/>
        <rFont val="Arial"/>
        <family val="2"/>
      </rPr>
      <t>. The first position is always reserved for this! You must put a bracket even if you do not have any 'free text' footnote in case of further pre-defined footnote symbols should follow.</t>
    </r>
  </si>
  <si>
    <r>
      <rPr>
        <u/>
        <sz val="10"/>
        <rFont val="Arial"/>
        <family val="2"/>
      </rPr>
      <t>2</t>
    </r>
    <r>
      <rPr>
        <u/>
        <vertAlign val="superscript"/>
        <sz val="10"/>
        <rFont val="Arial"/>
        <family val="2"/>
      </rPr>
      <t>nd</t>
    </r>
    <r>
      <rPr>
        <u/>
        <sz val="10"/>
        <rFont val="Arial"/>
        <family val="2"/>
      </rPr>
      <t xml:space="preserve"> position</t>
    </r>
    <r>
      <rPr>
        <sz val="10"/>
        <rFont val="Arial"/>
        <family val="2"/>
      </rPr>
      <t xml:space="preserve"> - Secondly, </t>
    </r>
    <r>
      <rPr>
        <b/>
        <i/>
        <sz val="10"/>
        <rFont val="Arial"/>
        <family val="2"/>
      </rPr>
      <t>footnote symbol for confidentiality</t>
    </r>
    <r>
      <rPr>
        <sz val="10"/>
        <rFont val="Arial"/>
        <family val="2"/>
      </rPr>
      <t xml:space="preserve">: this can be </t>
    </r>
    <r>
      <rPr>
        <sz val="10"/>
        <color rgb="FFFF0000"/>
        <rFont val="Arial"/>
        <family val="2"/>
      </rPr>
      <t>c)</t>
    </r>
    <r>
      <rPr>
        <sz val="10"/>
        <rFont val="Arial"/>
        <family val="2"/>
      </rPr>
      <t xml:space="preserve"> or </t>
    </r>
    <r>
      <rPr>
        <sz val="10"/>
        <color rgb="FFFF0000"/>
        <rFont val="Arial"/>
        <family val="2"/>
      </rPr>
      <t>d)</t>
    </r>
    <r>
      <rPr>
        <sz val="10"/>
        <rFont val="Arial"/>
        <family val="2"/>
      </rPr>
      <t xml:space="preserve">. The second position is always reserved for one and only one footnote symbol expressing confidentiality. You must put a bracket without letter if you do not have to express any confidentiality in case further pre-defined footnote symbols should follow.  </t>
    </r>
  </si>
  <si>
    <r>
      <rPr>
        <u/>
        <sz val="10"/>
        <rFont val="Arial"/>
        <family val="2"/>
      </rPr>
      <t>3</t>
    </r>
    <r>
      <rPr>
        <u/>
        <vertAlign val="superscript"/>
        <sz val="10"/>
        <rFont val="Arial"/>
        <family val="2"/>
      </rPr>
      <t>rd</t>
    </r>
    <r>
      <rPr>
        <u/>
        <sz val="10"/>
        <rFont val="Arial"/>
        <family val="2"/>
      </rPr>
      <t xml:space="preserve"> and more position</t>
    </r>
    <r>
      <rPr>
        <sz val="10"/>
        <rFont val="Arial"/>
        <family val="2"/>
      </rPr>
      <t xml:space="preserve"> - Finally, the third and possibly fourth, fifth and sixth positions are reserved for other pre-defined footnote symbols, namely </t>
    </r>
    <r>
      <rPr>
        <sz val="10"/>
        <color rgb="FFFF0000"/>
        <rFont val="Arial"/>
        <family val="2"/>
      </rPr>
      <t>b)</t>
    </r>
    <r>
      <rPr>
        <sz val="10"/>
        <rFont val="Arial"/>
        <family val="2"/>
      </rPr>
      <t xml:space="preserve">, </t>
    </r>
    <r>
      <rPr>
        <sz val="10"/>
        <color rgb="FFFF0000"/>
        <rFont val="Arial"/>
        <family val="2"/>
      </rPr>
      <t>e)</t>
    </r>
    <r>
      <rPr>
        <sz val="10"/>
        <rFont val="Arial"/>
        <family val="2"/>
      </rPr>
      <t xml:space="preserve">, and </t>
    </r>
    <r>
      <rPr>
        <sz val="10"/>
        <color rgb="FFFF0000"/>
        <rFont val="Arial"/>
        <family val="2"/>
      </rPr>
      <t>p).</t>
    </r>
    <r>
      <rPr>
        <sz val="10"/>
        <rFont val="Arial"/>
        <family val="2"/>
      </rPr>
      <t xml:space="preserve"> </t>
    </r>
  </si>
  <si>
    <r>
      <t>The following table summarises</t>
    </r>
    <r>
      <rPr>
        <b/>
        <sz val="10"/>
        <rFont val="Arial"/>
        <family val="2"/>
      </rPr>
      <t xml:space="preserve"> the specific order for reporting footnote symbols</t>
    </r>
    <r>
      <rPr>
        <sz val="10"/>
        <rFont val="Arial"/>
        <family val="2"/>
      </rPr>
      <t>:</t>
    </r>
  </si>
  <si>
    <r>
      <t>free text', number followed by right bracket: e.g. ‘</t>
    </r>
    <r>
      <rPr>
        <sz val="10"/>
        <color rgb="FFFF0000"/>
        <rFont val="Arial"/>
        <family val="2"/>
      </rPr>
      <t>1)</t>
    </r>
    <r>
      <rPr>
        <sz val="10"/>
        <rFont val="Arial"/>
        <family val="2"/>
      </rPr>
      <t>’</t>
    </r>
    <r>
      <rPr>
        <b/>
        <sz val="10"/>
        <color rgb="FFFF0000"/>
        <rFont val="Arial"/>
        <family val="2"/>
      </rPr>
      <t xml:space="preserve"> (Note: only one is possible!)</t>
    </r>
  </si>
  <si>
    <r>
      <t xml:space="preserve">Confidentiality related predefined footnote symbol: </t>
    </r>
    <r>
      <rPr>
        <sz val="10"/>
        <color rgb="FFFF0000"/>
        <rFont val="Arial"/>
        <family val="2"/>
      </rPr>
      <t>c)</t>
    </r>
    <r>
      <rPr>
        <sz val="10"/>
        <rFont val="Arial"/>
        <family val="2"/>
      </rPr>
      <t xml:space="preserve"> or </t>
    </r>
    <r>
      <rPr>
        <sz val="10"/>
        <color rgb="FFFF0000"/>
        <rFont val="Arial"/>
        <family val="2"/>
      </rPr>
      <t>d)</t>
    </r>
    <r>
      <rPr>
        <sz val="10"/>
        <rFont val="Arial"/>
        <family val="2"/>
      </rPr>
      <t xml:space="preserve">     (only one!)</t>
    </r>
  </si>
  <si>
    <r>
      <t xml:space="preserve">Other pre-defined footnote symbols: </t>
    </r>
    <r>
      <rPr>
        <sz val="10"/>
        <color rgb="FFFF0000"/>
        <rFont val="Arial"/>
        <family val="2"/>
      </rPr>
      <t>b)e)p)</t>
    </r>
  </si>
  <si>
    <t>Examples (use cases) for footnote reporting</t>
  </si>
  <si>
    <t>footnote instructions</t>
  </si>
  <si>
    <t xml:space="preserve">Instructions for reporting of the footnotes </t>
  </si>
  <si>
    <t xml:space="preserve">Provides instructions for SDMX compliant reporting of footnotes  </t>
  </si>
  <si>
    <t>Raised only is 'Accept Eurostat Flag Use' option is activated. Does not take the lead on Stadard Footnote Error (Act as Information). Use the Display message to add the message as cell Comment.</t>
  </si>
  <si>
    <t>n)</t>
  </si>
  <si>
    <t>Not to be published (only to be set by Eurostat!)</t>
  </si>
  <si>
    <t>Eurostat estimate (only to be set by Eurostat!)</t>
  </si>
  <si>
    <t>n</t>
  </si>
  <si>
    <t>Not to be published</t>
  </si>
  <si>
    <t>Accept use of Eurostat flags</t>
  </si>
  <si>
    <t>Instructions for SDMX compliant reporting of footnotes in the EXCEL questionnaire (.xlsm)</t>
  </si>
  <si>
    <t>This error occurs when a not available symbol is used on a mandatory cell</t>
  </si>
  <si>
    <t>Eurostat reserved flag</t>
  </si>
  <si>
    <r>
      <t>1</t>
    </r>
    <r>
      <rPr>
        <vertAlign val="superscript"/>
        <sz val="10"/>
        <rFont val="Arial"/>
        <family val="2"/>
      </rPr>
      <t>st</t>
    </r>
  </si>
  <si>
    <r>
      <t>2</t>
    </r>
    <r>
      <rPr>
        <vertAlign val="superscript"/>
        <sz val="10"/>
        <rFont val="Arial"/>
        <family val="2"/>
      </rPr>
      <t>nd</t>
    </r>
  </si>
  <si>
    <r>
      <t>3</t>
    </r>
    <r>
      <rPr>
        <vertAlign val="superscript"/>
        <sz val="10"/>
        <rFont val="Arial"/>
        <family val="2"/>
      </rPr>
      <t>rd</t>
    </r>
    <r>
      <rPr>
        <sz val="10"/>
        <rFont val="Arial"/>
        <family val="2"/>
      </rPr>
      <t xml:space="preserve"> and more</t>
    </r>
  </si>
  <si>
    <t>footnote_list</t>
  </si>
  <si>
    <t>2) Pre-defined footnotes 'n' ('not to be published') and 's' ('Eurostat estimate') are to be set exclusively by Eurostat.</t>
  </si>
  <si>
    <t>1) Eurostat introduced a centralised 'footnote_list' sheet and a separate sheet 'Footnote instructions'.</t>
  </si>
  <si>
    <t>Please note the following:</t>
  </si>
  <si>
    <t>3) The built-in checking tool is aligned to the agreed AEA validation rules.</t>
  </si>
  <si>
    <t>1. Please select your country code from the drop-down menu in the 'intro' sheet. Do not forget to provide the primary contact person for AEA in your country.</t>
  </si>
  <si>
    <t>The checking tool produces an error report which you find in the sheet 'Check Report'. It provides a list of cells with links where the errors or other issues were detected.</t>
  </si>
  <si>
    <t>The tool checks empty cells, valid/invalid symbols, errors in footnotes, inconsistencies, plausibility issues and identifies incorrect use of confidentiality flags. The detailed validation rules for AEA are available at: https://ec.europa.eu/eurostat/web/environment/methodology.</t>
  </si>
  <si>
    <r>
      <rPr>
        <b/>
        <sz val="10"/>
        <rFont val="Arial"/>
        <family val="2"/>
      </rPr>
      <t>Mandatory cells check</t>
    </r>
    <r>
      <rPr>
        <sz val="10"/>
        <rFont val="Arial"/>
        <family val="2"/>
      </rPr>
      <t xml:space="preserve">: The dataset must include all mandatory characteristics for the five mandatory reporting years. Cells with missing data for all gases and pollutants except F-gases, and except bridging items and item NACE L68A will be highlighted in </t>
    </r>
    <r>
      <rPr>
        <b/>
        <sz val="10"/>
        <color rgb="FFFFFF00"/>
        <rFont val="Arial"/>
        <family val="2"/>
      </rPr>
      <t>yellow</t>
    </r>
    <r>
      <rPr>
        <sz val="10"/>
        <rFont val="Arial"/>
        <family val="2"/>
      </rPr>
      <t xml:space="preserve">. </t>
    </r>
  </si>
  <si>
    <r>
      <rPr>
        <b/>
        <sz val="10"/>
        <rFont val="Arial"/>
        <family val="2"/>
      </rPr>
      <t xml:space="preserve">Plausibility checks: </t>
    </r>
    <r>
      <rPr>
        <sz val="10"/>
        <rFont val="Arial"/>
        <family val="2"/>
      </rPr>
      <t xml:space="preserve">detect implausible changes between consecutive years in time series of the same reporting. Implausible changes are defined as follows: </t>
    </r>
  </si>
  <si>
    <t>Implausible changes must be explained with a free text footnote or, in the case of breaks in the series, with a pre-defined footnote b) and the corresponding free text footnote.</t>
  </si>
  <si>
    <r>
      <t xml:space="preserve">Cells with implausible changes are highlighted in </t>
    </r>
    <r>
      <rPr>
        <b/>
        <sz val="10"/>
        <color theme="9" tint="-0.249977111117893"/>
        <rFont val="Arial"/>
        <family val="2"/>
      </rPr>
      <t>orange</t>
    </r>
    <r>
      <rPr>
        <sz val="10"/>
        <rFont val="Arial"/>
        <family val="2"/>
      </rPr>
      <t>.</t>
    </r>
  </si>
  <si>
    <r>
      <t>Cells with implausible changes explained with a free text footnote or a b) footnote are highlighted in</t>
    </r>
    <r>
      <rPr>
        <sz val="10"/>
        <color rgb="FF66FF99"/>
        <rFont val="Arial"/>
        <family val="2"/>
      </rPr>
      <t xml:space="preserve"> </t>
    </r>
    <r>
      <rPr>
        <b/>
        <sz val="10"/>
        <color rgb="FF00CC00"/>
        <rFont val="Arial"/>
        <family val="2"/>
      </rPr>
      <t>green.</t>
    </r>
  </si>
  <si>
    <t>Instructions for completing the AEA questionnaire and overview of the validation rules</t>
  </si>
  <si>
    <t>Please note the Eurostat introduced a centralised 'footnote_list' sheet.</t>
  </si>
  <si>
    <t xml:space="preserve">The new footnote syntax is introduced for all EXCEL questionnaires used in the domain of environmental economic accounts. It must be used for all EDAMIS domains. </t>
  </si>
  <si>
    <t>9. 'Not available' (:) symbol is not allowed for mandatory cells. Mandatory cells are defined in the validation rules.</t>
  </si>
  <si>
    <t xml:space="preserve">10. Empty cells (white value cells) are not allowed. </t>
  </si>
  <si>
    <r>
      <rPr>
        <b/>
        <sz val="10"/>
        <rFont val="Arial"/>
        <family val="2"/>
      </rPr>
      <t>Checking for empty cells:</t>
    </r>
    <r>
      <rPr>
        <sz val="10"/>
        <rFont val="Arial"/>
        <family val="2"/>
      </rPr>
      <t xml:space="preserve"> empty cells are highlighted in </t>
    </r>
    <r>
      <rPr>
        <b/>
        <sz val="10"/>
        <color theme="5" tint="0.39997558519241921"/>
        <rFont val="Arial"/>
        <family val="2"/>
      </rPr>
      <t>light</t>
    </r>
    <r>
      <rPr>
        <sz val="10"/>
        <color theme="5" tint="0.39997558519241921"/>
        <rFont val="Arial"/>
        <family val="2"/>
      </rPr>
      <t xml:space="preserve"> </t>
    </r>
    <r>
      <rPr>
        <b/>
        <sz val="10"/>
        <color theme="5" tint="0.39997558519241921"/>
        <rFont val="Arial"/>
        <family val="2"/>
      </rPr>
      <t>red</t>
    </r>
    <r>
      <rPr>
        <sz val="10"/>
        <rFont val="Arial"/>
        <family val="2"/>
      </rPr>
      <t>.</t>
    </r>
  </si>
  <si>
    <t>SDMX footnote syntax</t>
  </si>
  <si>
    <t xml:space="preserve">@1) is not a valid ‘free-text’ footnote symbol </t>
  </si>
  <si>
    <t>Occurs when a non numeric or extra numeric (&lt;0 or &gt;100) is used as ‘free-text’ footnote symbol on the first position of the SDMX format(1st position = ‘free-text’ footnote)</t>
  </si>
  <si>
    <t xml:space="preserve">@1) is not a valid pre-defined footnote symbol expressing confidentiality </t>
  </si>
  <si>
    <t>Occurs when a non-confidential pre-defined footnote symbol is used in second position of the SDMX format BUT PRE-DEFINED FOOTNOTE SYMBOL DOES EXIST</t>
  </si>
  <si>
    <t>@1) is not a valid pre-defined footnote symbol</t>
  </si>
  <si>
    <t>Occurs when a non-valid footnote symbol is used in second position of SDMX format AND pre-defined footnote symbol does not exist at all</t>
  </si>
  <si>
    <t>Wrong use of brackets (footnote separators)</t>
  </si>
  <si>
    <t>Occurs when flag is coditied like this: c))b)</t>
  </si>
  <si>
    <t>@1) is not a valid pre-defined footnote symbol for the third (and more) position</t>
  </si>
  <si>
    <t>Occurs when a pre-defined footnote symbol expressing confidentiality is used in third position of SDMX format like ))c)</t>
  </si>
  <si>
    <t>@1) is not a valid footnote symbol for the third (and more) position</t>
  </si>
  <si>
    <t>Occurs when the footnote symbol (letter or number) is not allowed for the third position of SDMX format</t>
  </si>
  <si>
    <t>@1) is duplicated</t>
  </si>
  <si>
    <t>Occurs when a footnote symbol is used twice. (does not apply when an Excel formula is used)</t>
  </si>
  <si>
    <t>Classical Flag syntax</t>
  </si>
  <si>
    <t>@1) other confidential flag used (@2)</t>
  </si>
  <si>
    <t>Occurs when more than one confidential flag is used (c, d or n)</t>
  </si>
  <si>
    <t>@1) is a pre-defined footnote symbol that can be set by Eurostat only</t>
  </si>
  <si>
    <t>Occurs when a n) or s) footnote symbol is used directly by MS (and respective option/switch disabled)</t>
  </si>
  <si>
    <t>@1) No footnote description.</t>
  </si>
  <si>
    <t>@1) Wrong footnote number.</t>
  </si>
  <si>
    <t>@1) Wrong footnote letter.</t>
  </si>
  <si>
    <t>@1) flag not allowed with value '@2'.</t>
  </si>
  <si>
    <t xml:space="preserve">4) The questionnaire is an Excel file with embedded macros. Should have problems opening the file and enabling the macros, please check your local Excel settings related to macros.
</t>
  </si>
  <si>
    <r>
      <t xml:space="preserve">3. Each data sheet offers a time range from year 1995 until 2020. According to Regulation 691/2011 reporting data for years </t>
    </r>
    <r>
      <rPr>
        <b/>
        <sz val="10"/>
        <rFont val="Arial"/>
        <family val="2"/>
      </rPr>
      <t xml:space="preserve">2015-2019 </t>
    </r>
    <r>
      <rPr>
        <sz val="10"/>
        <rFont val="Arial"/>
        <family val="2"/>
      </rPr>
      <t>is mandatory. If you have data available beyond this time range, please report it. Eurostat appreciates receiving data starting from 2008.</t>
    </r>
  </si>
  <si>
    <t>BRIDGE_ITEM</t>
  </si>
  <si>
    <t>W2</t>
  </si>
  <si>
    <t>ATU</t>
  </si>
  <si>
    <t>RES</t>
  </si>
  <si>
    <t>_Z</t>
  </si>
  <si>
    <t>_T</t>
  </si>
  <si>
    <t>S1</t>
  </si>
  <si>
    <t>C10T12</t>
  </si>
  <si>
    <t>C13T15</t>
  </si>
  <si>
    <t>C31_32</t>
  </si>
  <si>
    <t>E37T39</t>
  </si>
  <si>
    <t>J59_60</t>
  </si>
  <si>
    <t>J62_63</t>
  </si>
  <si>
    <t>M69_70</t>
  </si>
  <si>
    <t>M74_75</t>
  </si>
  <si>
    <t>N80T82</t>
  </si>
  <si>
    <t>Q87_88</t>
  </si>
  <si>
    <t>R90T92</t>
  </si>
  <si>
    <t>HH_TR</t>
  </si>
  <si>
    <t>ATU_HH</t>
  </si>
  <si>
    <t>RES_ABR</t>
  </si>
  <si>
    <t>RES_ABR_FWTR</t>
  </si>
  <si>
    <t>RES_ABR_LTR</t>
  </si>
  <si>
    <t>RES_ABR_WTR</t>
  </si>
  <si>
    <t>RES_ABR_ATR</t>
  </si>
  <si>
    <t>TER_NRES</t>
  </si>
  <si>
    <t>TER_NRES_LTR</t>
  </si>
  <si>
    <t>TER_NRES_WTR</t>
  </si>
  <si>
    <t>TER_NRES_ATR</t>
  </si>
  <si>
    <t>ADJ_SD</t>
  </si>
  <si>
    <t>TER</t>
  </si>
  <si>
    <t>OR(#48=":",SUM(#48)&gt;=SUM(#100))</t>
  </si>
  <si>
    <t>OR(#47=":",SUM(#47)&gt;=SUM(#99))</t>
  </si>
  <si>
    <t>OR(#95=":",SUM(#95)&gt;SUM(#106))</t>
  </si>
  <si>
    <t>AEA pollutants codes</t>
  </si>
  <si>
    <t>AEA total codes</t>
  </si>
  <si>
    <r>
      <rPr>
        <b/>
        <sz val="10"/>
        <rFont val="Arial"/>
        <family val="2"/>
      </rPr>
      <t xml:space="preserve">Consistency checks: </t>
    </r>
    <r>
      <rPr>
        <sz val="10"/>
        <rFont val="Arial"/>
        <family val="2"/>
      </rPr>
      <t xml:space="preserve">concern the sum of components which has to equal the corresponding total or subtotal. For example, the sum of A01, A02, A03 should be equal to the value reported in A. When problems occur, the cell corresponding to the total or subtotal is highlighted in </t>
    </r>
    <r>
      <rPr>
        <b/>
        <sz val="10"/>
        <color theme="3" tint="0.39997558519241921"/>
        <rFont val="Arial"/>
        <family val="2"/>
      </rPr>
      <t>blue</t>
    </r>
    <r>
      <rPr>
        <sz val="10"/>
        <rFont val="Arial"/>
        <family val="2"/>
      </rPr>
      <t xml:space="preserve">.                                    </t>
    </r>
  </si>
  <si>
    <t>Water transport: H50 must be bigger than the bridging item 'less national residents abroad - water transport'</t>
  </si>
  <si>
    <t>Air transport: H51 must be bigger than bridging item 'less national residents abroad - air transport'</t>
  </si>
  <si>
    <t xml:space="preserve">Total AEA equals with inventory total, which is not plausible. </t>
  </si>
  <si>
    <t>Reporting this cell is mandatory, not available symbol is not allowed!</t>
  </si>
  <si>
    <t>NEW!</t>
  </si>
  <si>
    <t xml:space="preserve">Nace category H50 should be bigger than bridging item 'less national residents abroad - water transport'. NACE category H51 should be bigger than bridging item 'less national residents abroad - water transport'. If this is not the case, please correct the erroneous figure (either in the relevant NACE category or in the bridging item). </t>
  </si>
  <si>
    <t>Equation Total AEA</t>
  </si>
  <si>
    <t>New Message</t>
  </si>
  <si>
    <r>
      <t>For emissions of CO2, SOx, NOx, CO, PM2.5 and PM10, if TOT_CONV (EEA total) equals to the reported TOT_NACE_HH (Total NACE plus households), it is very likely that the residence principle was not applied to the AEA. The cell in this case is highlited in</t>
    </r>
    <r>
      <rPr>
        <b/>
        <sz val="10"/>
        <color theme="9" tint="0.39997558519241921"/>
        <rFont val="Arial"/>
        <family val="2"/>
      </rPr>
      <t xml:space="preserve"> light orange</t>
    </r>
    <r>
      <rPr>
        <b/>
        <sz val="10"/>
        <rFont val="Arial"/>
        <family val="2"/>
      </rPr>
      <t>. Please provide a footnote clarifying why the residence principle was not applied.</t>
    </r>
  </si>
  <si>
    <t>TN</t>
  </si>
  <si>
    <t>Change in the methodology.</t>
  </si>
  <si>
    <t>Significant decrease of diesel oil consumption in passenger cars.</t>
  </si>
  <si>
    <t>The strong peak of SOx emission in 2015 was caused by a single source (Power Plant), which used the last year of legal exception for non-ecologized combustion blocks during the refurbishment, where no emission limit was applied. In addition, the amount of combusted coal was twice time higher than in previous year 2014. The legal exception was terminated by the end of 2015. In the following year 2016, no legal exception could be applied and recorded emission were significantly lower.</t>
  </si>
  <si>
    <t>Consumption of biomass is fluctuating due to prices policy, new legislation after the year 2000 (influence of the EU ETS, combustion in energy and industry) and new targets in transport use of biofuels (after the year 2007).</t>
  </si>
  <si>
    <t xml:space="preserve">Investments into denitrification units in chemical industry in Slovakia led to decreasing of N2O emissions. </t>
  </si>
  <si>
    <t>Emissions trend in F-gases is not consistent due to the special methodology of phase-out, storage and stock.</t>
  </si>
  <si>
    <t>25))b)</t>
  </si>
  <si>
    <t>Fluctuations of emissions are related to fluctuation in fuel consumption in national and international shipping and aviation.</t>
  </si>
  <si>
    <t>Emissions decreased due to change in the vehicle fleet (old cars replaced by new) as a result of car-scrapping program in 2009.</t>
  </si>
  <si>
    <t>Domestic and international navigation fluctuates due to changes in fuel prices in Slovakia and neighbouring countries.</t>
  </si>
  <si>
    <t>Car-scrapping bonuses and subsidies on new vehicles led to increase in number of passenger cars.</t>
  </si>
  <si>
    <t>The new source of air pollution was included in the waste management category (NACE 38).</t>
  </si>
  <si>
    <t>Fluctuations are related to usage of biomass by producers of the electricity and heat.</t>
  </si>
  <si>
    <t>Decrease in emissions was related to lower production of iron and steel.</t>
  </si>
  <si>
    <t>Increasing of natural gas and electricity price for households led to change in the heating media in households to wood or wooden pellets (biomass). Changes in amount of biomass (wood) burned in HH/produced emissions are related to climatic conditions in the particular years.</t>
  </si>
  <si>
    <t>Higher amount of emissions is connected to higher production in given NACE category in particular years. Emissions trend is reflecting production trend for given NACE category in Supply and Use tables.</t>
  </si>
  <si>
    <t>Domestic (and also international) air transport sector is negligible in national emissions inventory, fluctuation were caused by the quantity of fuel sold on the airports in Slovakia. This is influenced by the prices of fuels in the international competition and market. Data are based on EUROCONTROL database.</t>
  </si>
  <si>
    <t>International bunkers are influenced by prices policy of neighbour countries.</t>
  </si>
  <si>
    <t>Decrease in emissions was caused by reduction of brown coal combustion (for heat production) in households.</t>
  </si>
  <si>
    <t>Increase in emissions was related to higher production of heat and electricity in the category.</t>
  </si>
  <si>
    <t>Decrease in emissions in 2018 and 2019 was caused by the gradual suppression of mining and subsequent combustion of Slovak brown coal in the Nováky Power Plant.</t>
  </si>
  <si>
    <t>Increase in emissions was caused by higher consumption of fuel wood for heating in households.</t>
  </si>
  <si>
    <t xml:space="preserve">Decrease in emissions in 2014 and subsequent increase in 2015 was caused by climatic conditions in the country. </t>
  </si>
  <si>
    <t>Higher emissions are related to bigger amount of fuels used in burning processes in chemical industry in given year.</t>
  </si>
  <si>
    <t>Increase in emissions was caused by higher car production.</t>
  </si>
  <si>
    <t>Increase in emissions was caused by higher electronic component production in the category.</t>
  </si>
  <si>
    <t>The reason for increase in emissions was reallocation of the source of air pollution (to this NACE category).</t>
  </si>
  <si>
    <t>The reason for the decrease in the category was gap in the solvents use for degreasing in given year. The reason for subsequent increase in emissions was return to the common practise regarding solvents use.</t>
  </si>
  <si>
    <t>Fluectuation is connected with changes in the structure of heavy duty vehicles.</t>
  </si>
  <si>
    <t>OK</t>
  </si>
  <si>
    <r>
      <t>End of (mandatory) reference period</t>
    </r>
    <r>
      <rPr>
        <b/>
        <sz val="10"/>
        <rFont val="Arial"/>
        <family val="2"/>
      </rPr>
      <t>:</t>
    </r>
    <r>
      <rPr>
        <b/>
        <sz val="10"/>
        <color indexed="10"/>
        <rFont val="Arial"/>
        <family val="2"/>
      </rPr>
      <t xml:space="preserve"> 2018</t>
    </r>
  </si>
  <si>
    <t>Slovak Hyddrometeorological Institute</t>
  </si>
  <si>
    <t>Department of Emissions and Biofuels</t>
  </si>
  <si>
    <t>Ms. Zuzana Jonáček</t>
  </si>
  <si>
    <t>zuzana.jonacek@shmu.sk</t>
  </si>
  <si>
    <t>+421 2 259 415 383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</si>
</sst>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 ##0"/>
    <numFmt numFmtId="165" formatCode="00"/>
    <numFmt numFmtId="166" formatCode="0.0"/>
    <numFmt numFmtId="167" formatCode="#,##0.0"/>
    <numFmt numFmtId="168" formatCode="0000"/>
    <numFmt numFmtId="169" formatCode="[$-809]dd\ mmmm\ yyyy;@"/>
    <numFmt numFmtId="170" formatCode="#,##0.000"/>
  </numFmts>
  <fonts count="11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0"/>
      <color indexed="10"/>
      <name val="Arial"/>
      <family val="2"/>
    </font>
    <font>
      <b/>
      <sz val="10"/>
      <color indexed="48"/>
      <name val="Arial"/>
      <family val="2"/>
    </font>
    <font>
      <b/>
      <u/>
      <sz val="10"/>
      <name val="Arial"/>
      <family val="2"/>
    </font>
    <font>
      <b/>
      <u/>
      <sz val="10"/>
      <name val="Albertus Extra Bold"/>
      <family val="2"/>
    </font>
    <font>
      <b/>
      <sz val="14"/>
      <name val="Arial"/>
      <family val="2"/>
    </font>
    <font>
      <b/>
      <sz val="12"/>
      <name val="Arial"/>
      <family val="2"/>
    </font>
    <font>
      <sz val="8"/>
      <name val="Arial"/>
      <family val="2"/>
    </font>
    <font>
      <i/>
      <sz val="8"/>
      <color indexed="10"/>
      <name val="Arial"/>
      <family val="2"/>
    </font>
    <font>
      <b/>
      <sz val="8"/>
      <name val="Arial"/>
      <family val="2"/>
    </font>
    <font>
      <sz val="8"/>
      <color indexed="10"/>
      <name val="Arial"/>
      <family val="2"/>
    </font>
    <font>
      <sz val="10"/>
      <name val="Arial"/>
      <family val="2"/>
    </font>
    <font>
      <b/>
      <sz val="10"/>
      <color indexed="10"/>
      <name val="Arial"/>
      <family val="2"/>
    </font>
    <font>
      <b/>
      <sz val="10"/>
      <color indexed="10"/>
      <name val="Albertus Extra Bold"/>
      <family val="2"/>
    </font>
    <font>
      <b/>
      <sz val="8"/>
      <color indexed="10"/>
      <name val="Arial"/>
      <family val="2"/>
    </font>
    <font>
      <i/>
      <sz val="10"/>
      <name val="Arial"/>
      <family val="2"/>
    </font>
    <font>
      <b/>
      <sz val="12"/>
      <color indexed="10"/>
      <name val="Arial"/>
      <family val="2"/>
    </font>
    <font>
      <b/>
      <u/>
      <sz val="10"/>
      <color indexed="10"/>
      <name val="Arial"/>
      <family val="2"/>
    </font>
    <font>
      <sz val="10"/>
      <color indexed="10"/>
      <name val="Arial"/>
      <family val="2"/>
    </font>
    <font>
      <b/>
      <sz val="14"/>
      <color indexed="20"/>
      <name val="Arial"/>
      <family val="2"/>
    </font>
    <font>
      <sz val="10"/>
      <color indexed="12"/>
      <name val="Arial"/>
      <family val="2"/>
    </font>
    <font>
      <i/>
      <sz val="8"/>
      <name val="Arial"/>
      <family val="2"/>
    </font>
    <font>
      <b/>
      <i/>
      <sz val="10"/>
      <name val="Arial"/>
      <family val="2"/>
    </font>
    <font>
      <vertAlign val="superscript"/>
      <sz val="10"/>
      <name val="Arial"/>
      <family val="2"/>
    </font>
    <font>
      <u/>
      <sz val="10"/>
      <name val="Arial"/>
      <family val="2"/>
    </font>
    <font>
      <vertAlign val="subscript"/>
      <sz val="10"/>
      <name val="Arial"/>
      <family val="2"/>
    </font>
    <font>
      <u/>
      <sz val="10"/>
      <color indexed="10"/>
      <name val="Arial"/>
      <family val="2"/>
    </font>
    <font>
      <b/>
      <vertAlign val="subscript"/>
      <sz val="10"/>
      <color indexed="10"/>
      <name val="Arial"/>
      <family val="2"/>
    </font>
    <font>
      <b/>
      <sz val="12"/>
      <color indexed="12"/>
      <name val="Arial"/>
      <family val="2"/>
    </font>
    <font>
      <b/>
      <i/>
      <sz val="8"/>
      <name val="Arial"/>
      <family val="2"/>
    </font>
    <font>
      <b/>
      <sz val="10"/>
      <color indexed="12"/>
      <name val="Arial"/>
      <family val="2"/>
    </font>
    <font>
      <sz val="8"/>
      <color indexed="8"/>
      <name val="Arial Unicode MS"/>
      <family val="2"/>
      <charset val="238"/>
    </font>
    <font>
      <b/>
      <i/>
      <sz val="9"/>
      <name val="Arial"/>
      <family val="2"/>
    </font>
    <font>
      <sz val="10"/>
      <color indexed="9"/>
      <name val="Arial"/>
      <family val="2"/>
    </font>
    <font>
      <sz val="8"/>
      <name val="Arial"/>
      <family val="2"/>
    </font>
    <font>
      <b/>
      <sz val="8"/>
      <color indexed="81"/>
      <name val="Arial"/>
      <family val="2"/>
    </font>
    <font>
      <i/>
      <sz val="8"/>
      <color indexed="10"/>
      <name val="Arial"/>
      <family val="2"/>
    </font>
    <font>
      <b/>
      <sz val="10"/>
      <color indexed="16"/>
      <name val="Arial"/>
      <family val="2"/>
    </font>
    <font>
      <sz val="8"/>
      <color rgb="FF000000"/>
      <name val="Arial"/>
      <family val="2"/>
    </font>
    <font>
      <sz val="8"/>
      <color rgb="FFFF0000"/>
      <name val="Arial"/>
      <family val="2"/>
    </font>
    <font>
      <sz val="11"/>
      <name val="Calibri"/>
      <family val="2"/>
      <scheme val="minor"/>
    </font>
    <font>
      <b/>
      <sz val="11"/>
      <name val="Calibri"/>
      <family val="2"/>
      <scheme val="minor"/>
    </font>
    <font>
      <b/>
      <sz val="10"/>
      <color rgb="FF000000"/>
      <name val="Arial"/>
      <family val="2"/>
    </font>
    <font>
      <i/>
      <sz val="8"/>
      <color rgb="FF000000"/>
      <name val="Arial"/>
      <family val="2"/>
    </font>
    <font>
      <b/>
      <i/>
      <sz val="9"/>
      <color rgb="FF000000"/>
      <name val="Arial"/>
      <family val="2"/>
    </font>
    <font>
      <sz val="10"/>
      <color rgb="FF000000"/>
      <name val="Arial"/>
      <family val="2"/>
    </font>
    <font>
      <sz val="10"/>
      <color rgb="FFFFFFFF"/>
      <name val="Arial"/>
      <family val="2"/>
    </font>
    <font>
      <sz val="10"/>
      <color rgb="FF538ED5"/>
      <name val="Arial"/>
      <family val="2"/>
    </font>
    <font>
      <sz val="10"/>
      <color rgb="FFFF0000"/>
      <name val="Arial"/>
      <family val="2"/>
    </font>
    <font>
      <sz val="10"/>
      <color theme="1"/>
      <name val="Arial"/>
      <family val="2"/>
    </font>
    <font>
      <b/>
      <sz val="11"/>
      <color theme="0"/>
      <name val="Calibri"/>
      <family val="2"/>
      <scheme val="minor"/>
    </font>
    <font>
      <sz val="9"/>
      <color indexed="81"/>
      <name val="Tahoma"/>
      <family val="2"/>
    </font>
    <font>
      <b/>
      <sz val="11"/>
      <color theme="1"/>
      <name val="Calibri"/>
      <family val="2"/>
      <scheme val="minor"/>
    </font>
    <font>
      <sz val="9"/>
      <color theme="1"/>
      <name val="Calibri"/>
      <family val="2"/>
      <scheme val="minor"/>
    </font>
    <font>
      <b/>
      <sz val="9"/>
      <color theme="1"/>
      <name val="Calibri"/>
      <family val="2"/>
      <scheme val="minor"/>
    </font>
    <font>
      <sz val="11"/>
      <color rgb="FFFF0000"/>
      <name val="Calibri"/>
      <family val="2"/>
      <scheme val="minor"/>
    </font>
    <font>
      <b/>
      <sz val="11"/>
      <color rgb="FFFF0000"/>
      <name val="Calibri"/>
      <family val="2"/>
      <scheme val="minor"/>
    </font>
    <font>
      <b/>
      <u/>
      <sz val="12"/>
      <color rgb="FFFF0000"/>
      <name val="Arial"/>
      <family val="2"/>
    </font>
    <font>
      <b/>
      <sz val="14"/>
      <color rgb="FF800080"/>
      <name val="Arial"/>
      <family val="2"/>
    </font>
    <font>
      <b/>
      <sz val="10"/>
      <color theme="3" tint="0.39997558519241921"/>
      <name val="Arial"/>
      <family val="2"/>
    </font>
    <font>
      <b/>
      <sz val="10"/>
      <color rgb="FFFF0000"/>
      <name val="Arial"/>
      <family val="2"/>
    </font>
    <font>
      <b/>
      <sz val="10"/>
      <color theme="7" tint="0.39997558519241921"/>
      <name val="Arial"/>
      <family val="2"/>
    </font>
    <font>
      <b/>
      <sz val="10"/>
      <color theme="9" tint="-0.249977111117893"/>
      <name val="Arial"/>
      <family val="2"/>
    </font>
    <font>
      <sz val="14"/>
      <name val="Arial"/>
      <family val="2"/>
    </font>
    <font>
      <sz val="14"/>
      <color indexed="10"/>
      <name val="Arial"/>
      <family val="2"/>
    </font>
    <font>
      <b/>
      <sz val="13"/>
      <name val="Arial"/>
      <family val="2"/>
    </font>
    <font>
      <b/>
      <sz val="11"/>
      <color indexed="10"/>
      <name val="Arial"/>
      <family val="2"/>
    </font>
    <font>
      <sz val="14"/>
      <color indexed="8"/>
      <name val="Arial"/>
      <family val="2"/>
    </font>
    <font>
      <b/>
      <sz val="13"/>
      <color indexed="10"/>
      <name val="Arial"/>
      <family val="2"/>
    </font>
    <font>
      <b/>
      <sz val="12"/>
      <color indexed="60"/>
      <name val="Arial"/>
      <family val="2"/>
    </font>
    <font>
      <sz val="12"/>
      <color indexed="10"/>
      <name val="Arial"/>
      <family val="2"/>
    </font>
    <font>
      <sz val="12"/>
      <name val="Arial"/>
      <family val="2"/>
    </font>
    <font>
      <sz val="10"/>
      <color rgb="FF66FF99"/>
      <name val="Arial"/>
      <family val="2"/>
    </font>
    <font>
      <b/>
      <sz val="10"/>
      <color rgb="FF00CC00"/>
      <name val="Arial"/>
      <family val="2"/>
    </font>
    <font>
      <b/>
      <sz val="12"/>
      <color rgb="FFFF0000"/>
      <name val="Arial"/>
      <family val="2"/>
    </font>
    <font>
      <b/>
      <vertAlign val="superscript"/>
      <sz val="10"/>
      <name val="Arial"/>
      <family val="2"/>
    </font>
    <font>
      <b/>
      <sz val="10"/>
      <color theme="1"/>
      <name val="Arial"/>
      <family val="2"/>
    </font>
    <font>
      <b/>
      <i/>
      <sz val="10"/>
      <color theme="1"/>
      <name val="Arial"/>
      <family val="2"/>
    </font>
    <font>
      <u/>
      <vertAlign val="superscript"/>
      <sz val="10"/>
      <name val="Arial"/>
      <family val="2"/>
    </font>
    <font>
      <b/>
      <sz val="10"/>
      <color rgb="FFFFFF00"/>
      <name val="Arial"/>
      <family val="2"/>
    </font>
    <font>
      <sz val="10"/>
      <color theme="5" tint="0.39997558519241921"/>
      <name val="Arial"/>
      <family val="2"/>
    </font>
    <font>
      <b/>
      <sz val="10"/>
      <color theme="5" tint="0.39997558519241921"/>
      <name val="Arial"/>
      <family val="2"/>
    </font>
    <font>
      <b/>
      <sz val="9"/>
      <color indexed="81"/>
      <name val="Tahoma"/>
      <family val="2"/>
    </font>
    <font>
      <b/>
      <sz val="10"/>
      <color theme="9" tint="0.39997558519241921"/>
      <name val="Arial"/>
      <family val="2"/>
    </font>
    <font>
      <sz val="10"/>
      <color rgb="FF000000"/>
      <name val="Arial"/>
      <family val="2"/>
      <charset val="238"/>
    </font>
    <font>
      <sz val="8"/>
      <color rgb="FF000000"/>
      <name val="Tahoma"/>
      <family val="2"/>
      <charset val="238"/>
    </font>
    <font>
      <sz val="10"/>
      <name val="Arial"/>
      <family val="2"/>
      <charset val="238"/>
    </font>
    <font>
      <b/>
      <sz val="10"/>
      <color rgb="FF339966"/>
      <name val="Arial"/>
      <family val="2"/>
      <charset val="238"/>
    </font>
    <font>
      <sz val="10"/>
      <color rgb="FFFF99CC"/>
      <name val="Arial"/>
      <family val="2"/>
      <charset val="238"/>
    </font>
    <font>
      <sz val="10"/>
      <color rgb="FFC0C0C0"/>
      <name val="Arial"/>
      <family val="2"/>
      <charset val="238"/>
    </font>
    <font>
      <sz val="10"/>
      <color rgb="FFFFFFCC"/>
      <name val="Arial"/>
      <family val="2"/>
      <charset val="238"/>
    </font>
    <font>
      <b/>
      <sz val="10"/>
      <color rgb="FF000000"/>
      <name val="Arial"/>
      <family val="2"/>
      <charset val="238"/>
    </font>
    <font>
      <sz val="8"/>
      <color rgb="FF000000"/>
      <name val="Arial"/>
      <family val="2"/>
      <charset val="238"/>
    </font>
    <font>
      <sz val="8"/>
      <color rgb="FFFF0000"/>
      <name val="Arial"/>
      <family val="2"/>
      <charset val="238"/>
    </font>
    <font>
      <b/>
      <i/>
      <sz val="9"/>
      <color rgb="FF000000"/>
      <name val="Arial"/>
      <family val="2"/>
      <charset val="238"/>
    </font>
    <font>
      <i/>
      <sz val="8"/>
      <color rgb="FF000000"/>
      <name val="Arial"/>
      <family val="2"/>
      <charset val="238"/>
    </font>
    <font>
      <sz val="12"/>
      <color theme="1"/>
      <name val="Arial"/>
      <family val="2"/>
    </font>
  </fonts>
  <fills count="37">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indexed="31"/>
        <bgColor indexed="64"/>
      </patternFill>
    </fill>
    <fill>
      <patternFill patternType="solid">
        <fgColor rgb="FFFFFFFF"/>
        <bgColor indexed="64"/>
      </patternFill>
    </fill>
    <fill>
      <patternFill patternType="solid">
        <fgColor rgb="FFFFFF99"/>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538ED5"/>
        <bgColor indexed="64"/>
      </patternFill>
    </fill>
    <fill>
      <patternFill patternType="solid">
        <fgColor rgb="FFFFCC66"/>
        <bgColor indexed="64"/>
      </patternFill>
    </fill>
    <fill>
      <patternFill patternType="solid">
        <fgColor rgb="FF7030A0"/>
        <bgColor indexed="64"/>
      </patternFill>
    </fill>
    <fill>
      <patternFill patternType="solid">
        <fgColor rgb="FF9C5BCD"/>
        <bgColor indexed="64"/>
      </patternFill>
    </fill>
    <fill>
      <patternFill patternType="solid">
        <fgColor theme="0" tint="-0.34998626667073579"/>
        <bgColor indexed="64"/>
      </patternFill>
    </fill>
    <fill>
      <patternFill patternType="solid">
        <fgColor rgb="FFC11515"/>
        <bgColor indexed="64"/>
      </patternFill>
    </fill>
    <fill>
      <patternFill patternType="solid">
        <fgColor theme="1"/>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CCFFFF"/>
        <bgColor indexed="64"/>
      </patternFill>
    </fill>
    <fill>
      <patternFill patternType="solid">
        <fgColor rgb="FFFFFF00"/>
        <bgColor indexed="64"/>
      </patternFill>
    </fill>
    <fill>
      <patternFill patternType="solid">
        <fgColor rgb="FFFF99FF"/>
        <bgColor indexed="64"/>
      </patternFill>
    </fill>
    <fill>
      <patternFill patternType="solid">
        <fgColor theme="0" tint="-0.14999847407452621"/>
        <bgColor indexed="64"/>
      </patternFill>
    </fill>
    <fill>
      <patternFill patternType="solid">
        <fgColor rgb="FF66FF99"/>
        <bgColor indexed="64"/>
      </patternFill>
    </fill>
    <fill>
      <patternFill patternType="solid">
        <fgColor rgb="FF5297D6"/>
        <bgColor indexed="64"/>
      </patternFill>
    </fill>
    <fill>
      <patternFill patternType="solid">
        <fgColor rgb="FFC0C0C0"/>
        <bgColor indexed="64"/>
      </patternFill>
    </fill>
    <fill>
      <patternFill patternType="solid">
        <fgColor rgb="FFFF9933"/>
        <bgColor indexed="64"/>
      </patternFill>
    </fill>
    <fill>
      <patternFill patternType="solid">
        <fgColor theme="5" tint="0.59999389629810485"/>
        <bgColor indexed="64"/>
      </patternFill>
    </fill>
    <fill>
      <patternFill patternType="solid">
        <fgColor rgb="FF000000"/>
        <bgColor indexed="64"/>
      </patternFill>
    </fill>
    <fill>
      <patternFill patternType="solid">
        <fgColor theme="9" tint="0.59999389629810485"/>
        <bgColor indexed="64"/>
      </patternFill>
    </fill>
  </fills>
  <borders count="4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auto="1"/>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
      <left/>
      <right style="medium">
        <color auto="1"/>
      </right>
      <top style="medium">
        <color indexed="64"/>
      </top>
      <bottom/>
      <diagonal/>
    </border>
    <border>
      <left/>
      <right style="medium">
        <color auto="1"/>
      </right>
      <top/>
      <bottom/>
      <diagonal/>
    </border>
    <border>
      <left/>
      <right style="medium">
        <color auto="1"/>
      </right>
      <top/>
      <bottom style="medium">
        <color indexed="64"/>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style="thin">
        <color indexed="23"/>
      </right>
      <top/>
      <bottom style="thin">
        <color indexed="23"/>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s>
  <cellStyleXfs count="6">
    <xf numFmtId="0" fontId="0" fillId="0" borderId="0"/>
    <xf numFmtId="0" fontId="22" fillId="0" borderId="0" applyNumberFormat="0" applyFill="0" applyBorder="0" applyAlignment="0" applyProtection="0">
      <alignment vertical="top"/>
      <protection locked="0"/>
    </xf>
    <xf numFmtId="0" fontId="18" fillId="0" borderId="0"/>
    <xf numFmtId="0" fontId="19" fillId="0" borderId="0"/>
    <xf numFmtId="0" fontId="18" fillId="0" borderId="0"/>
    <xf numFmtId="0" fontId="106" fillId="0" borderId="0"/>
  </cellStyleXfs>
  <cellXfs count="674">
    <xf numFmtId="0" fontId="0" fillId="0" borderId="0" xfId="0"/>
    <xf numFmtId="0" fontId="7" fillId="12" borderId="22" xfId="0" applyFont="1" applyFill="1" applyBorder="1" applyAlignment="1">
      <alignment horizontal="left"/>
    </xf>
    <xf numFmtId="0" fontId="61" fillId="22" borderId="22" xfId="0" applyFont="1" applyFill="1" applyBorder="1" applyAlignment="1">
      <alignment horizontal="center" vertical="center" wrapText="1"/>
    </xf>
    <xf numFmtId="0" fontId="26" fillId="0" borderId="3" xfId="0" applyFont="1" applyBorder="1" applyAlignment="1">
      <alignment horizontal="center" vertical="center"/>
    </xf>
    <xf numFmtId="164" fontId="35" fillId="2" borderId="1" xfId="0" applyNumberFormat="1" applyFont="1" applyFill="1" applyBorder="1" applyAlignment="1">
      <alignment horizontal="left" vertical="top"/>
    </xf>
    <xf numFmtId="164" fontId="44" fillId="2" borderId="4" xfId="0" applyNumberFormat="1" applyFont="1" applyFill="1" applyBorder="1" applyAlignment="1">
      <alignment horizontal="left" vertical="top"/>
    </xf>
    <xf numFmtId="164" fontId="44" fillId="2" borderId="5" xfId="0" applyNumberFormat="1" applyFont="1" applyFill="1" applyBorder="1" applyAlignment="1">
      <alignment horizontal="left" vertical="top"/>
    </xf>
    <xf numFmtId="0" fontId="21" fillId="2" borderId="4" xfId="0" applyFont="1" applyFill="1" applyBorder="1" applyAlignment="1">
      <alignment horizontal="right" vertical="center"/>
    </xf>
    <xf numFmtId="0" fontId="34" fillId="2" borderId="4" xfId="0" applyFont="1" applyFill="1" applyBorder="1" applyAlignment="1">
      <alignment horizontal="left" vertical="center"/>
    </xf>
    <xf numFmtId="49" fontId="21" fillId="2" borderId="6" xfId="0" applyNumberFormat="1" applyFont="1" applyFill="1" applyBorder="1" applyAlignment="1">
      <alignment horizontal="left" vertical="center" wrapText="1" indent="1"/>
    </xf>
    <xf numFmtId="0" fontId="21" fillId="2" borderId="1" xfId="0" applyFont="1" applyFill="1" applyBorder="1" applyAlignment="1">
      <alignment horizontal="center" vertical="center"/>
    </xf>
    <xf numFmtId="0" fontId="22" fillId="5" borderId="0" xfId="1" applyFill="1" applyAlignment="1" applyProtection="1"/>
    <xf numFmtId="0" fontId="0" fillId="0" borderId="0" xfId="0" applyAlignment="1">
      <alignment vertical="center"/>
    </xf>
    <xf numFmtId="0" fontId="20" fillId="0" borderId="0" xfId="0" applyFont="1" applyAlignment="1">
      <alignment vertical="top"/>
    </xf>
    <xf numFmtId="0" fontId="0" fillId="0" borderId="0" xfId="0" applyAlignment="1">
      <alignment vertical="top"/>
    </xf>
    <xf numFmtId="0" fontId="42" fillId="0" borderId="0" xfId="0" applyFont="1" applyAlignment="1">
      <alignment vertical="top"/>
    </xf>
    <xf numFmtId="0" fontId="20" fillId="7" borderId="2" xfId="0" applyFont="1" applyFill="1" applyBorder="1" applyAlignment="1">
      <alignment horizontal="center"/>
    </xf>
    <xf numFmtId="0" fontId="0" fillId="0" borderId="0" xfId="0" applyAlignment="1">
      <alignment horizontal="center"/>
    </xf>
    <xf numFmtId="0" fontId="21" fillId="0" borderId="16" xfId="0" applyFont="1" applyBorder="1"/>
    <xf numFmtId="0" fontId="21" fillId="0" borderId="0" xfId="0" applyFont="1"/>
    <xf numFmtId="166" fontId="20" fillId="7" borderId="2" xfId="0" applyNumberFormat="1" applyFont="1" applyFill="1" applyBorder="1" applyAlignment="1">
      <alignment horizontal="center"/>
    </xf>
    <xf numFmtId="166" fontId="0" fillId="0" borderId="0" xfId="0" applyNumberFormat="1"/>
    <xf numFmtId="165" fontId="20" fillId="2" borderId="1" xfId="0" applyNumberFormat="1" applyFont="1" applyFill="1" applyBorder="1" applyAlignment="1">
      <alignment horizontal="left" vertical="top"/>
    </xf>
    <xf numFmtId="0" fontId="21" fillId="10" borderId="8" xfId="0" applyFont="1" applyFill="1" applyBorder="1" applyAlignment="1">
      <alignment horizontal="left" vertical="center" indent="1"/>
    </xf>
    <xf numFmtId="0" fontId="0" fillId="11" borderId="0" xfId="0" applyFill="1"/>
    <xf numFmtId="0" fontId="60" fillId="11" borderId="0" xfId="0" applyFont="1" applyFill="1"/>
    <xf numFmtId="0" fontId="60" fillId="12" borderId="14" xfId="0" applyFont="1" applyFill="1" applyBorder="1" applyAlignment="1">
      <alignment vertical="center" wrapText="1"/>
    </xf>
    <xf numFmtId="0" fontId="60" fillId="12" borderId="7" xfId="0" applyFont="1" applyFill="1" applyBorder="1" applyAlignment="1">
      <alignment horizontal="left" vertical="center" wrapText="1"/>
    </xf>
    <xf numFmtId="0" fontId="60" fillId="11" borderId="0" xfId="0" applyFont="1" applyFill="1"/>
    <xf numFmtId="0" fontId="60" fillId="12" borderId="2" xfId="0" applyFont="1" applyFill="1" applyBorder="1" applyAlignment="1">
      <alignment horizontal="left" vertical="center" wrapText="1"/>
    </xf>
    <xf numFmtId="4" fontId="58" fillId="8" borderId="16" xfId="0" applyNumberFormat="1" applyFont="1" applyFill="1" applyBorder="1" applyAlignment="1" applyProtection="1">
      <alignment horizontal="right" vertical="center"/>
      <protection locked="0"/>
    </xf>
    <xf numFmtId="0" fontId="48" fillId="0" borderId="0" xfId="0" applyFont="1" applyAlignment="1">
      <alignment horizontal="center" vertical="center"/>
    </xf>
    <xf numFmtId="0" fontId="20" fillId="4" borderId="0" xfId="0" applyFont="1" applyFill="1" applyAlignment="1">
      <alignment horizontal="center" vertical="center" wrapText="1"/>
    </xf>
    <xf numFmtId="0" fontId="29" fillId="4" borderId="0" xfId="0" applyFont="1" applyFill="1" applyAlignment="1">
      <alignment horizontal="right" vertical="center"/>
    </xf>
    <xf numFmtId="0" fontId="20" fillId="4" borderId="0" xfId="0" applyFont="1" applyFill="1" applyAlignment="1">
      <alignment horizontal="right" vertical="center"/>
    </xf>
    <xf numFmtId="0" fontId="27" fillId="4" borderId="0" xfId="0" applyFont="1" applyFill="1" applyAlignment="1">
      <alignment horizontal="right" vertical="top"/>
    </xf>
    <xf numFmtId="0" fontId="27" fillId="6" borderId="0" xfId="0" applyFont="1" applyFill="1" applyAlignment="1">
      <alignment horizontal="right" vertical="top"/>
    </xf>
    <xf numFmtId="0" fontId="20" fillId="6" borderId="0" xfId="0" applyFont="1" applyFill="1" applyAlignment="1">
      <alignment horizontal="right" vertical="top"/>
    </xf>
    <xf numFmtId="0" fontId="52" fillId="6" borderId="0" xfId="0" applyFont="1" applyFill="1" applyAlignment="1">
      <alignment horizontal="right" vertical="top"/>
    </xf>
    <xf numFmtId="0" fontId="20" fillId="4" borderId="0" xfId="0" applyFont="1" applyFill="1" applyAlignment="1">
      <alignment horizontal="right" vertical="top"/>
    </xf>
    <xf numFmtId="0" fontId="27" fillId="4" borderId="0" xfId="0" applyFont="1" applyFill="1" applyAlignment="1">
      <alignment horizontal="right"/>
    </xf>
    <xf numFmtId="0" fontId="27" fillId="4" borderId="0" xfId="0" applyFont="1" applyFill="1" applyAlignment="1">
      <alignment horizontal="right" vertical="center"/>
    </xf>
    <xf numFmtId="0" fontId="31" fillId="3" borderId="0" xfId="0" applyFont="1" applyFill="1"/>
    <xf numFmtId="0" fontId="31" fillId="3" borderId="0" xfId="0" applyFont="1" applyFill="1" applyAlignment="1">
      <alignment horizontal="left"/>
    </xf>
    <xf numFmtId="0" fontId="20" fillId="5" borderId="0" xfId="0" applyFont="1" applyFill="1" applyAlignment="1">
      <alignment vertical="center"/>
    </xf>
    <xf numFmtId="0" fontId="18" fillId="13" borderId="15" xfId="0" applyFont="1" applyFill="1" applyBorder="1" applyAlignment="1">
      <alignment vertical="center"/>
    </xf>
    <xf numFmtId="0" fontId="40" fillId="3" borderId="2" xfId="0" applyFont="1" applyFill="1" applyBorder="1" applyAlignment="1">
      <alignment horizontal="left" vertical="center" wrapText="1"/>
    </xf>
    <xf numFmtId="0" fontId="40" fillId="3" borderId="2" xfId="0" applyFont="1" applyFill="1" applyBorder="1" applyAlignment="1">
      <alignment vertical="center" wrapText="1"/>
    </xf>
    <xf numFmtId="0" fontId="31" fillId="3" borderId="2" xfId="0" applyFont="1" applyFill="1" applyBorder="1" applyAlignment="1">
      <alignment vertical="center" wrapText="1"/>
    </xf>
    <xf numFmtId="0" fontId="31" fillId="3" borderId="7" xfId="0" applyFont="1" applyFill="1" applyBorder="1" applyAlignment="1">
      <alignment vertical="center" wrapText="1"/>
    </xf>
    <xf numFmtId="0" fontId="40" fillId="3" borderId="2" xfId="0" applyFont="1" applyFill="1" applyBorder="1" applyAlignment="1">
      <alignment horizontal="left" vertical="center"/>
    </xf>
    <xf numFmtId="0" fontId="31" fillId="3" borderId="2" xfId="0" applyFont="1" applyFill="1" applyBorder="1" applyAlignment="1">
      <alignment horizontal="left" vertical="center" wrapText="1"/>
    </xf>
    <xf numFmtId="0" fontId="31" fillId="5" borderId="2" xfId="0" applyFont="1" applyFill="1" applyBorder="1" applyAlignment="1">
      <alignment horizontal="left" vertical="center" wrapText="1"/>
    </xf>
    <xf numFmtId="0" fontId="31" fillId="5" borderId="0" xfId="0" applyFont="1" applyFill="1"/>
    <xf numFmtId="0" fontId="31" fillId="3" borderId="0" xfId="0" applyFont="1" applyFill="1" applyAlignment="1">
      <alignment vertical="top"/>
    </xf>
    <xf numFmtId="0" fontId="0" fillId="5" borderId="0" xfId="0" applyFill="1"/>
    <xf numFmtId="0" fontId="31" fillId="5" borderId="0" xfId="0" applyFont="1" applyFill="1" applyAlignment="1">
      <alignment vertical="top"/>
    </xf>
    <xf numFmtId="0" fontId="31" fillId="5" borderId="0" xfId="0" applyFont="1" applyFill="1" applyAlignment="1">
      <alignment horizontal="left"/>
    </xf>
    <xf numFmtId="0" fontId="31" fillId="3" borderId="0" xfId="0" applyFont="1" applyFill="1" applyProtection="1">
      <protection locked="0"/>
    </xf>
    <xf numFmtId="0" fontId="21" fillId="0" borderId="15" xfId="0" applyFont="1" applyBorder="1" applyAlignment="1">
      <alignment horizontal="center" vertical="center"/>
    </xf>
    <xf numFmtId="0" fontId="18" fillId="5" borderId="0" xfId="0" applyFont="1" applyFill="1"/>
    <xf numFmtId="0" fontId="53" fillId="0" borderId="0" xfId="0" applyFont="1"/>
    <xf numFmtId="0" fontId="20" fillId="5" borderId="0" xfId="0" applyFont="1" applyFill="1"/>
    <xf numFmtId="0" fontId="57" fillId="5" borderId="0" xfId="0" applyFont="1" applyFill="1"/>
    <xf numFmtId="0" fontId="18" fillId="0" borderId="0" xfId="0" applyFont="1"/>
    <xf numFmtId="0" fontId="31" fillId="3" borderId="2" xfId="0" applyFont="1" applyFill="1" applyBorder="1" applyAlignment="1" applyProtection="1">
      <alignment vertical="center" wrapText="1"/>
      <protection locked="0"/>
    </xf>
    <xf numFmtId="0" fontId="31" fillId="3" borderId="2" xfId="0" applyFont="1" applyFill="1" applyBorder="1" applyAlignment="1" applyProtection="1">
      <alignment horizontal="left" vertical="center" wrapText="1"/>
      <protection locked="0"/>
    </xf>
    <xf numFmtId="4" fontId="62" fillId="8" borderId="16" xfId="0" applyNumberFormat="1" applyFont="1" applyFill="1" applyBorder="1" applyAlignment="1" applyProtection="1">
      <alignment horizontal="right" vertical="center"/>
      <protection locked="0"/>
    </xf>
    <xf numFmtId="4" fontId="65" fillId="8" borderId="20" xfId="0" applyNumberFormat="1" applyFont="1" applyFill="1" applyBorder="1" applyAlignment="1" applyProtection="1">
      <alignment horizontal="right" vertical="center"/>
      <protection locked="0"/>
    </xf>
    <xf numFmtId="4" fontId="65" fillId="8" borderId="16" xfId="0" applyNumberFormat="1" applyFont="1" applyFill="1" applyBorder="1" applyAlignment="1" applyProtection="1">
      <alignment horizontal="right" vertical="center"/>
      <protection locked="0"/>
    </xf>
    <xf numFmtId="4" fontId="65" fillId="8" borderId="17" xfId="0" applyNumberFormat="1" applyFont="1" applyFill="1" applyBorder="1" applyAlignment="1" applyProtection="1">
      <alignment horizontal="right" vertical="center"/>
      <protection locked="0"/>
    </xf>
    <xf numFmtId="4" fontId="65" fillId="8" borderId="19" xfId="0" applyNumberFormat="1" applyFont="1" applyFill="1" applyBorder="1" applyAlignment="1" applyProtection="1">
      <alignment horizontal="right" vertical="center"/>
      <protection locked="0"/>
    </xf>
    <xf numFmtId="4" fontId="65" fillId="8" borderId="1" xfId="0" applyNumberFormat="1" applyFont="1" applyFill="1" applyBorder="1" applyAlignment="1" applyProtection="1">
      <alignment horizontal="right" vertical="center"/>
      <protection locked="0"/>
    </xf>
    <xf numFmtId="0" fontId="18" fillId="3" borderId="2" xfId="0" applyFont="1" applyFill="1" applyBorder="1" applyAlignment="1" applyProtection="1">
      <alignment vertical="center" wrapText="1"/>
      <protection locked="0"/>
    </xf>
    <xf numFmtId="0" fontId="60" fillId="12" borderId="22" xfId="0" applyFont="1" applyFill="1" applyBorder="1"/>
    <xf numFmtId="0" fontId="60" fillId="12" borderId="22" xfId="0" applyFont="1" applyFill="1" applyBorder="1" applyAlignment="1">
      <alignment wrapText="1"/>
    </xf>
    <xf numFmtId="0" fontId="17" fillId="11" borderId="0" xfId="0" applyFont="1" applyFill="1"/>
    <xf numFmtId="0" fontId="17" fillId="12" borderId="22" xfId="0" quotePrefix="1" applyFont="1" applyFill="1" applyBorder="1"/>
    <xf numFmtId="0" fontId="17" fillId="12" borderId="22" xfId="0" applyFont="1" applyFill="1" applyBorder="1"/>
    <xf numFmtId="0" fontId="17" fillId="12" borderId="22" xfId="0" applyFont="1" applyFill="1" applyBorder="1" applyAlignment="1">
      <alignment horizontal="center"/>
    </xf>
    <xf numFmtId="0" fontId="60" fillId="12" borderId="22" xfId="0" applyFont="1" applyFill="1" applyBorder="1" applyAlignment="1">
      <alignment horizontal="center" vertical="center" wrapText="1"/>
    </xf>
    <xf numFmtId="0" fontId="17" fillId="12" borderId="22" xfId="0" applyFont="1" applyFill="1" applyBorder="1" applyAlignment="1">
      <alignment horizontal="left"/>
    </xf>
    <xf numFmtId="0" fontId="60" fillId="12" borderId="22" xfId="0" applyFont="1" applyFill="1" applyBorder="1" applyAlignment="1">
      <alignment horizontal="left"/>
    </xf>
    <xf numFmtId="0" fontId="60" fillId="18" borderId="24" xfId="0" applyFont="1" applyFill="1" applyBorder="1" applyAlignment="1">
      <alignment horizontal="center"/>
    </xf>
    <xf numFmtId="4" fontId="65" fillId="14" borderId="22" xfId="0" applyNumberFormat="1" applyFont="1" applyFill="1" applyBorder="1" applyAlignment="1" applyProtection="1">
      <alignment horizontal="left" vertical="center"/>
      <protection locked="0"/>
    </xf>
    <xf numFmtId="4" fontId="65" fillId="15" borderId="22" xfId="0" applyNumberFormat="1" applyFont="1" applyFill="1" applyBorder="1" applyAlignment="1" applyProtection="1">
      <alignment horizontal="left" vertical="center"/>
      <protection locked="0"/>
    </xf>
    <xf numFmtId="4" fontId="67" fillId="15" borderId="22" xfId="0" applyNumberFormat="1" applyFont="1" applyFill="1" applyBorder="1" applyAlignment="1" applyProtection="1">
      <alignment horizontal="left" vertical="center"/>
      <protection locked="0"/>
    </xf>
    <xf numFmtId="167" fontId="68" fillId="9" borderId="22" xfId="0" applyNumberFormat="1" applyFont="1" applyFill="1" applyBorder="1" applyAlignment="1" applyProtection="1">
      <alignment horizontal="left" vertical="top"/>
      <protection locked="0"/>
    </xf>
    <xf numFmtId="4" fontId="66" fillId="19" borderId="22" xfId="0" applyNumberFormat="1" applyFont="1" applyFill="1" applyBorder="1" applyAlignment="1" applyProtection="1">
      <alignment horizontal="left" vertical="center"/>
      <protection locked="0"/>
    </xf>
    <xf numFmtId="0" fontId="60" fillId="18" borderId="22" xfId="0" applyFont="1" applyFill="1" applyBorder="1" applyAlignment="1">
      <alignment horizontal="center" vertical="center" wrapText="1"/>
    </xf>
    <xf numFmtId="4" fontId="66" fillId="17" borderId="22" xfId="0" applyNumberFormat="1" applyFont="1" applyFill="1" applyBorder="1" applyAlignment="1" applyProtection="1">
      <alignment horizontal="left" vertical="center"/>
      <protection locked="0"/>
    </xf>
    <xf numFmtId="4" fontId="66" fillId="16" borderId="22" xfId="0" applyNumberFormat="1" applyFont="1" applyFill="1" applyBorder="1" applyAlignment="1" applyProtection="1">
      <alignment horizontal="left" vertical="center"/>
      <protection locked="0"/>
    </xf>
    <xf numFmtId="4" fontId="18" fillId="0" borderId="24" xfId="0" applyNumberFormat="1" applyFont="1" applyBorder="1" applyAlignment="1" applyProtection="1">
      <alignment horizontal="left" vertical="center"/>
      <protection locked="0"/>
    </xf>
    <xf numFmtId="0" fontId="60" fillId="12" borderId="22" xfId="0" applyFont="1" applyFill="1" applyBorder="1" applyAlignment="1">
      <alignment horizontal="center"/>
    </xf>
    <xf numFmtId="0" fontId="0" fillId="12" borderId="10" xfId="0" applyFill="1" applyBorder="1" applyAlignment="1">
      <alignment horizontal="left"/>
    </xf>
    <xf numFmtId="0" fontId="0" fillId="12" borderId="10" xfId="0" applyFill="1" applyBorder="1"/>
    <xf numFmtId="0" fontId="60" fillId="18" borderId="22" xfId="0" applyFont="1" applyFill="1" applyBorder="1" applyAlignment="1">
      <alignment horizontal="center" vertical="center" wrapText="1"/>
    </xf>
    <xf numFmtId="4" fontId="69" fillId="20" borderId="22" xfId="0" applyNumberFormat="1" applyFont="1" applyFill="1" applyBorder="1" applyAlignment="1" applyProtection="1">
      <alignment horizontal="left" vertical="center"/>
      <protection locked="0"/>
    </xf>
    <xf numFmtId="4" fontId="68" fillId="0" borderId="24" xfId="0" applyNumberFormat="1" applyFont="1" applyBorder="1" applyAlignment="1" applyProtection="1">
      <alignment horizontal="left" vertical="center"/>
      <protection locked="0"/>
    </xf>
    <xf numFmtId="0" fontId="60" fillId="11" borderId="0" xfId="0" applyFont="1" applyFill="1" applyAlignment="1">
      <alignment horizontal="right"/>
    </xf>
    <xf numFmtId="0" fontId="60" fillId="12" borderId="22" xfId="0" applyFont="1" applyFill="1" applyBorder="1" applyAlignment="1">
      <alignment horizontal="left" vertical="center" wrapText="1"/>
    </xf>
    <xf numFmtId="0" fontId="60" fillId="12" borderId="22" xfId="0" applyFont="1" applyFill="1" applyBorder="1" applyAlignment="1">
      <alignment vertical="center" wrapText="1"/>
    </xf>
    <xf numFmtId="0" fontId="70" fillId="23" borderId="2" xfId="0" applyFont="1" applyFill="1" applyBorder="1" applyAlignment="1">
      <alignment horizontal="center" vertical="center" wrapText="1"/>
    </xf>
    <xf numFmtId="0" fontId="61" fillId="22" borderId="22" xfId="0" applyFont="1" applyFill="1" applyBorder="1" applyAlignment="1">
      <alignment horizontal="center" vertical="center" wrapText="1"/>
    </xf>
    <xf numFmtId="0" fontId="70" fillId="23" borderId="22" xfId="0" applyFont="1" applyFill="1" applyBorder="1" applyAlignment="1">
      <alignment horizontal="left" vertical="center" wrapText="1"/>
    </xf>
    <xf numFmtId="0" fontId="61" fillId="22" borderId="22" xfId="0" applyFont="1" applyFill="1" applyBorder="1" applyAlignment="1">
      <alignment horizontal="center" vertical="center" wrapText="1"/>
    </xf>
    <xf numFmtId="0" fontId="60" fillId="22" borderId="22" xfId="0" applyFont="1" applyFill="1" applyBorder="1" applyAlignment="1">
      <alignment horizontal="center"/>
    </xf>
    <xf numFmtId="0" fontId="16" fillId="12" borderId="22" xfId="0" applyFont="1" applyFill="1" applyBorder="1" applyAlignment="1">
      <alignment horizontal="left"/>
    </xf>
    <xf numFmtId="0" fontId="60" fillId="12" borderId="22" xfId="0" applyFont="1" applyFill="1" applyBorder="1" applyAlignment="1">
      <alignment vertical="center" wrapText="1"/>
    </xf>
    <xf numFmtId="0" fontId="60" fillId="12" borderId="22" xfId="0" applyFont="1" applyFill="1" applyBorder="1" applyAlignment="1">
      <alignment horizontal="left" vertical="center" wrapText="1"/>
    </xf>
    <xf numFmtId="0" fontId="60" fillId="12" borderId="24" xfId="0" applyFont="1" applyFill="1" applyBorder="1" applyAlignment="1">
      <alignment wrapText="1"/>
    </xf>
    <xf numFmtId="0" fontId="60" fillId="12" borderId="24" xfId="0" quotePrefix="1" applyFont="1" applyFill="1" applyBorder="1" applyAlignment="1">
      <alignment wrapText="1"/>
    </xf>
    <xf numFmtId="0" fontId="15" fillId="12" borderId="22" xfId="0" applyFont="1" applyFill="1" applyBorder="1" applyAlignment="1">
      <alignment horizontal="center"/>
    </xf>
    <xf numFmtId="0" fontId="72" fillId="12" borderId="22" xfId="0" quotePrefix="1" applyFont="1" applyFill="1" applyBorder="1"/>
    <xf numFmtId="0" fontId="72" fillId="12" borderId="22" xfId="0" applyFont="1" applyFill="1" applyBorder="1"/>
    <xf numFmtId="0" fontId="72" fillId="12" borderId="22" xfId="0" applyFont="1" applyFill="1" applyBorder="1" applyAlignment="1">
      <alignment horizontal="center"/>
    </xf>
    <xf numFmtId="0" fontId="15" fillId="12" borderId="22" xfId="0" applyFont="1" applyFill="1" applyBorder="1"/>
    <xf numFmtId="0" fontId="14" fillId="12" borderId="22" xfId="0" applyFont="1" applyFill="1" applyBorder="1"/>
    <xf numFmtId="0" fontId="20" fillId="3" borderId="2" xfId="0" applyFont="1" applyFill="1" applyBorder="1" applyAlignment="1">
      <alignment horizontal="center" vertical="top" wrapText="1"/>
    </xf>
    <xf numFmtId="0" fontId="61" fillId="22" borderId="0" xfId="0" applyFont="1" applyFill="1" applyAlignment="1">
      <alignment horizontal="center" vertical="center" wrapText="1"/>
    </xf>
    <xf numFmtId="0" fontId="18" fillId="24" borderId="15" xfId="0" applyFont="1" applyFill="1" applyBorder="1" applyAlignment="1">
      <alignment vertical="center"/>
    </xf>
    <xf numFmtId="0" fontId="13" fillId="12" borderId="22" xfId="0" applyFont="1" applyFill="1" applyBorder="1" applyAlignment="1">
      <alignment horizontal="left"/>
    </xf>
    <xf numFmtId="9" fontId="12" fillId="12" borderId="22" xfId="0" applyNumberFormat="1" applyFont="1" applyFill="1" applyBorder="1" applyAlignment="1">
      <alignment horizontal="center"/>
    </xf>
    <xf numFmtId="9" fontId="12" fillId="22" borderId="22" xfId="0" applyNumberFormat="1" applyFont="1" applyFill="1" applyBorder="1" applyAlignment="1">
      <alignment horizontal="center"/>
    </xf>
    <xf numFmtId="9" fontId="12" fillId="21" borderId="22" xfId="0" applyNumberFormat="1" applyFont="1" applyFill="1" applyBorder="1" applyAlignment="1">
      <alignment horizontal="center"/>
    </xf>
    <xf numFmtId="9" fontId="75" fillId="12" borderId="22" xfId="0" applyNumberFormat="1" applyFont="1" applyFill="1" applyBorder="1" applyAlignment="1">
      <alignment horizontal="center"/>
    </xf>
    <xf numFmtId="9" fontId="60" fillId="23" borderId="22" xfId="0" applyNumberFormat="1" applyFont="1" applyFill="1" applyBorder="1" applyAlignment="1">
      <alignment horizontal="center"/>
    </xf>
    <xf numFmtId="9" fontId="72" fillId="22" borderId="22" xfId="0" applyNumberFormat="1" applyFont="1" applyFill="1" applyBorder="1" applyAlignment="1">
      <alignment horizontal="center"/>
    </xf>
    <xf numFmtId="0" fontId="72" fillId="22" borderId="22" xfId="0" applyFont="1" applyFill="1" applyBorder="1" applyAlignment="1">
      <alignment horizontal="center"/>
    </xf>
    <xf numFmtId="0" fontId="75" fillId="22" borderId="22" xfId="0" applyFont="1" applyFill="1" applyBorder="1" applyAlignment="1">
      <alignment horizontal="center"/>
    </xf>
    <xf numFmtId="0" fontId="76" fillId="22" borderId="22" xfId="0" applyFont="1" applyFill="1" applyBorder="1" applyAlignment="1">
      <alignment horizontal="center"/>
    </xf>
    <xf numFmtId="0" fontId="12" fillId="22" borderId="22" xfId="0" applyFont="1" applyFill="1" applyBorder="1" applyAlignment="1">
      <alignment horizontal="center"/>
    </xf>
    <xf numFmtId="0" fontId="12" fillId="21" borderId="22" xfId="0" applyFont="1" applyFill="1" applyBorder="1" applyAlignment="1">
      <alignment horizontal="center"/>
    </xf>
    <xf numFmtId="9" fontId="76" fillId="18" borderId="22" xfId="0" applyNumberFormat="1" applyFont="1" applyFill="1" applyBorder="1" applyAlignment="1">
      <alignment horizontal="center"/>
    </xf>
    <xf numFmtId="0" fontId="72" fillId="18" borderId="22" xfId="0" applyFont="1" applyFill="1" applyBorder="1" applyAlignment="1">
      <alignment horizontal="center"/>
    </xf>
    <xf numFmtId="9" fontId="72" fillId="18" borderId="22" xfId="0" applyNumberFormat="1" applyFont="1" applyFill="1" applyBorder="1" applyAlignment="1">
      <alignment horizontal="center"/>
    </xf>
    <xf numFmtId="9" fontId="12" fillId="18" borderId="22" xfId="0" applyNumberFormat="1" applyFont="1" applyFill="1" applyBorder="1" applyAlignment="1">
      <alignment horizontal="center"/>
    </xf>
    <xf numFmtId="0" fontId="12" fillId="18" borderId="22" xfId="0" applyFont="1" applyFill="1" applyBorder="1" applyAlignment="1">
      <alignment horizontal="center"/>
    </xf>
    <xf numFmtId="9" fontId="76" fillId="22" borderId="22" xfId="0" applyNumberFormat="1" applyFont="1" applyFill="1" applyBorder="1" applyAlignment="1">
      <alignment horizontal="center"/>
    </xf>
    <xf numFmtId="0" fontId="76" fillId="23" borderId="22" xfId="0" applyFont="1" applyFill="1" applyBorder="1" applyAlignment="1">
      <alignment horizontal="center"/>
    </xf>
    <xf numFmtId="9" fontId="12" fillId="23" borderId="22" xfId="0" applyNumberFormat="1" applyFont="1" applyFill="1" applyBorder="1" applyAlignment="1">
      <alignment horizontal="center"/>
    </xf>
    <xf numFmtId="9" fontId="72" fillId="25" borderId="22" xfId="0" applyNumberFormat="1" applyFont="1" applyFill="1" applyBorder="1" applyAlignment="1">
      <alignment horizontal="center"/>
    </xf>
    <xf numFmtId="0" fontId="18" fillId="3" borderId="2" xfId="0" applyFont="1" applyFill="1" applyBorder="1" applyAlignment="1">
      <alignment vertical="center" wrapText="1"/>
    </xf>
    <xf numFmtId="0" fontId="11" fillId="12" borderId="22" xfId="0" applyFont="1" applyFill="1" applyBorder="1"/>
    <xf numFmtId="0" fontId="10" fillId="12" borderId="22" xfId="0" applyFont="1" applyFill="1" applyBorder="1"/>
    <xf numFmtId="0" fontId="31" fillId="3" borderId="0" xfId="0" applyFont="1" applyFill="1" applyAlignment="1">
      <alignment horizontal="left" vertical="top"/>
    </xf>
    <xf numFmtId="0" fontId="0" fillId="26" borderId="0" xfId="0" applyFill="1"/>
    <xf numFmtId="0" fontId="26" fillId="5" borderId="0" xfId="0" applyFont="1" applyFill="1" applyAlignment="1">
      <alignment horizontal="center" vertical="center"/>
    </xf>
    <xf numFmtId="0" fontId="0" fillId="5" borderId="0" xfId="0" applyFill="1"/>
    <xf numFmtId="49" fontId="42" fillId="5" borderId="0" xfId="0" applyNumberFormat="1" applyFont="1" applyFill="1" applyAlignment="1">
      <alignment horizontal="right" vertical="top"/>
    </xf>
    <xf numFmtId="0" fontId="0" fillId="5" borderId="0" xfId="0" applyFill="1" applyAlignment="1">
      <alignment vertical="center"/>
    </xf>
    <xf numFmtId="0" fontId="21" fillId="5" borderId="0" xfId="0" applyFont="1" applyFill="1" applyAlignment="1">
      <alignment vertical="center"/>
    </xf>
    <xf numFmtId="0" fontId="0" fillId="5" borderId="0" xfId="0" quotePrefix="1" applyFill="1" applyAlignment="1">
      <alignment horizontal="left"/>
    </xf>
    <xf numFmtId="0" fontId="20" fillId="5" borderId="0" xfId="0" applyFont="1" applyFill="1"/>
    <xf numFmtId="0" fontId="0" fillId="5" borderId="0" xfId="0" applyFill="1" applyAlignment="1">
      <alignment horizontal="left" wrapText="1"/>
    </xf>
    <xf numFmtId="0" fontId="78" fillId="5" borderId="0" xfId="0" applyFont="1" applyFill="1" applyAlignment="1">
      <alignment horizontal="left" vertical="center" wrapText="1"/>
    </xf>
    <xf numFmtId="0" fontId="39" fillId="5" borderId="0" xfId="0" applyFont="1" applyFill="1" applyAlignment="1">
      <alignment vertical="center" wrapText="1"/>
    </xf>
    <xf numFmtId="0" fontId="18" fillId="26" borderId="0" xfId="0" applyFont="1" applyFill="1" applyAlignment="1">
      <alignment vertical="center" wrapText="1"/>
    </xf>
    <xf numFmtId="164" fontId="37" fillId="2" borderId="5" xfId="0" applyNumberFormat="1" applyFont="1" applyFill="1" applyBorder="1" applyAlignment="1">
      <alignment horizontal="left" vertical="center"/>
    </xf>
    <xf numFmtId="164" fontId="28" fillId="2" borderId="1" xfId="0" applyNumberFormat="1" applyFont="1" applyFill="1" applyBorder="1" applyAlignment="1">
      <alignment horizontal="left" vertical="center"/>
    </xf>
    <xf numFmtId="0" fontId="51" fillId="4" borderId="0" xfId="0" applyFont="1" applyFill="1" applyAlignment="1">
      <alignment horizontal="right" vertical="center"/>
    </xf>
    <xf numFmtId="0" fontId="26" fillId="5" borderId="18" xfId="0" applyFont="1" applyFill="1" applyBorder="1" applyAlignment="1">
      <alignment horizontal="center" vertical="center"/>
    </xf>
    <xf numFmtId="0" fontId="26" fillId="0" borderId="8" xfId="0" applyFont="1" applyBorder="1" applyAlignment="1">
      <alignment horizontal="center" vertical="center"/>
    </xf>
    <xf numFmtId="4" fontId="62" fillId="8" borderId="4" xfId="0" applyNumberFormat="1" applyFont="1" applyFill="1" applyBorder="1" applyAlignment="1" applyProtection="1">
      <alignment horizontal="right" vertical="center"/>
      <protection locked="0"/>
    </xf>
    <xf numFmtId="4" fontId="58" fillId="8" borderId="4" xfId="0" applyNumberFormat="1" applyFont="1" applyFill="1" applyBorder="1" applyAlignment="1" applyProtection="1">
      <alignment horizontal="right" vertical="center"/>
      <protection locked="0"/>
    </xf>
    <xf numFmtId="4" fontId="64" fillId="8" borderId="4" xfId="0" applyNumberFormat="1" applyFont="1" applyFill="1" applyBorder="1" applyAlignment="1" applyProtection="1">
      <alignment horizontal="right" vertical="center"/>
      <protection locked="0"/>
    </xf>
    <xf numFmtId="4" fontId="63" fillId="8" borderId="4" xfId="0" applyNumberFormat="1" applyFont="1" applyFill="1" applyBorder="1" applyAlignment="1" applyProtection="1">
      <alignment horizontal="right" vertical="center"/>
      <protection locked="0"/>
    </xf>
    <xf numFmtId="4" fontId="65" fillId="8" borderId="21" xfId="0" applyNumberFormat="1" applyFont="1" applyFill="1" applyBorder="1" applyAlignment="1" applyProtection="1">
      <alignment horizontal="right" vertical="center"/>
      <protection locked="0"/>
    </xf>
    <xf numFmtId="4" fontId="65" fillId="8" borderId="4" xfId="0" applyNumberFormat="1" applyFont="1" applyFill="1" applyBorder="1" applyAlignment="1" applyProtection="1">
      <alignment horizontal="right" vertical="center"/>
      <protection locked="0"/>
    </xf>
    <xf numFmtId="4" fontId="65" fillId="8" borderId="5" xfId="0" applyNumberFormat="1" applyFont="1" applyFill="1" applyBorder="1" applyAlignment="1" applyProtection="1">
      <alignment horizontal="right" vertical="center"/>
      <protection locked="0"/>
    </xf>
    <xf numFmtId="0" fontId="56" fillId="0" borderId="28" xfId="0" applyFont="1" applyBorder="1" applyAlignment="1">
      <alignment horizontal="center" vertical="center"/>
    </xf>
    <xf numFmtId="0" fontId="56" fillId="0" borderId="18" xfId="0" applyFont="1" applyBorder="1" applyAlignment="1">
      <alignment horizontal="center" vertical="center"/>
    </xf>
    <xf numFmtId="0" fontId="56" fillId="26" borderId="9" xfId="0" applyFont="1" applyFill="1" applyBorder="1" applyAlignment="1">
      <alignment horizontal="center" vertical="center"/>
    </xf>
    <xf numFmtId="4" fontId="64" fillId="20" borderId="4" xfId="0" applyNumberFormat="1" applyFont="1" applyFill="1" applyBorder="1" applyAlignment="1" applyProtection="1">
      <alignment horizontal="right" vertical="center"/>
      <protection locked="0"/>
    </xf>
    <xf numFmtId="4" fontId="62" fillId="8" borderId="21" xfId="0" applyNumberFormat="1" applyFont="1" applyFill="1" applyBorder="1" applyAlignment="1" applyProtection="1">
      <alignment horizontal="right" vertical="center"/>
      <protection locked="0"/>
    </xf>
    <xf numFmtId="4" fontId="62" fillId="8" borderId="19" xfId="0" applyNumberFormat="1" applyFont="1" applyFill="1" applyBorder="1" applyAlignment="1" applyProtection="1">
      <alignment horizontal="right" vertical="center"/>
      <protection locked="0"/>
    </xf>
    <xf numFmtId="0" fontId="72" fillId="27" borderId="22" xfId="0" applyFont="1" applyFill="1" applyBorder="1"/>
    <xf numFmtId="0" fontId="72" fillId="27" borderId="22" xfId="0" quotePrefix="1" applyFont="1" applyFill="1" applyBorder="1"/>
    <xf numFmtId="0" fontId="72" fillId="27" borderId="22" xfId="0" applyFont="1" applyFill="1" applyBorder="1" applyAlignment="1">
      <alignment horizontal="center"/>
    </xf>
    <xf numFmtId="0" fontId="61" fillId="27" borderId="22" xfId="0" applyFont="1" applyFill="1" applyBorder="1"/>
    <xf numFmtId="0" fontId="17" fillId="28" borderId="22" xfId="0" applyFont="1" applyFill="1" applyBorder="1" applyAlignment="1">
      <alignment horizontal="center"/>
    </xf>
    <xf numFmtId="0" fontId="72" fillId="28" borderId="22" xfId="0" applyFont="1" applyFill="1" applyBorder="1" applyAlignment="1">
      <alignment horizontal="center"/>
    </xf>
    <xf numFmtId="0" fontId="9" fillId="27" borderId="0" xfId="0" applyFont="1" applyFill="1"/>
    <xf numFmtId="0" fontId="9" fillId="28" borderId="0" xfId="0" applyFont="1" applyFill="1"/>
    <xf numFmtId="0" fontId="0" fillId="0" borderId="0" xfId="0"/>
    <xf numFmtId="0" fontId="18" fillId="0" borderId="0" xfId="0" applyFont="1"/>
    <xf numFmtId="49" fontId="0" fillId="0" borderId="0" xfId="0" applyNumberFormat="1"/>
    <xf numFmtId="0" fontId="0" fillId="0" borderId="22" xfId="0" applyFill="1" applyBorder="1" applyAlignment="1">
      <alignment horizontal="center" vertical="center"/>
    </xf>
    <xf numFmtId="0" fontId="0" fillId="29" borderId="22" xfId="0" applyFill="1" applyBorder="1"/>
    <xf numFmtId="0" fontId="0" fillId="0" borderId="22" xfId="0" applyFill="1" applyBorder="1"/>
    <xf numFmtId="49" fontId="0" fillId="0" borderId="22" xfId="0" applyNumberFormat="1" applyFill="1" applyBorder="1"/>
    <xf numFmtId="49" fontId="8" fillId="0" borderId="22" xfId="0" applyNumberFormat="1" applyFont="1" applyFill="1" applyBorder="1"/>
    <xf numFmtId="0" fontId="8" fillId="0" borderId="22" xfId="0" applyFont="1" applyFill="1" applyBorder="1"/>
    <xf numFmtId="49" fontId="8" fillId="0" borderId="22" xfId="0" applyNumberFormat="1" applyFont="1" applyFill="1" applyBorder="1" applyAlignment="1">
      <alignment horizontal="center" vertical="center"/>
    </xf>
    <xf numFmtId="0" fontId="8" fillId="29" borderId="22" xfId="0" applyFont="1" applyFill="1" applyBorder="1"/>
    <xf numFmtId="0" fontId="8" fillId="0" borderId="22" xfId="0" applyFont="1" applyFill="1" applyBorder="1" applyAlignment="1">
      <alignment horizontal="center" vertical="center"/>
    </xf>
    <xf numFmtId="0" fontId="0" fillId="0" borderId="22" xfId="0" applyBorder="1" applyAlignment="1">
      <alignment horizontal="center" vertical="center"/>
    </xf>
    <xf numFmtId="0" fontId="0" fillId="29" borderId="22" xfId="0" applyFill="1" applyBorder="1"/>
    <xf numFmtId="0" fontId="8" fillId="29" borderId="22" xfId="0" applyFont="1" applyFill="1" applyBorder="1"/>
    <xf numFmtId="49" fontId="0" fillId="29" borderId="22" xfId="0" applyNumberFormat="1" applyFill="1" applyBorder="1"/>
    <xf numFmtId="0" fontId="0" fillId="0" borderId="0" xfId="0"/>
    <xf numFmtId="0" fontId="18" fillId="0" borderId="0" xfId="0" applyFont="1"/>
    <xf numFmtId="0" fontId="0" fillId="0" borderId="0" xfId="0" applyNumberFormat="1"/>
    <xf numFmtId="0" fontId="7" fillId="12" borderId="22" xfId="0" applyFont="1" applyFill="1" applyBorder="1" applyAlignment="1">
      <alignment horizontal="left"/>
    </xf>
    <xf numFmtId="0" fontId="7" fillId="12" borderId="22" xfId="0" applyFont="1" applyFill="1" applyBorder="1"/>
    <xf numFmtId="0" fontId="60" fillId="27" borderId="22" xfId="0" applyFont="1" applyFill="1" applyBorder="1" applyAlignment="1">
      <alignment horizontal="left" vertical="center" wrapText="1"/>
    </xf>
    <xf numFmtId="0" fontId="60" fillId="12" borderId="10" xfId="0" applyFont="1" applyFill="1" applyBorder="1" applyAlignment="1">
      <alignment vertical="center" wrapText="1"/>
    </xf>
    <xf numFmtId="0" fontId="7" fillId="12" borderId="22" xfId="0" applyFont="1" applyFill="1" applyBorder="1"/>
    <xf numFmtId="0" fontId="7" fillId="12" borderId="22" xfId="0" quotePrefix="1" applyFont="1" applyFill="1" applyBorder="1"/>
    <xf numFmtId="0" fontId="61" fillId="22" borderId="7" xfId="0" applyFont="1" applyFill="1" applyBorder="1" applyAlignment="1">
      <alignment horizontal="center" vertical="center" wrapText="1"/>
    </xf>
    <xf numFmtId="0" fontId="60" fillId="12" borderId="22" xfId="0" applyFont="1" applyFill="1" applyBorder="1" applyAlignment="1">
      <alignment horizontal="center" vertical="center" wrapText="1"/>
    </xf>
    <xf numFmtId="0" fontId="60" fillId="12" borderId="22" xfId="0" applyFont="1" applyFill="1" applyBorder="1" applyAlignment="1">
      <alignment vertical="center"/>
    </xf>
    <xf numFmtId="0" fontId="60" fillId="12" borderId="24" xfId="0" applyFont="1" applyFill="1" applyBorder="1" applyAlignment="1">
      <alignment vertical="center"/>
    </xf>
    <xf numFmtId="4" fontId="65" fillId="30" borderId="22" xfId="0" applyNumberFormat="1" applyFont="1" applyFill="1" applyBorder="1" applyAlignment="1" applyProtection="1">
      <alignment horizontal="left" vertical="center"/>
      <protection locked="0"/>
    </xf>
    <xf numFmtId="4" fontId="67" fillId="30" borderId="22" xfId="0" applyNumberFormat="1" applyFont="1" applyFill="1" applyBorder="1" applyAlignment="1" applyProtection="1">
      <alignment horizontal="left" vertical="center"/>
      <protection locked="0"/>
    </xf>
    <xf numFmtId="167" fontId="59" fillId="9" borderId="29" xfId="0" applyNumberFormat="1" applyFont="1" applyFill="1" applyBorder="1" applyAlignment="1" applyProtection="1">
      <alignment horizontal="right" vertical="center"/>
      <protection locked="0"/>
    </xf>
    <xf numFmtId="0" fontId="59" fillId="9" borderId="29" xfId="0" applyFont="1" applyFill="1" applyBorder="1" applyAlignment="1" applyProtection="1">
      <alignment horizontal="right" vertical="center"/>
      <protection locked="0"/>
    </xf>
    <xf numFmtId="0" fontId="59" fillId="9" borderId="32" xfId="0" applyFont="1" applyFill="1" applyBorder="1" applyAlignment="1" applyProtection="1">
      <alignment horizontal="right" vertical="center"/>
      <protection locked="0"/>
    </xf>
    <xf numFmtId="164" fontId="20" fillId="2" borderId="4" xfId="0" applyNumberFormat="1" applyFont="1" applyFill="1" applyBorder="1" applyAlignment="1">
      <alignment horizontal="left" vertical="center"/>
    </xf>
    <xf numFmtId="0" fontId="31" fillId="2" borderId="0" xfId="0" applyFont="1" applyFill="1" applyBorder="1" applyAlignment="1">
      <alignment horizontal="left" vertical="center"/>
    </xf>
    <xf numFmtId="0" fontId="59" fillId="9" borderId="30" xfId="0" applyFont="1" applyFill="1" applyBorder="1" applyAlignment="1" applyProtection="1">
      <alignment horizontal="right" vertical="center"/>
      <protection locked="0"/>
    </xf>
    <xf numFmtId="4" fontId="62" fillId="8" borderId="0" xfId="0" applyNumberFormat="1" applyFont="1" applyFill="1" applyBorder="1" applyAlignment="1" applyProtection="1">
      <alignment horizontal="right" vertical="center"/>
      <protection locked="0"/>
    </xf>
    <xf numFmtId="0" fontId="59" fillId="9" borderId="33" xfId="0" applyFont="1" applyFill="1" applyBorder="1" applyAlignment="1" applyProtection="1">
      <alignment horizontal="right" vertical="center"/>
      <protection locked="0"/>
    </xf>
    <xf numFmtId="165" fontId="27" fillId="2" borderId="4" xfId="0" applyNumberFormat="1" applyFont="1" applyFill="1" applyBorder="1" applyAlignment="1">
      <alignment horizontal="left" vertical="top"/>
    </xf>
    <xf numFmtId="165" fontId="27" fillId="2" borderId="0" xfId="0" applyNumberFormat="1" applyFont="1" applyFill="1" applyBorder="1" applyAlignment="1">
      <alignment horizontal="left" vertical="top"/>
    </xf>
    <xf numFmtId="4" fontId="58" fillId="8" borderId="0" xfId="0" applyNumberFormat="1" applyFont="1" applyFill="1" applyBorder="1" applyAlignment="1" applyProtection="1">
      <alignment horizontal="right" vertical="center"/>
      <protection locked="0"/>
    </xf>
    <xf numFmtId="165" fontId="20" fillId="2" borderId="4" xfId="0" applyNumberFormat="1" applyFont="1" applyFill="1" applyBorder="1" applyAlignment="1">
      <alignment horizontal="left" vertical="top"/>
    </xf>
    <xf numFmtId="165" fontId="20" fillId="2" borderId="0" xfId="0" applyNumberFormat="1" applyFont="1" applyFill="1" applyBorder="1" applyAlignment="1">
      <alignment horizontal="left" vertical="top"/>
    </xf>
    <xf numFmtId="165" fontId="52" fillId="2" borderId="4" xfId="0" applyNumberFormat="1" applyFont="1" applyFill="1" applyBorder="1" applyAlignment="1">
      <alignment horizontal="left" vertical="top"/>
    </xf>
    <xf numFmtId="165" fontId="52" fillId="2" borderId="0" xfId="0" applyNumberFormat="1" applyFont="1" applyFill="1" applyBorder="1" applyAlignment="1">
      <alignment horizontal="left" vertical="top"/>
    </xf>
    <xf numFmtId="4" fontId="64" fillId="8" borderId="0" xfId="0" applyNumberFormat="1" applyFont="1" applyFill="1" applyBorder="1" applyAlignment="1" applyProtection="1">
      <alignment horizontal="right" vertical="center"/>
      <protection locked="0"/>
    </xf>
    <xf numFmtId="0" fontId="59" fillId="20" borderId="30" xfId="0" applyFont="1" applyFill="1" applyBorder="1" applyAlignment="1" applyProtection="1">
      <alignment horizontal="right" vertical="center"/>
      <protection locked="0"/>
    </xf>
    <xf numFmtId="4" fontId="64" fillId="20" borderId="0" xfId="0" applyNumberFormat="1" applyFont="1" applyFill="1" applyBorder="1" applyAlignment="1" applyProtection="1">
      <alignment horizontal="right" vertical="center"/>
      <protection locked="0"/>
    </xf>
    <xf numFmtId="0" fontId="59" fillId="20" borderId="33" xfId="0" applyFont="1" applyFill="1" applyBorder="1" applyAlignment="1" applyProtection="1">
      <alignment horizontal="right" vertical="center"/>
      <protection locked="0"/>
    </xf>
    <xf numFmtId="165" fontId="41" fillId="2" borderId="0" xfId="0" applyNumberFormat="1" applyFont="1" applyFill="1" applyBorder="1" applyAlignment="1">
      <alignment horizontal="left" vertical="top"/>
    </xf>
    <xf numFmtId="167" fontId="59" fillId="9" borderId="30" xfId="0" applyNumberFormat="1" applyFont="1" applyFill="1" applyBorder="1" applyAlignment="1" applyProtection="1">
      <alignment horizontal="right" vertical="center"/>
      <protection locked="0"/>
    </xf>
    <xf numFmtId="167" fontId="59" fillId="9" borderId="33" xfId="0" applyNumberFormat="1" applyFont="1" applyFill="1" applyBorder="1" applyAlignment="1" applyProtection="1">
      <alignment horizontal="right" vertical="center"/>
      <protection locked="0"/>
    </xf>
    <xf numFmtId="165" fontId="49" fillId="2" borderId="0" xfId="0" applyNumberFormat="1" applyFont="1" applyFill="1" applyBorder="1" applyAlignment="1">
      <alignment horizontal="left" vertical="top"/>
    </xf>
    <xf numFmtId="4" fontId="63" fillId="8" borderId="0" xfId="0" applyNumberFormat="1" applyFont="1" applyFill="1" applyBorder="1" applyAlignment="1" applyProtection="1">
      <alignment horizontal="right" vertical="center"/>
      <protection locked="0"/>
    </xf>
    <xf numFmtId="165" fontId="20" fillId="2" borderId="5" xfId="0" applyNumberFormat="1" applyFont="1" applyFill="1" applyBorder="1" applyAlignment="1">
      <alignment horizontal="left" vertical="top"/>
    </xf>
    <xf numFmtId="167" fontId="59" fillId="9" borderId="32" xfId="0" applyNumberFormat="1" applyFont="1" applyFill="1" applyBorder="1" applyAlignment="1" applyProtection="1">
      <alignment horizontal="right" vertical="center"/>
      <protection locked="0"/>
    </xf>
    <xf numFmtId="164" fontId="35" fillId="2" borderId="0" xfId="0" applyNumberFormat="1" applyFont="1" applyFill="1" applyBorder="1" applyAlignment="1">
      <alignment horizontal="left" vertical="top"/>
    </xf>
    <xf numFmtId="4" fontId="65" fillId="8" borderId="0" xfId="0" applyNumberFormat="1" applyFont="1" applyFill="1" applyBorder="1" applyAlignment="1" applyProtection="1">
      <alignment horizontal="right" vertical="center"/>
      <protection locked="0"/>
    </xf>
    <xf numFmtId="167" fontId="59" fillId="9" borderId="31" xfId="0" applyNumberFormat="1" applyFont="1" applyFill="1" applyBorder="1" applyAlignment="1" applyProtection="1">
      <alignment horizontal="right" vertical="center"/>
      <protection locked="0"/>
    </xf>
    <xf numFmtId="167" fontId="59" fillId="9" borderId="34" xfId="0" applyNumberFormat="1" applyFont="1" applyFill="1" applyBorder="1" applyAlignment="1" applyProtection="1">
      <alignment horizontal="right" vertical="center"/>
      <protection locked="0"/>
    </xf>
    <xf numFmtId="0" fontId="21" fillId="2" borderId="0" xfId="0" applyFont="1" applyFill="1" applyBorder="1" applyAlignment="1">
      <alignment horizontal="right" vertical="center"/>
    </xf>
    <xf numFmtId="0" fontId="34" fillId="2" borderId="0" xfId="0" applyFont="1" applyFill="1" applyBorder="1" applyAlignment="1">
      <alignment horizontal="left" vertical="center"/>
    </xf>
    <xf numFmtId="168" fontId="65" fillId="8" borderId="5" xfId="0" applyNumberFormat="1" applyFont="1" applyFill="1" applyBorder="1" applyAlignment="1" applyProtection="1">
      <alignment horizontal="right" vertical="center"/>
      <protection locked="0"/>
    </xf>
    <xf numFmtId="168" fontId="65" fillId="8" borderId="17" xfId="0" applyNumberFormat="1" applyFont="1" applyFill="1" applyBorder="1" applyAlignment="1" applyProtection="1">
      <alignment horizontal="right" vertical="center"/>
      <protection locked="0"/>
    </xf>
    <xf numFmtId="168" fontId="65" fillId="8" borderId="1" xfId="0" applyNumberFormat="1" applyFont="1" applyFill="1" applyBorder="1" applyAlignment="1" applyProtection="1">
      <alignment horizontal="right" vertical="center"/>
      <protection locked="0"/>
    </xf>
    <xf numFmtId="0" fontId="18" fillId="5" borderId="0" xfId="0" applyFont="1" applyFill="1" applyAlignment="1">
      <alignment vertical="center"/>
    </xf>
    <xf numFmtId="0" fontId="18" fillId="3" borderId="22" xfId="0" applyFont="1" applyFill="1" applyBorder="1" applyAlignment="1">
      <alignment vertical="center" wrapText="1"/>
    </xf>
    <xf numFmtId="0" fontId="18" fillId="26" borderId="0" xfId="0" applyFont="1" applyFill="1" applyAlignment="1">
      <alignment vertical="center" wrapText="1"/>
    </xf>
    <xf numFmtId="0" fontId="18" fillId="26" borderId="0" xfId="0" applyFont="1" applyFill="1" applyAlignment="1">
      <alignment horizontal="left" vertical="center" wrapText="1"/>
    </xf>
    <xf numFmtId="0" fontId="18" fillId="26" borderId="0" xfId="0" quotePrefix="1" applyFont="1" applyFill="1" applyAlignment="1">
      <alignment horizontal="left" vertical="center" wrapText="1"/>
    </xf>
    <xf numFmtId="0" fontId="22" fillId="26" borderId="0" xfId="1" applyFill="1" applyAlignment="1" applyProtection="1">
      <alignment horizontal="left" vertical="center" wrapText="1"/>
    </xf>
    <xf numFmtId="0" fontId="83" fillId="0" borderId="0" xfId="0" applyFont="1" applyFill="1" applyProtection="1"/>
    <xf numFmtId="0" fontId="84" fillId="0" borderId="0" xfId="0" applyFont="1" applyFill="1" applyProtection="1"/>
    <xf numFmtId="0" fontId="83" fillId="0" borderId="0" xfId="0" applyFont="1" applyFill="1" applyAlignment="1" applyProtection="1">
      <alignment vertical="center" wrapText="1"/>
    </xf>
    <xf numFmtId="0" fontId="25" fillId="0" borderId="0" xfId="0" applyFont="1" applyFill="1" applyProtection="1"/>
    <xf numFmtId="0" fontId="26" fillId="0" borderId="0" xfId="0" applyFont="1" applyFill="1" applyProtection="1"/>
    <xf numFmtId="0" fontId="83" fillId="9" borderId="0" xfId="0" applyFont="1" applyFill="1" applyProtection="1"/>
    <xf numFmtId="0" fontId="84" fillId="9" borderId="0" xfId="0" applyFont="1" applyFill="1" applyProtection="1"/>
    <xf numFmtId="0" fontId="83" fillId="9" borderId="0" xfId="0" applyFont="1" applyFill="1" applyAlignment="1" applyProtection="1">
      <alignment vertical="center" wrapText="1"/>
    </xf>
    <xf numFmtId="0" fontId="87" fillId="9" borderId="0" xfId="0" applyFont="1" applyFill="1" applyAlignment="1" applyProtection="1">
      <alignment vertical="center"/>
    </xf>
    <xf numFmtId="0" fontId="87" fillId="9" borderId="0" xfId="0" applyFont="1" applyFill="1" applyAlignment="1" applyProtection="1">
      <alignment vertical="center" wrapText="1"/>
    </xf>
    <xf numFmtId="0" fontId="85" fillId="9" borderId="37" xfId="0" applyNumberFormat="1" applyFont="1" applyFill="1" applyBorder="1" applyAlignment="1" applyProtection="1">
      <alignment horizontal="left" vertical="center"/>
    </xf>
    <xf numFmtId="0" fontId="85" fillId="9" borderId="38" xfId="0" applyNumberFormat="1" applyFont="1" applyFill="1" applyBorder="1" applyAlignment="1" applyProtection="1">
      <alignment horizontal="left" vertical="center"/>
    </xf>
    <xf numFmtId="0" fontId="25" fillId="9" borderId="0" xfId="0" applyFont="1" applyFill="1" applyProtection="1"/>
    <xf numFmtId="0" fontId="26" fillId="9" borderId="0" xfId="0" applyFont="1" applyFill="1" applyProtection="1"/>
    <xf numFmtId="0" fontId="89" fillId="9" borderId="22" xfId="0" applyFont="1" applyFill="1" applyBorder="1" applyAlignment="1" applyProtection="1">
      <alignment horizontal="center" vertical="center" wrapText="1"/>
    </xf>
    <xf numFmtId="0" fontId="89" fillId="9" borderId="22" xfId="0" applyFont="1" applyFill="1" applyBorder="1" applyAlignment="1" applyProtection="1">
      <alignment horizontal="center" vertical="center"/>
    </xf>
    <xf numFmtId="0" fontId="90" fillId="9" borderId="22" xfId="0" applyFont="1" applyFill="1" applyBorder="1" applyAlignment="1" applyProtection="1">
      <alignment horizontal="center" vertical="top"/>
    </xf>
    <xf numFmtId="0" fontId="84" fillId="9" borderId="0" xfId="0" applyFont="1" applyFill="1" applyAlignment="1" applyProtection="1">
      <alignment horizontal="right" indent="1"/>
    </xf>
    <xf numFmtId="0" fontId="91" fillId="0" borderId="22" xfId="0" applyFont="1" applyFill="1" applyBorder="1" applyAlignment="1" applyProtection="1">
      <alignment vertical="top"/>
      <protection locked="0"/>
    </xf>
    <xf numFmtId="0" fontId="18" fillId="26" borderId="0" xfId="0" applyFont="1" applyFill="1" applyAlignment="1">
      <alignment vertical="center" wrapText="1"/>
    </xf>
    <xf numFmtId="0" fontId="80" fillId="26" borderId="0" xfId="0" applyFont="1" applyFill="1" applyAlignment="1">
      <alignment vertical="center"/>
    </xf>
    <xf numFmtId="0" fontId="0" fillId="31" borderId="22" xfId="0" applyFill="1" applyBorder="1" applyAlignment="1">
      <alignment vertical="center"/>
    </xf>
    <xf numFmtId="0" fontId="0" fillId="26" borderId="0" xfId="0" applyFill="1" applyAlignment="1">
      <alignment wrapText="1"/>
    </xf>
    <xf numFmtId="4" fontId="18" fillId="27" borderId="22" xfId="0" applyNumberFormat="1" applyFont="1" applyFill="1" applyBorder="1" applyAlignment="1" applyProtection="1">
      <alignment horizontal="left" vertical="center"/>
      <protection locked="0"/>
    </xf>
    <xf numFmtId="0" fontId="6" fillId="12" borderId="22" xfId="0" applyFont="1" applyFill="1" applyBorder="1" applyAlignment="1">
      <alignment horizontal="center"/>
    </xf>
    <xf numFmtId="0" fontId="22" fillId="26" borderId="0" xfId="1" applyFill="1" applyAlignment="1" applyProtection="1">
      <alignment horizontal="left" vertical="center" wrapText="1"/>
    </xf>
    <xf numFmtId="0" fontId="0" fillId="26" borderId="0" xfId="0" applyFill="1"/>
    <xf numFmtId="0" fontId="0" fillId="0" borderId="0" xfId="0"/>
    <xf numFmtId="0" fontId="0" fillId="26" borderId="0" xfId="0" applyFill="1" applyAlignment="1">
      <alignment vertical="center" wrapText="1"/>
    </xf>
    <xf numFmtId="0" fontId="80" fillId="26" borderId="0" xfId="0" applyFont="1" applyFill="1" applyAlignment="1">
      <alignment vertical="center"/>
    </xf>
    <xf numFmtId="0" fontId="0" fillId="26" borderId="0" xfId="0" quotePrefix="1" applyFill="1" applyAlignment="1">
      <alignment horizontal="left" vertical="center" wrapText="1"/>
    </xf>
    <xf numFmtId="0" fontId="0" fillId="26" borderId="0" xfId="0" applyFill="1" applyAlignment="1">
      <alignment horizontal="left" vertical="center" wrapText="1"/>
    </xf>
    <xf numFmtId="0" fontId="0" fillId="26" borderId="0" xfId="0" applyFill="1" applyAlignment="1">
      <alignment wrapText="1"/>
    </xf>
    <xf numFmtId="0" fontId="0" fillId="26" borderId="0" xfId="0" applyFill="1" applyAlignment="1">
      <alignment vertical="top" wrapText="1"/>
    </xf>
    <xf numFmtId="0" fontId="20" fillId="26" borderId="0" xfId="0" applyFont="1" applyFill="1" applyAlignment="1">
      <alignment vertical="center" wrapText="1"/>
    </xf>
    <xf numFmtId="0" fontId="20" fillId="18" borderId="22" xfId="0" applyFont="1" applyFill="1" applyBorder="1" applyAlignment="1">
      <alignment vertical="center" wrapText="1"/>
    </xf>
    <xf numFmtId="0" fontId="69" fillId="26" borderId="0" xfId="0" applyFont="1" applyFill="1" applyAlignment="1">
      <alignment horizontal="left" vertical="center"/>
    </xf>
    <xf numFmtId="0" fontId="40" fillId="3" borderId="22" xfId="0" applyFont="1" applyFill="1" applyBorder="1" applyAlignment="1">
      <alignment horizontal="left" vertical="center" wrapText="1"/>
    </xf>
    <xf numFmtId="0" fontId="40" fillId="3" borderId="22" xfId="0" applyFont="1" applyFill="1" applyBorder="1" applyAlignment="1">
      <alignment vertical="center" wrapText="1"/>
    </xf>
    <xf numFmtId="0" fontId="18" fillId="3" borderId="22" xfId="0" applyFont="1" applyFill="1" applyBorder="1" applyAlignment="1" applyProtection="1">
      <alignment vertical="center" wrapText="1"/>
      <protection locked="0"/>
    </xf>
    <xf numFmtId="4" fontId="66" fillId="27" borderId="22" xfId="0" applyNumberFormat="1" applyFont="1" applyFill="1" applyBorder="1" applyAlignment="1" applyProtection="1">
      <alignment horizontal="left" vertical="center"/>
      <protection locked="0"/>
    </xf>
    <xf numFmtId="0" fontId="60" fillId="12" borderId="22" xfId="0" applyFont="1" applyFill="1" applyBorder="1"/>
    <xf numFmtId="0" fontId="60" fillId="27" borderId="22" xfId="0" applyFont="1" applyFill="1" applyBorder="1" applyAlignment="1">
      <alignment horizontal="left" vertical="center" wrapText="1"/>
    </xf>
    <xf numFmtId="0" fontId="61" fillId="22" borderId="7" xfId="0" applyFont="1" applyFill="1" applyBorder="1" applyAlignment="1">
      <alignment horizontal="center" vertical="center" wrapText="1"/>
    </xf>
    <xf numFmtId="0" fontId="60" fillId="12" borderId="24" xfId="0" quotePrefix="1" applyFont="1" applyFill="1" applyBorder="1" applyAlignment="1">
      <alignment wrapText="1"/>
    </xf>
    <xf numFmtId="0" fontId="60" fillId="27" borderId="42" xfId="0" applyFont="1" applyFill="1" applyBorder="1" applyAlignment="1">
      <alignment horizontal="center" vertical="center" wrapText="1"/>
    </xf>
    <xf numFmtId="0" fontId="60" fillId="12" borderId="22" xfId="0" applyFont="1" applyFill="1" applyBorder="1"/>
    <xf numFmtId="0" fontId="0" fillId="0" borderId="22" xfId="0" applyFill="1" applyBorder="1" applyAlignment="1">
      <alignment horizontal="left" vertical="center"/>
    </xf>
    <xf numFmtId="0" fontId="0" fillId="0" borderId="22" xfId="0" applyFill="1" applyBorder="1" applyAlignment="1">
      <alignment horizontal="left" vertical="center" wrapText="1"/>
    </xf>
    <xf numFmtId="0" fontId="0" fillId="0" borderId="22" xfId="0" applyFill="1" applyBorder="1" applyAlignment="1">
      <alignment vertical="center" wrapText="1"/>
    </xf>
    <xf numFmtId="0" fontId="68" fillId="0" borderId="22" xfId="0" applyFont="1" applyFill="1" applyBorder="1" applyAlignment="1">
      <alignment vertical="center" wrapText="1"/>
    </xf>
    <xf numFmtId="0" fontId="68" fillId="0" borderId="22" xfId="0" applyFont="1" applyFill="1" applyBorder="1" applyAlignment="1">
      <alignment horizontal="left" vertical="center" wrapText="1"/>
    </xf>
    <xf numFmtId="0" fontId="91" fillId="0" borderId="42" xfId="0" applyFont="1" applyFill="1" applyBorder="1" applyAlignment="1" applyProtection="1">
      <alignment vertical="top"/>
    </xf>
    <xf numFmtId="0" fontId="86" fillId="8" borderId="36" xfId="0" applyNumberFormat="1" applyFont="1" applyFill="1" applyBorder="1" applyAlignment="1" applyProtection="1">
      <alignment horizontal="left" vertical="center" wrapText="1"/>
      <protection hidden="1"/>
    </xf>
    <xf numFmtId="0" fontId="88" fillId="8" borderId="38" xfId="0" applyFont="1" applyFill="1" applyBorder="1" applyAlignment="1" applyProtection="1">
      <alignment horizontal="left" vertical="center"/>
    </xf>
    <xf numFmtId="0" fontId="88" fillId="8" borderId="40" xfId="0" applyFont="1" applyFill="1" applyBorder="1" applyAlignment="1" applyProtection="1">
      <alignment horizontal="left" vertical="center"/>
    </xf>
    <xf numFmtId="0" fontId="83" fillId="27" borderId="0" xfId="0" applyFont="1" applyFill="1" applyProtection="1"/>
    <xf numFmtId="0" fontId="83" fillId="27" borderId="0" xfId="0" applyFont="1" applyFill="1" applyAlignment="1" applyProtection="1">
      <alignment vertical="center" wrapText="1"/>
    </xf>
    <xf numFmtId="0" fontId="25" fillId="27" borderId="0" xfId="0" applyFont="1" applyFill="1" applyProtection="1"/>
    <xf numFmtId="0" fontId="84" fillId="27" borderId="0" xfId="0" applyFont="1" applyFill="1" applyProtection="1"/>
    <xf numFmtId="0" fontId="5" fillId="12" borderId="22" xfId="0" quotePrefix="1" applyFont="1" applyFill="1" applyBorder="1"/>
    <xf numFmtId="0" fontId="5" fillId="12" borderId="42" xfId="0" applyFont="1" applyFill="1" applyBorder="1"/>
    <xf numFmtId="0" fontId="68" fillId="0" borderId="22" xfId="0" applyFont="1" applyFill="1" applyBorder="1" applyAlignment="1">
      <alignment horizontal="left" vertical="center" wrapText="1" indent="1"/>
    </xf>
    <xf numFmtId="0" fontId="20" fillId="32" borderId="22" xfId="0" applyFont="1" applyFill="1" applyBorder="1" applyAlignment="1">
      <alignment horizontal="center" vertical="center"/>
    </xf>
    <xf numFmtId="0" fontId="18" fillId="26" borderId="0" xfId="0" applyFont="1" applyFill="1" applyAlignment="1">
      <alignment horizontal="left" vertical="center" wrapText="1"/>
    </xf>
    <xf numFmtId="0" fontId="0" fillId="33" borderId="22" xfId="0" applyFill="1" applyBorder="1"/>
    <xf numFmtId="0" fontId="18" fillId="26" borderId="0" xfId="0" applyFont="1" applyFill="1" applyAlignment="1">
      <alignment horizontal="left" vertical="center" wrapText="1"/>
    </xf>
    <xf numFmtId="0" fontId="18" fillId="26" borderId="0" xfId="0" applyFont="1" applyFill="1" applyAlignment="1">
      <alignment vertical="center" wrapText="1"/>
    </xf>
    <xf numFmtId="0" fontId="18" fillId="26" borderId="0" xfId="0" quotePrefix="1" applyFont="1" applyFill="1" applyAlignment="1">
      <alignment horizontal="left" vertical="center" wrapText="1"/>
    </xf>
    <xf numFmtId="0" fontId="22" fillId="26" borderId="0" xfId="1" applyFill="1" applyAlignment="1" applyProtection="1">
      <alignment horizontal="left" vertical="center" wrapText="1"/>
    </xf>
    <xf numFmtId="0" fontId="18" fillId="26" borderId="0" xfId="0" applyFont="1" applyFill="1" applyBorder="1" applyAlignment="1">
      <alignment horizontal="left" vertical="center" wrapText="1"/>
    </xf>
    <xf numFmtId="0" fontId="18" fillId="26" borderId="0" xfId="0" applyFont="1" applyFill="1" applyBorder="1" applyAlignment="1">
      <alignment vertical="center" wrapText="1"/>
    </xf>
    <xf numFmtId="0" fontId="0" fillId="0" borderId="0" xfId="0" applyAlignment="1">
      <alignment horizontal="center"/>
    </xf>
    <xf numFmtId="4" fontId="66" fillId="34" borderId="22" xfId="0" applyNumberFormat="1" applyFont="1" applyFill="1" applyBorder="1" applyAlignment="1" applyProtection="1">
      <alignment horizontal="left" vertical="center"/>
      <protection locked="0"/>
    </xf>
    <xf numFmtId="0" fontId="18" fillId="0" borderId="0" xfId="0" applyFont="1" applyAlignment="1">
      <alignment horizontal="center"/>
    </xf>
    <xf numFmtId="0" fontId="18" fillId="26" borderId="0" xfId="0" applyFont="1" applyFill="1" applyAlignment="1">
      <alignment vertical="center" wrapText="1"/>
    </xf>
    <xf numFmtId="0" fontId="0" fillId="0" borderId="0" xfId="0" applyAlignment="1">
      <alignment horizontal="center"/>
    </xf>
    <xf numFmtId="4" fontId="66" fillId="19" borderId="42" xfId="0" applyNumberFormat="1" applyFont="1" applyFill="1" applyBorder="1" applyAlignment="1" applyProtection="1">
      <alignment horizontal="left" vertical="center"/>
      <protection locked="0"/>
    </xf>
    <xf numFmtId="0" fontId="60" fillId="12" borderId="42" xfId="0" applyFont="1" applyFill="1" applyBorder="1" applyAlignment="1">
      <alignment vertical="center" wrapText="1"/>
    </xf>
    <xf numFmtId="0" fontId="60" fillId="18" borderId="42" xfId="0" applyFont="1" applyFill="1" applyBorder="1" applyAlignment="1">
      <alignment horizontal="center" vertical="center" wrapText="1"/>
    </xf>
    <xf numFmtId="0" fontId="60" fillId="12" borderId="24" xfId="0" quotePrefix="1" applyFont="1" applyFill="1" applyBorder="1" applyAlignment="1">
      <alignment vertical="top" wrapText="1"/>
    </xf>
    <xf numFmtId="0" fontId="60" fillId="12" borderId="42" xfId="0" applyFont="1" applyFill="1" applyBorder="1" applyAlignment="1">
      <alignment vertical="top" wrapText="1"/>
    </xf>
    <xf numFmtId="0" fontId="26" fillId="13" borderId="18" xfId="0" applyFont="1" applyFill="1" applyBorder="1" applyAlignment="1">
      <alignment horizontal="center" vertical="center"/>
    </xf>
    <xf numFmtId="0" fontId="56" fillId="13" borderId="28" xfId="0" applyFont="1" applyFill="1" applyBorder="1" applyAlignment="1">
      <alignment horizontal="center" vertical="center"/>
    </xf>
    <xf numFmtId="0" fontId="59" fillId="9" borderId="41" xfId="0" applyFont="1" applyFill="1" applyBorder="1" applyAlignment="1" applyProtection="1">
      <alignment horizontal="right" vertical="center"/>
      <protection locked="0"/>
    </xf>
    <xf numFmtId="0" fontId="59" fillId="20" borderId="41" xfId="0" applyFont="1" applyFill="1" applyBorder="1" applyAlignment="1" applyProtection="1">
      <alignment horizontal="right" vertical="center"/>
      <protection locked="0"/>
    </xf>
    <xf numFmtId="167" fontId="59" fillId="9" borderId="41" xfId="0" applyNumberFormat="1" applyFont="1" applyFill="1" applyBorder="1" applyAlignment="1" applyProtection="1">
      <alignment horizontal="right" vertical="center"/>
      <protection locked="0"/>
    </xf>
    <xf numFmtId="0" fontId="20" fillId="0" borderId="0" xfId="2" applyFont="1" applyAlignment="1">
      <alignment horizontal="center" vertical="center"/>
    </xf>
    <xf numFmtId="0" fontId="29" fillId="0" borderId="0" xfId="2" applyFont="1" applyAlignment="1">
      <alignment horizontal="center" vertical="center"/>
    </xf>
    <xf numFmtId="0" fontId="29" fillId="0" borderId="0" xfId="3" applyFont="1" applyAlignment="1">
      <alignment horizontal="center" vertical="center"/>
    </xf>
    <xf numFmtId="16" fontId="29" fillId="0" borderId="0" xfId="3" applyNumberFormat="1" applyFont="1" applyAlignment="1">
      <alignment horizontal="center" vertical="center"/>
    </xf>
    <xf numFmtId="49" fontId="29" fillId="0" borderId="0" xfId="3" applyNumberFormat="1" applyFont="1" applyAlignment="1">
      <alignment horizontal="center" vertical="center"/>
    </xf>
    <xf numFmtId="0" fontId="29" fillId="0" borderId="0" xfId="2" applyFont="1"/>
    <xf numFmtId="0" fontId="18" fillId="0" borderId="0" xfId="2" applyAlignment="1">
      <alignment horizontal="center" vertical="center"/>
    </xf>
    <xf numFmtId="0" fontId="18" fillId="0" borderId="0" xfId="2"/>
    <xf numFmtId="0" fontId="29" fillId="0" borderId="0" xfId="4" applyFont="1" applyAlignment="1">
      <alignment horizontal="center" vertical="center"/>
    </xf>
    <xf numFmtId="0" fontId="49" fillId="0" borderId="0" xfId="2" applyFont="1" applyAlignment="1">
      <alignment horizontal="center" vertical="center"/>
    </xf>
    <xf numFmtId="0" fontId="29" fillId="0" borderId="0" xfId="4" applyFont="1"/>
    <xf numFmtId="0" fontId="18" fillId="0" borderId="0" xfId="4" applyAlignment="1">
      <alignment horizontal="center" vertical="center"/>
    </xf>
    <xf numFmtId="0" fontId="18" fillId="0" borderId="0" xfId="4"/>
    <xf numFmtId="0" fontId="29" fillId="13" borderId="0" xfId="4" applyFont="1" applyFill="1" applyAlignment="1">
      <alignment horizontal="center" vertical="center"/>
    </xf>
    <xf numFmtId="0" fontId="4" fillId="12" borderId="42" xfId="0" applyFont="1" applyFill="1" applyBorder="1"/>
    <xf numFmtId="0" fontId="3" fillId="12" borderId="42" xfId="0" applyFont="1" applyFill="1" applyBorder="1"/>
    <xf numFmtId="0" fontId="60" fillId="12" borderId="22" xfId="0" applyFont="1" applyFill="1" applyBorder="1"/>
    <xf numFmtId="0" fontId="60" fillId="12" borderId="22" xfId="0" applyFont="1" applyFill="1" applyBorder="1"/>
    <xf numFmtId="0" fontId="18" fillId="26" borderId="0" xfId="0" applyFont="1" applyFill="1" applyAlignment="1">
      <alignment vertical="center" wrapText="1"/>
    </xf>
    <xf numFmtId="0" fontId="0" fillId="0" borderId="0" xfId="0" applyAlignment="1">
      <alignment horizontal="center"/>
    </xf>
    <xf numFmtId="0" fontId="2" fillId="12" borderId="42" xfId="0" applyFont="1" applyFill="1" applyBorder="1"/>
    <xf numFmtId="0" fontId="80" fillId="26" borderId="0" xfId="0" applyFont="1" applyFill="1" applyAlignment="1">
      <alignment horizontal="center" vertical="center"/>
    </xf>
    <xf numFmtId="0" fontId="60" fillId="12" borderId="42" xfId="0" applyFont="1" applyFill="1" applyBorder="1" applyAlignment="1">
      <alignment horizontal="center" vertical="center" wrapText="1"/>
    </xf>
    <xf numFmtId="0" fontId="1" fillId="12" borderId="42" xfId="0" applyFont="1" applyFill="1" applyBorder="1"/>
    <xf numFmtId="0" fontId="18" fillId="26" borderId="0" xfId="0" applyFont="1" applyFill="1" applyAlignment="1">
      <alignment vertical="center" wrapText="1"/>
    </xf>
    <xf numFmtId="4" fontId="18" fillId="36" borderId="22" xfId="0" applyNumberFormat="1" applyFont="1" applyFill="1" applyBorder="1" applyAlignment="1" applyProtection="1">
      <alignment horizontal="left" vertical="center"/>
      <protection locked="0"/>
    </xf>
    <xf numFmtId="0" fontId="0" fillId="36" borderId="22" xfId="0" applyFill="1" applyBorder="1"/>
    <xf numFmtId="0" fontId="29" fillId="0" borderId="0" xfId="3" applyFont="1" applyFill="1" applyAlignment="1">
      <alignment horizontal="center" vertical="center"/>
    </xf>
    <xf numFmtId="0" fontId="29" fillId="0" borderId="0" xfId="4" applyFont="1" applyFill="1" applyAlignment="1">
      <alignment horizontal="center" vertical="center"/>
    </xf>
    <xf numFmtId="0" fontId="29" fillId="0" borderId="0" xfId="4" applyFont="1" applyFill="1"/>
    <xf numFmtId="49" fontId="91" fillId="0" borderId="22" xfId="0" applyNumberFormat="1" applyFont="1" applyFill="1" applyBorder="1" applyAlignment="1" applyProtection="1">
      <alignment horizontal="left" vertical="center" wrapText="1"/>
      <protection locked="0"/>
    </xf>
    <xf numFmtId="170" fontId="111" fillId="8" borderId="21" xfId="0" applyNumberFormat="1" applyFont="1" applyFill="1" applyBorder="1" applyAlignment="1" applyProtection="1">
      <alignment horizontal="right" vertical="center"/>
      <protection locked="0"/>
    </xf>
    <xf numFmtId="170" fontId="111" fillId="8" borderId="19" xfId="0" applyNumberFormat="1" applyFont="1" applyFill="1" applyBorder="1" applyAlignment="1" applyProtection="1">
      <alignment horizontal="right" vertical="center"/>
      <protection locked="0"/>
    </xf>
    <xf numFmtId="170" fontId="111" fillId="8" borderId="4" xfId="0" applyNumberFormat="1" applyFont="1" applyFill="1" applyBorder="1" applyAlignment="1" applyProtection="1">
      <alignment horizontal="right" vertical="center"/>
      <protection locked="0"/>
    </xf>
    <xf numFmtId="170" fontId="111" fillId="8" borderId="0" xfId="0" applyNumberFormat="1" applyFont="1" applyFill="1" applyBorder="1" applyAlignment="1" applyProtection="1">
      <alignment horizontal="right" vertical="center"/>
      <protection locked="0"/>
    </xf>
    <xf numFmtId="170" fontId="112" fillId="8" borderId="4" xfId="0" applyNumberFormat="1" applyFont="1" applyFill="1" applyBorder="1" applyAlignment="1" applyProtection="1">
      <alignment horizontal="right" vertical="center"/>
      <protection locked="0"/>
    </xf>
    <xf numFmtId="170" fontId="112" fillId="8" borderId="0" xfId="0" applyNumberFormat="1" applyFont="1" applyFill="1" applyBorder="1" applyAlignment="1" applyProtection="1">
      <alignment horizontal="right" vertical="center"/>
      <protection locked="0"/>
    </xf>
    <xf numFmtId="170" fontId="113" fillId="9" borderId="33" xfId="0" applyNumberFormat="1" applyFont="1" applyFill="1" applyBorder="1" applyAlignment="1" applyProtection="1">
      <alignment horizontal="right" vertical="center"/>
      <protection locked="0"/>
    </xf>
    <xf numFmtId="170" fontId="114" fillId="8" borderId="4" xfId="0" applyNumberFormat="1" applyFont="1" applyFill="1" applyBorder="1" applyAlignment="1" applyProtection="1">
      <alignment horizontal="right" vertical="center"/>
      <protection locked="0"/>
    </xf>
    <xf numFmtId="170" fontId="114" fillId="8" borderId="0" xfId="0" applyNumberFormat="1" applyFont="1" applyFill="1" applyBorder="1" applyAlignment="1" applyProtection="1">
      <alignment horizontal="right" vertical="center"/>
      <protection locked="0"/>
    </xf>
    <xf numFmtId="0" fontId="114" fillId="35" borderId="4" xfId="0" applyNumberFormat="1" applyFont="1" applyFill="1" applyBorder="1" applyAlignment="1" applyProtection="1">
      <alignment horizontal="right" vertical="center"/>
      <protection locked="0"/>
    </xf>
    <xf numFmtId="0" fontId="114" fillId="35" borderId="0" xfId="0" applyNumberFormat="1" applyFont="1" applyFill="1" applyBorder="1" applyAlignment="1" applyProtection="1">
      <alignment horizontal="right" vertical="center"/>
      <protection locked="0"/>
    </xf>
    <xf numFmtId="170" fontId="112" fillId="8" borderId="16" xfId="0" applyNumberFormat="1" applyFont="1" applyFill="1" applyBorder="1" applyAlignment="1" applyProtection="1">
      <alignment horizontal="right" vertical="center"/>
      <protection locked="0"/>
    </xf>
    <xf numFmtId="170" fontId="115" fillId="8" borderId="4" xfId="0" applyNumberFormat="1" applyFont="1" applyFill="1" applyBorder="1" applyAlignment="1" applyProtection="1">
      <alignment horizontal="right" vertical="center"/>
      <protection locked="0"/>
    </xf>
    <xf numFmtId="170" fontId="115" fillId="8" borderId="0" xfId="0" applyNumberFormat="1" applyFont="1" applyFill="1" applyBorder="1" applyAlignment="1" applyProtection="1">
      <alignment horizontal="right" vertical="center"/>
      <protection locked="0"/>
    </xf>
    <xf numFmtId="170" fontId="111" fillId="8" borderId="16" xfId="0" applyNumberFormat="1" applyFont="1" applyFill="1" applyBorder="1" applyAlignment="1" applyProtection="1">
      <alignment horizontal="right" vertical="center"/>
      <protection locked="0"/>
    </xf>
    <xf numFmtId="170" fontId="104" fillId="8" borderId="21" xfId="0" applyNumberFormat="1" applyFont="1" applyFill="1" applyBorder="1" applyAlignment="1" applyProtection="1">
      <alignment horizontal="right" vertical="center"/>
      <protection locked="0"/>
    </xf>
    <xf numFmtId="170" fontId="104" fillId="8" borderId="20" xfId="0" applyNumberFormat="1" applyFont="1" applyFill="1" applyBorder="1" applyAlignment="1" applyProtection="1">
      <alignment horizontal="right" vertical="center"/>
      <protection locked="0"/>
    </xf>
    <xf numFmtId="170" fontId="104" fillId="8" borderId="19" xfId="0" applyNumberFormat="1" applyFont="1" applyFill="1" applyBorder="1" applyAlignment="1" applyProtection="1">
      <alignment horizontal="right" vertical="center"/>
      <protection locked="0"/>
    </xf>
    <xf numFmtId="170" fontId="104" fillId="8" borderId="4" xfId="0" applyNumberFormat="1" applyFont="1" applyFill="1" applyBorder="1" applyAlignment="1" applyProtection="1">
      <alignment horizontal="right" vertical="center"/>
      <protection locked="0"/>
    </xf>
    <xf numFmtId="170" fontId="104" fillId="8" borderId="16" xfId="0" applyNumberFormat="1" applyFont="1" applyFill="1" applyBorder="1" applyAlignment="1" applyProtection="1">
      <alignment horizontal="right" vertical="center"/>
      <protection locked="0"/>
    </xf>
    <xf numFmtId="170" fontId="104" fillId="8" borderId="0" xfId="0" applyNumberFormat="1" applyFont="1" applyFill="1" applyBorder="1" applyAlignment="1" applyProtection="1">
      <alignment horizontal="right" vertical="center"/>
      <protection locked="0"/>
    </xf>
    <xf numFmtId="170" fontId="104" fillId="8" borderId="5" xfId="0" applyNumberFormat="1" applyFont="1" applyFill="1" applyBorder="1" applyAlignment="1" applyProtection="1">
      <alignment horizontal="right" vertical="center"/>
      <protection locked="0"/>
    </xf>
    <xf numFmtId="170" fontId="104" fillId="8" borderId="17" xfId="0" applyNumberFormat="1" applyFont="1" applyFill="1" applyBorder="1" applyAlignment="1" applyProtection="1">
      <alignment horizontal="right" vertical="center"/>
      <protection locked="0"/>
    </xf>
    <xf numFmtId="170" fontId="104" fillId="8" borderId="1" xfId="0" applyNumberFormat="1" applyFont="1" applyFill="1" applyBorder="1" applyAlignment="1" applyProtection="1">
      <alignment horizontal="right" vertical="center"/>
      <protection locked="0"/>
    </xf>
    <xf numFmtId="168" fontId="104" fillId="8" borderId="5" xfId="0" applyNumberFormat="1" applyFont="1" applyFill="1" applyBorder="1" applyAlignment="1" applyProtection="1">
      <alignment horizontal="right" vertical="center"/>
      <protection locked="0"/>
    </xf>
    <xf numFmtId="168" fontId="104" fillId="8" borderId="17" xfId="0" applyNumberFormat="1" applyFont="1" applyFill="1" applyBorder="1" applyAlignment="1" applyProtection="1">
      <alignment horizontal="right" vertical="center"/>
      <protection locked="0"/>
    </xf>
    <xf numFmtId="168" fontId="104" fillId="8" borderId="1" xfId="0" applyNumberFormat="1" applyFont="1" applyFill="1" applyBorder="1" applyAlignment="1" applyProtection="1">
      <alignment horizontal="right" vertical="center"/>
      <protection locked="0"/>
    </xf>
    <xf numFmtId="170" fontId="113" fillId="9" borderId="32" xfId="0" applyNumberFormat="1" applyFont="1" applyFill="1" applyBorder="1" applyAlignment="1" applyProtection="1">
      <alignment horizontal="right" vertical="center"/>
      <protection locked="0"/>
    </xf>
    <xf numFmtId="170" fontId="113" fillId="9" borderId="34" xfId="0" applyNumberFormat="1" applyFont="1" applyFill="1" applyBorder="1" applyAlignment="1" applyProtection="1">
      <alignment horizontal="right" vertical="center"/>
      <protection locked="0"/>
    </xf>
    <xf numFmtId="168" fontId="113" fillId="9" borderId="34" xfId="0" applyNumberFormat="1" applyFont="1" applyFill="1" applyBorder="1" applyAlignment="1" applyProtection="1">
      <alignment horizontal="right" vertical="center"/>
      <protection locked="0"/>
    </xf>
    <xf numFmtId="0" fontId="112" fillId="35" borderId="33" xfId="0" applyNumberFormat="1" applyFont="1" applyFill="1" applyBorder="1" applyAlignment="1" applyProtection="1">
      <alignment horizontal="right" vertical="center"/>
      <protection locked="0"/>
    </xf>
    <xf numFmtId="170" fontId="113" fillId="9" borderId="44" xfId="0" applyNumberFormat="1" applyFont="1" applyFill="1" applyBorder="1" applyAlignment="1" applyProtection="1">
      <alignment horizontal="right" vertical="center"/>
      <protection locked="0"/>
    </xf>
    <xf numFmtId="170" fontId="113" fillId="9" borderId="45" xfId="0" applyNumberFormat="1" applyFont="1" applyFill="1" applyBorder="1" applyAlignment="1" applyProtection="1">
      <alignment horizontal="right" vertical="center"/>
      <protection locked="0"/>
    </xf>
    <xf numFmtId="0" fontId="112" fillId="35" borderId="45" xfId="0" applyNumberFormat="1" applyFont="1" applyFill="1" applyBorder="1" applyAlignment="1" applyProtection="1">
      <alignment horizontal="right" vertical="center"/>
      <protection locked="0"/>
    </xf>
    <xf numFmtId="170" fontId="113" fillId="9" borderId="46" xfId="0" applyNumberFormat="1" applyFont="1" applyFill="1" applyBorder="1" applyAlignment="1" applyProtection="1">
      <alignment horizontal="right" vertical="center"/>
      <protection locked="0"/>
    </xf>
    <xf numFmtId="168" fontId="113" fillId="9" borderId="46" xfId="0" applyNumberFormat="1" applyFont="1" applyFill="1" applyBorder="1" applyAlignment="1" applyProtection="1">
      <alignment horizontal="right" vertical="center"/>
      <protection locked="0"/>
    </xf>
    <xf numFmtId="49" fontId="116" fillId="0" borderId="42" xfId="0" applyNumberFormat="1" applyFont="1" applyFill="1" applyBorder="1" applyAlignment="1" applyProtection="1">
      <alignment horizontal="left" vertical="top"/>
      <protection locked="0"/>
    </xf>
    <xf numFmtId="0" fontId="106" fillId="0" borderId="0" xfId="5"/>
    <xf numFmtId="168" fontId="113" fillId="9" borderId="34" xfId="5" applyNumberFormat="1" applyFont="1" applyFill="1" applyBorder="1" applyAlignment="1" applyProtection="1">
      <alignment horizontal="right" vertical="center"/>
      <protection locked="0"/>
    </xf>
    <xf numFmtId="164" fontId="28" fillId="2" borderId="1" xfId="5" applyNumberFormat="1" applyFont="1" applyFill="1" applyBorder="1" applyAlignment="1">
      <alignment horizontal="left" vertical="center"/>
    </xf>
    <xf numFmtId="164" fontId="37" fillId="2" borderId="5" xfId="5" applyNumberFormat="1" applyFont="1" applyFill="1" applyBorder="1" applyAlignment="1">
      <alignment horizontal="left" vertical="center"/>
    </xf>
    <xf numFmtId="0" fontId="19" fillId="4" borderId="0" xfId="5" applyFont="1" applyFill="1" applyAlignment="1">
      <alignment horizontal="right" vertical="center"/>
    </xf>
    <xf numFmtId="170" fontId="113" fillId="9" borderId="33" xfId="5" applyNumberFormat="1" applyFont="1" applyFill="1" applyBorder="1" applyAlignment="1" applyProtection="1">
      <alignment horizontal="right" vertical="center"/>
      <protection locked="0"/>
    </xf>
    <xf numFmtId="170" fontId="113" fillId="9" borderId="45" xfId="5" applyNumberFormat="1" applyFont="1" applyFill="1" applyBorder="1" applyAlignment="1" applyProtection="1">
      <alignment horizontal="right" vertical="center"/>
      <protection locked="0"/>
    </xf>
    <xf numFmtId="0" fontId="21" fillId="2" borderId="0" xfId="5" applyFont="1" applyFill="1" applyBorder="1" applyAlignment="1">
      <alignment horizontal="right" vertical="center"/>
    </xf>
    <xf numFmtId="0" fontId="21" fillId="2" borderId="4" xfId="5" applyFont="1" applyFill="1" applyBorder="1" applyAlignment="1">
      <alignment horizontal="right" vertical="center"/>
    </xf>
    <xf numFmtId="0" fontId="34" fillId="2" borderId="0" xfId="5" applyFont="1" applyFill="1" applyBorder="1" applyAlignment="1">
      <alignment horizontal="left" vertical="center"/>
    </xf>
    <xf numFmtId="0" fontId="34" fillId="2" borderId="4" xfId="5" applyFont="1" applyFill="1" applyBorder="1" applyAlignment="1">
      <alignment horizontal="left" vertical="center"/>
    </xf>
    <xf numFmtId="0" fontId="19" fillId="4" borderId="0" xfId="5" applyFont="1" applyFill="1" applyAlignment="1">
      <alignment horizontal="right"/>
    </xf>
    <xf numFmtId="170" fontId="113" fillId="9" borderId="34" xfId="5" applyNumberFormat="1" applyFont="1" applyFill="1" applyBorder="1" applyAlignment="1" applyProtection="1">
      <alignment horizontal="right" vertical="center"/>
      <protection locked="0"/>
    </xf>
    <xf numFmtId="164" fontId="35" fillId="2" borderId="1" xfId="5" applyNumberFormat="1" applyFont="1" applyFill="1" applyBorder="1" applyAlignment="1">
      <alignment horizontal="left" vertical="top"/>
    </xf>
    <xf numFmtId="164" fontId="44" fillId="2" borderId="5" xfId="5" applyNumberFormat="1" applyFont="1" applyFill="1" applyBorder="1" applyAlignment="1">
      <alignment horizontal="left" vertical="top"/>
    </xf>
    <xf numFmtId="164" fontId="35" fillId="2" borderId="0" xfId="5" applyNumberFormat="1" applyFont="1" applyFill="1" applyBorder="1" applyAlignment="1">
      <alignment horizontal="left" vertical="top"/>
    </xf>
    <xf numFmtId="164" fontId="44" fillId="2" borderId="4" xfId="5" applyNumberFormat="1" applyFont="1" applyFill="1" applyBorder="1" applyAlignment="1">
      <alignment horizontal="left" vertical="top"/>
    </xf>
    <xf numFmtId="0" fontId="51" fillId="4" borderId="0" xfId="5" applyFont="1" applyFill="1" applyAlignment="1">
      <alignment horizontal="right" vertical="center"/>
    </xf>
    <xf numFmtId="170" fontId="113" fillId="9" borderId="32" xfId="5" applyNumberFormat="1" applyFont="1" applyFill="1" applyBorder="1" applyAlignment="1" applyProtection="1">
      <alignment horizontal="right" vertical="center"/>
      <protection locked="0"/>
    </xf>
    <xf numFmtId="0" fontId="20" fillId="0" borderId="0" xfId="5" applyFont="1" applyAlignment="1">
      <alignment vertical="top"/>
    </xf>
    <xf numFmtId="165" fontId="20" fillId="2" borderId="1" xfId="5" applyNumberFormat="1" applyFont="1" applyFill="1" applyBorder="1" applyAlignment="1">
      <alignment horizontal="left" vertical="top"/>
    </xf>
    <xf numFmtId="165" fontId="20" fillId="2" borderId="5" xfId="5" applyNumberFormat="1" applyFont="1" applyFill="1" applyBorder="1" applyAlignment="1">
      <alignment horizontal="left" vertical="top"/>
    </xf>
    <xf numFmtId="0" fontId="20" fillId="6" borderId="0" xfId="5" applyFont="1" applyFill="1" applyAlignment="1">
      <alignment horizontal="right" vertical="top"/>
    </xf>
    <xf numFmtId="165" fontId="20" fillId="2" borderId="0" xfId="5" applyNumberFormat="1" applyFont="1" applyFill="1" applyBorder="1" applyAlignment="1">
      <alignment horizontal="left" vertical="top"/>
    </xf>
    <xf numFmtId="165" fontId="20" fillId="2" borderId="4" xfId="5" applyNumberFormat="1" applyFont="1" applyFill="1" applyBorder="1" applyAlignment="1">
      <alignment horizontal="left" vertical="top"/>
    </xf>
    <xf numFmtId="165" fontId="19" fillId="2" borderId="0" xfId="5" applyNumberFormat="1" applyFont="1" applyFill="1" applyBorder="1" applyAlignment="1">
      <alignment horizontal="left" vertical="top"/>
    </xf>
    <xf numFmtId="165" fontId="19" fillId="2" borderId="4" xfId="5" applyNumberFormat="1" applyFont="1" applyFill="1" applyBorder="1" applyAlignment="1">
      <alignment horizontal="left" vertical="top"/>
    </xf>
    <xf numFmtId="0" fontId="19" fillId="6" borderId="0" xfId="5" applyFont="1" applyFill="1" applyAlignment="1">
      <alignment horizontal="right" vertical="top"/>
    </xf>
    <xf numFmtId="0" fontId="106" fillId="0" borderId="0" xfId="5" applyAlignment="1">
      <alignment vertical="top"/>
    </xf>
    <xf numFmtId="0" fontId="112" fillId="35" borderId="33" xfId="5" applyNumberFormat="1" applyFont="1" applyFill="1" applyBorder="1" applyAlignment="1" applyProtection="1">
      <alignment horizontal="right" vertical="center"/>
      <protection locked="0"/>
    </xf>
    <xf numFmtId="165" fontId="52" fillId="2" borderId="0" xfId="5" applyNumberFormat="1" applyFont="1" applyFill="1" applyBorder="1" applyAlignment="1">
      <alignment horizontal="left" vertical="top"/>
    </xf>
    <xf numFmtId="165" fontId="52" fillId="2" borderId="4" xfId="5" applyNumberFormat="1" applyFont="1" applyFill="1" applyBorder="1" applyAlignment="1">
      <alignment horizontal="left" vertical="top"/>
    </xf>
    <xf numFmtId="0" fontId="52" fillId="6" borderId="0" xfId="5" applyFont="1" applyFill="1" applyAlignment="1">
      <alignment horizontal="right" vertical="top"/>
    </xf>
    <xf numFmtId="0" fontId="20" fillId="4" borderId="0" xfId="5" applyFont="1" applyFill="1" applyAlignment="1">
      <alignment horizontal="right" vertical="top"/>
    </xf>
    <xf numFmtId="0" fontId="42" fillId="0" borderId="0" xfId="5" applyFont="1" applyAlignment="1">
      <alignment vertical="top"/>
    </xf>
    <xf numFmtId="165" fontId="49" fillId="2" borderId="0" xfId="5" applyNumberFormat="1" applyFont="1" applyFill="1" applyBorder="1" applyAlignment="1">
      <alignment horizontal="left" vertical="top"/>
    </xf>
    <xf numFmtId="165" fontId="41" fillId="2" borderId="0" xfId="5" applyNumberFormat="1" applyFont="1" applyFill="1" applyBorder="1" applyAlignment="1">
      <alignment horizontal="left" vertical="top"/>
    </xf>
    <xf numFmtId="0" fontId="19" fillId="4" borderId="0" xfId="5" applyFont="1" applyFill="1" applyAlignment="1">
      <alignment horizontal="right" vertical="top"/>
    </xf>
    <xf numFmtId="0" fontId="106" fillId="0" borderId="0" xfId="5" applyAlignment="1">
      <alignment vertical="center"/>
    </xf>
    <xf numFmtId="0" fontId="18" fillId="2" borderId="0" xfId="5" applyFont="1" applyFill="1" applyBorder="1" applyAlignment="1">
      <alignment horizontal="left" vertical="center"/>
    </xf>
    <xf numFmtId="164" fontId="20" fillId="2" borderId="4" xfId="5" applyNumberFormat="1" applyFont="1" applyFill="1" applyBorder="1" applyAlignment="1">
      <alignment horizontal="left" vertical="center"/>
    </xf>
    <xf numFmtId="0" fontId="20" fillId="4" borderId="0" xfId="5" applyFont="1" applyFill="1" applyAlignment="1">
      <alignment horizontal="right" vertical="center"/>
    </xf>
    <xf numFmtId="0" fontId="29" fillId="4" borderId="0" xfId="5" applyFont="1" applyFill="1" applyAlignment="1">
      <alignment horizontal="right" vertical="center"/>
    </xf>
    <xf numFmtId="0" fontId="28" fillId="26" borderId="9" xfId="5" applyFont="1" applyFill="1" applyBorder="1" applyAlignment="1">
      <alignment horizontal="center" vertical="center"/>
    </xf>
    <xf numFmtId="0" fontId="26" fillId="5" borderId="18" xfId="5" applyFont="1" applyFill="1" applyBorder="1" applyAlignment="1">
      <alignment horizontal="center" vertical="center"/>
    </xf>
    <xf numFmtId="0" fontId="28" fillId="13" borderId="28" xfId="5" applyFont="1" applyFill="1" applyBorder="1" applyAlignment="1">
      <alignment horizontal="center" vertical="center"/>
    </xf>
    <xf numFmtId="0" fontId="26" fillId="13" borderId="18" xfId="5" applyFont="1" applyFill="1" applyBorder="1" applyAlignment="1">
      <alignment horizontal="center" vertical="center"/>
    </xf>
    <xf numFmtId="0" fontId="28" fillId="0" borderId="28" xfId="5" applyFont="1" applyBorder="1" applyAlignment="1">
      <alignment horizontal="center" vertical="center"/>
    </xf>
    <xf numFmtId="0" fontId="26" fillId="0" borderId="3" xfId="5" applyFont="1" applyBorder="1" applyAlignment="1">
      <alignment horizontal="center" vertical="center"/>
    </xf>
    <xf numFmtId="0" fontId="28" fillId="0" borderId="18" xfId="5" applyFont="1" applyBorder="1" applyAlignment="1">
      <alignment horizontal="center" vertical="center"/>
    </xf>
    <xf numFmtId="0" fontId="26" fillId="0" borderId="8" xfId="5" applyFont="1" applyBorder="1" applyAlignment="1">
      <alignment horizontal="center" vertical="center"/>
    </xf>
    <xf numFmtId="0" fontId="20" fillId="4" borderId="0" xfId="5" applyFont="1" applyFill="1" applyAlignment="1">
      <alignment horizontal="center" vertical="center" wrapText="1"/>
    </xf>
    <xf numFmtId="0" fontId="48" fillId="0" borderId="0" xfId="5" applyFont="1" applyAlignment="1">
      <alignment horizontal="center" vertical="center"/>
    </xf>
    <xf numFmtId="49" fontId="21" fillId="2" borderId="34" xfId="5" applyNumberFormat="1" applyFont="1" applyFill="1" applyBorder="1" applyAlignment="1">
      <alignment horizontal="left" vertical="center" wrapText="1" indent="1"/>
    </xf>
    <xf numFmtId="0" fontId="21" fillId="2" borderId="1" xfId="5" applyFont="1" applyFill="1" applyBorder="1" applyAlignment="1">
      <alignment horizontal="center" vertical="center"/>
    </xf>
    <xf numFmtId="0" fontId="21" fillId="10" borderId="8" xfId="5" applyFont="1" applyFill="1" applyBorder="1" applyAlignment="1">
      <alignment horizontal="left" vertical="center" indent="1"/>
    </xf>
    <xf numFmtId="0" fontId="21" fillId="0" borderId="15" xfId="5" applyFont="1" applyBorder="1" applyAlignment="1">
      <alignment horizontal="center" vertical="center"/>
    </xf>
    <xf numFmtId="49" fontId="91" fillId="0" borderId="42" xfId="0" applyNumberFormat="1" applyFont="1" applyFill="1" applyBorder="1" applyAlignment="1" applyProtection="1">
      <alignment horizontal="left" vertical="top" wrapText="1"/>
      <protection locked="0"/>
    </xf>
    <xf numFmtId="49" fontId="91" fillId="0" borderId="22" xfId="0" applyNumberFormat="1" applyFont="1" applyFill="1" applyBorder="1" applyAlignment="1" applyProtection="1">
      <alignment horizontal="left" vertical="top" wrapText="1"/>
      <protection locked="0"/>
    </xf>
    <xf numFmtId="0" fontId="0" fillId="5" borderId="0" xfId="0" applyFill="1" applyAlignment="1">
      <alignment horizontal="left" wrapText="1"/>
    </xf>
    <xf numFmtId="0" fontId="39" fillId="5" borderId="0" xfId="0" applyFont="1" applyFill="1" applyAlignment="1">
      <alignment horizontal="right" vertical="center" wrapText="1"/>
    </xf>
    <xf numFmtId="0" fontId="20" fillId="5" borderId="0" xfId="0" applyFont="1" applyFill="1" applyAlignment="1">
      <alignment horizontal="left" wrapText="1"/>
    </xf>
    <xf numFmtId="0" fontId="0" fillId="5" borderId="0" xfId="0" applyFill="1" applyAlignment="1">
      <alignment horizontal="left"/>
    </xf>
    <xf numFmtId="169" fontId="77" fillId="5" borderId="0" xfId="0" applyNumberFormat="1" applyFont="1" applyFill="1" applyAlignment="1">
      <alignment horizontal="center"/>
    </xf>
    <xf numFmtId="0" fontId="0" fillId="5" borderId="0" xfId="0" applyFill="1"/>
    <xf numFmtId="0" fontId="26" fillId="5" borderId="0" xfId="0" applyFont="1" applyFill="1" applyAlignment="1">
      <alignment horizontal="center" vertical="center"/>
    </xf>
    <xf numFmtId="0" fontId="18" fillId="5" borderId="0" xfId="0" applyFont="1" applyFill="1"/>
    <xf numFmtId="0" fontId="57" fillId="0" borderId="8" xfId="0" applyFont="1" applyBorder="1" applyAlignment="1" applyProtection="1">
      <alignment horizontal="center" vertical="top"/>
      <protection locked="0"/>
    </xf>
    <xf numFmtId="0" fontId="57" fillId="0" borderId="9" xfId="0" applyFont="1" applyBorder="1" applyAlignment="1" applyProtection="1">
      <alignment horizontal="center" vertical="top"/>
      <protection locked="0"/>
    </xf>
    <xf numFmtId="0" fontId="0" fillId="5" borderId="0" xfId="0" applyFill="1" applyAlignment="1">
      <alignment vertical="top" wrapText="1"/>
    </xf>
    <xf numFmtId="0" fontId="18" fillId="13" borderId="12" xfId="2" applyFont="1" applyFill="1" applyBorder="1" applyAlignment="1" applyProtection="1">
      <alignment horizontal="left" vertical="center"/>
      <protection locked="0"/>
    </xf>
    <xf numFmtId="0" fontId="18" fillId="13" borderId="11" xfId="2" quotePrefix="1" applyFill="1" applyBorder="1" applyAlignment="1" applyProtection="1">
      <alignment horizontal="left" vertical="center"/>
      <protection locked="0"/>
    </xf>
    <xf numFmtId="0" fontId="18" fillId="13" borderId="11" xfId="2" applyFill="1" applyBorder="1" applyAlignment="1" applyProtection="1">
      <alignment horizontal="left" vertical="center"/>
      <protection locked="0"/>
    </xf>
    <xf numFmtId="0" fontId="22" fillId="13" borderId="11" xfId="1" applyFill="1" applyBorder="1" applyAlignment="1" applyProtection="1">
      <alignment horizontal="left" vertical="center"/>
      <protection locked="0"/>
    </xf>
    <xf numFmtId="0" fontId="18" fillId="13" borderId="11" xfId="2" applyFont="1" applyFill="1" applyBorder="1" applyAlignment="1" applyProtection="1">
      <alignment horizontal="left" vertical="center"/>
      <protection locked="0"/>
    </xf>
    <xf numFmtId="0" fontId="27" fillId="5" borderId="0" xfId="0" applyFont="1" applyFill="1" applyAlignment="1">
      <alignment horizontal="left" vertical="top" wrapText="1"/>
    </xf>
    <xf numFmtId="0" fontId="20" fillId="3" borderId="10" xfId="0" applyFont="1" applyFill="1" applyBorder="1" applyAlignment="1">
      <alignment horizontal="center" vertical="top" wrapText="1"/>
    </xf>
    <xf numFmtId="0" fontId="20" fillId="3" borderId="13" xfId="0" applyFont="1" applyFill="1" applyBorder="1" applyAlignment="1">
      <alignment horizontal="center" vertical="top" wrapText="1"/>
    </xf>
    <xf numFmtId="0" fontId="36" fillId="26" borderId="0" xfId="0" applyFont="1" applyFill="1" applyAlignment="1">
      <alignment horizontal="center" vertical="center" wrapText="1"/>
    </xf>
    <xf numFmtId="0" fontId="39" fillId="3" borderId="0" xfId="0" applyFont="1" applyFill="1" applyAlignment="1">
      <alignment horizontal="center" vertical="center" wrapText="1"/>
    </xf>
    <xf numFmtId="0" fontId="26" fillId="3" borderId="0" xfId="0" applyFont="1" applyFill="1" applyAlignment="1">
      <alignment horizontal="center" vertical="center"/>
    </xf>
    <xf numFmtId="0" fontId="18" fillId="26" borderId="0" xfId="0" applyFont="1" applyFill="1" applyAlignment="1">
      <alignment vertical="center" wrapText="1"/>
    </xf>
    <xf numFmtId="0" fontId="18" fillId="26" borderId="0" xfId="0" quotePrefix="1" applyFont="1" applyFill="1" applyAlignment="1">
      <alignment horizontal="left" vertical="center" wrapText="1"/>
    </xf>
    <xf numFmtId="0" fontId="18" fillId="26" borderId="0" xfId="0" applyFont="1" applyFill="1" applyAlignment="1">
      <alignment horizontal="left" vertical="center" wrapText="1"/>
    </xf>
    <xf numFmtId="0" fontId="18" fillId="26" borderId="0" xfId="0" applyFont="1" applyFill="1" applyBorder="1" applyAlignment="1">
      <alignment horizontal="left" vertical="center" wrapText="1"/>
    </xf>
    <xf numFmtId="0" fontId="20" fillId="26" borderId="0" xfId="0" quotePrefix="1" applyFont="1" applyFill="1" applyAlignment="1">
      <alignment horizontal="left" vertical="top" wrapText="1"/>
    </xf>
    <xf numFmtId="0" fontId="20" fillId="26" borderId="0" xfId="0" applyFont="1" applyFill="1" applyAlignment="1">
      <alignment horizontal="left" vertical="top" wrapText="1"/>
    </xf>
    <xf numFmtId="0" fontId="20" fillId="26" borderId="0" xfId="0" applyFont="1" applyFill="1" applyAlignment="1">
      <alignment vertical="center" wrapText="1"/>
    </xf>
    <xf numFmtId="0" fontId="80" fillId="26" borderId="0" xfId="0" applyFont="1" applyFill="1" applyAlignment="1">
      <alignment horizontal="left" vertical="center" wrapText="1"/>
    </xf>
    <xf numFmtId="0" fontId="80" fillId="26" borderId="0" xfId="0" applyFont="1" applyFill="1" applyAlignment="1">
      <alignment horizontal="left" vertical="center"/>
    </xf>
    <xf numFmtId="0" fontId="26" fillId="26" borderId="0" xfId="0" applyFont="1" applyFill="1" applyAlignment="1">
      <alignment horizontal="center" wrapText="1"/>
    </xf>
    <xf numFmtId="0" fontId="26" fillId="26" borderId="0" xfId="0" applyFont="1" applyFill="1" applyAlignment="1">
      <alignment horizontal="center"/>
    </xf>
    <xf numFmtId="0" fontId="20" fillId="26" borderId="0" xfId="0" applyFont="1" applyFill="1" applyAlignment="1">
      <alignment horizontal="left" wrapText="1"/>
    </xf>
    <xf numFmtId="0" fontId="18" fillId="26" borderId="0" xfId="0" applyFont="1" applyFill="1" applyAlignment="1">
      <alignment horizontal="center" wrapText="1"/>
    </xf>
    <xf numFmtId="0" fontId="22" fillId="26" borderId="0" xfId="1" applyFill="1" applyAlignment="1" applyProtection="1">
      <alignment horizontal="left" vertical="center" wrapText="1"/>
    </xf>
    <xf numFmtId="0" fontId="80" fillId="26" borderId="0" xfId="0" quotePrefix="1" applyFont="1" applyFill="1" applyAlignment="1">
      <alignment horizontal="left" vertical="center" wrapText="1"/>
    </xf>
    <xf numFmtId="0" fontId="0" fillId="0" borderId="0" xfId="0" applyAlignment="1">
      <alignment vertical="center" wrapText="1"/>
    </xf>
    <xf numFmtId="4" fontId="66" fillId="17" borderId="7" xfId="0" applyNumberFormat="1" applyFont="1" applyFill="1" applyBorder="1" applyAlignment="1" applyProtection="1">
      <alignment horizontal="left" vertical="center"/>
      <protection locked="0"/>
    </xf>
    <xf numFmtId="0" fontId="0" fillId="0" borderId="43" xfId="0" applyBorder="1" applyAlignment="1">
      <alignment horizontal="left" vertical="center"/>
    </xf>
    <xf numFmtId="0" fontId="0" fillId="0" borderId="24" xfId="0" applyBorder="1" applyAlignment="1">
      <alignment horizontal="left" vertical="center"/>
    </xf>
    <xf numFmtId="0" fontId="0" fillId="0" borderId="22" xfId="0" applyFill="1" applyBorder="1" applyAlignment="1">
      <alignment horizontal="left" vertical="center" wrapText="1"/>
    </xf>
    <xf numFmtId="0" fontId="0" fillId="26" borderId="0" xfId="0" applyFill="1" applyAlignment="1">
      <alignment vertical="center" wrapText="1"/>
    </xf>
    <xf numFmtId="0" fontId="96" fillId="26" borderId="0" xfId="0" applyFont="1" applyFill="1" applyAlignment="1">
      <alignment horizontal="left" vertical="center"/>
    </xf>
    <xf numFmtId="0" fontId="69" fillId="26" borderId="0" xfId="0" applyFont="1" applyFill="1" applyAlignment="1">
      <alignment horizontal="left" vertical="center"/>
    </xf>
    <xf numFmtId="0" fontId="0" fillId="0" borderId="22" xfId="0" quotePrefix="1" applyFill="1" applyBorder="1" applyAlignment="1">
      <alignment horizontal="left" vertical="center" wrapText="1"/>
    </xf>
    <xf numFmtId="0" fontId="0" fillId="26" borderId="0" xfId="0" applyFill="1" applyAlignment="1">
      <alignment horizontal="left" vertical="center" wrapText="1"/>
    </xf>
    <xf numFmtId="0" fontId="20" fillId="18" borderId="22" xfId="0" applyFont="1" applyFill="1" applyBorder="1" applyAlignment="1">
      <alignment horizontal="center" vertical="center" wrapText="1"/>
    </xf>
    <xf numFmtId="0" fontId="20" fillId="32" borderId="22" xfId="0" applyFont="1" applyFill="1" applyBorder="1" applyAlignment="1">
      <alignment horizontal="center" vertical="center" wrapText="1"/>
    </xf>
    <xf numFmtId="0" fontId="0" fillId="26" borderId="0" xfId="0" applyFill="1" applyAlignment="1">
      <alignment horizontal="left" vertical="top" wrapText="1"/>
    </xf>
    <xf numFmtId="0" fontId="0" fillId="26" borderId="0" xfId="0" applyFill="1" applyAlignment="1">
      <alignment horizontal="left" vertical="top"/>
    </xf>
    <xf numFmtId="0" fontId="0" fillId="26" borderId="0" xfId="0" applyFill="1" applyAlignment="1">
      <alignment horizontal="left" vertical="center"/>
    </xf>
    <xf numFmtId="0" fontId="18" fillId="0" borderId="22" xfId="0" applyFont="1" applyFill="1" applyBorder="1" applyAlignment="1">
      <alignment horizontal="left" vertical="center" wrapText="1" indent="1"/>
    </xf>
    <xf numFmtId="0" fontId="18" fillId="0" borderId="10" xfId="0" applyFont="1" applyFill="1" applyBorder="1" applyAlignment="1">
      <alignment horizontal="left" vertical="center" wrapText="1" indent="1"/>
    </xf>
    <xf numFmtId="0" fontId="18" fillId="0" borderId="11" xfId="0" applyFont="1" applyFill="1" applyBorder="1" applyAlignment="1">
      <alignment horizontal="left" vertical="center" wrapText="1" indent="1"/>
    </xf>
    <xf numFmtId="0" fontId="18" fillId="0" borderId="23" xfId="0" applyFont="1" applyFill="1" applyBorder="1" applyAlignment="1">
      <alignment horizontal="left" vertical="center" wrapText="1" indent="1"/>
    </xf>
    <xf numFmtId="0" fontId="0" fillId="26" borderId="0" xfId="0" applyFill="1" applyAlignment="1">
      <alignment horizontal="center" wrapText="1"/>
    </xf>
    <xf numFmtId="0" fontId="0" fillId="26" borderId="0" xfId="0" quotePrefix="1" applyFill="1" applyAlignment="1">
      <alignment horizontal="left" vertical="center" wrapText="1"/>
    </xf>
    <xf numFmtId="0" fontId="20" fillId="26" borderId="0" xfId="0" quotePrefix="1" applyFont="1" applyFill="1" applyAlignment="1">
      <alignment horizontal="left" vertical="center"/>
    </xf>
    <xf numFmtId="0" fontId="20" fillId="26" borderId="0" xfId="0" applyFont="1" applyFill="1" applyAlignment="1">
      <alignment horizontal="left" vertical="center"/>
    </xf>
    <xf numFmtId="0" fontId="0" fillId="26" borderId="0" xfId="0" applyFill="1" applyAlignment="1">
      <alignment horizontal="center"/>
    </xf>
    <xf numFmtId="0" fontId="94" fillId="26" borderId="0" xfId="0" quotePrefix="1" applyFont="1" applyFill="1" applyAlignment="1">
      <alignment horizontal="left" vertical="center" wrapText="1"/>
    </xf>
    <xf numFmtId="0" fontId="42" fillId="26" borderId="0" xfId="0" applyFont="1" applyFill="1" applyAlignment="1">
      <alignment vertical="center" wrapText="1"/>
    </xf>
    <xf numFmtId="0" fontId="70" fillId="23" borderId="12" xfId="0" applyFont="1" applyFill="1" applyBorder="1" applyAlignment="1">
      <alignment horizontal="center"/>
    </xf>
    <xf numFmtId="0" fontId="73" fillId="12" borderId="42" xfId="0" applyFont="1" applyFill="1" applyBorder="1" applyAlignment="1">
      <alignment horizontal="left" vertical="center" wrapText="1"/>
    </xf>
    <xf numFmtId="0" fontId="73" fillId="12" borderId="22" xfId="0" applyFont="1" applyFill="1" applyBorder="1" applyAlignment="1">
      <alignment horizontal="left" vertical="center" wrapText="1"/>
    </xf>
    <xf numFmtId="0" fontId="73" fillId="12" borderId="22" xfId="0" applyFont="1" applyFill="1" applyBorder="1" applyAlignment="1">
      <alignment horizontal="left" wrapText="1"/>
    </xf>
    <xf numFmtId="0" fontId="70" fillId="23" borderId="22" xfId="0" applyFont="1" applyFill="1" applyBorder="1" applyAlignment="1">
      <alignment horizontal="center" vertical="center" wrapText="1"/>
    </xf>
    <xf numFmtId="0" fontId="16" fillId="12" borderId="10" xfId="0" applyFont="1" applyFill="1" applyBorder="1" applyAlignment="1">
      <alignment horizontal="left"/>
    </xf>
    <xf numFmtId="0" fontId="17" fillId="12" borderId="11" xfId="0" applyFont="1" applyFill="1" applyBorder="1" applyAlignment="1">
      <alignment horizontal="left"/>
    </xf>
    <xf numFmtId="0" fontId="17" fillId="12" borderId="23" xfId="0" applyFont="1" applyFill="1" applyBorder="1" applyAlignment="1">
      <alignment horizontal="left"/>
    </xf>
    <xf numFmtId="0" fontId="73" fillId="12" borderId="10" xfId="0" applyFont="1" applyFill="1" applyBorder="1" applyAlignment="1">
      <alignment horizontal="left" vertical="center" wrapText="1"/>
    </xf>
    <xf numFmtId="0" fontId="73" fillId="12" borderId="11" xfId="0" applyFont="1" applyFill="1" applyBorder="1" applyAlignment="1">
      <alignment horizontal="left" vertical="center" wrapText="1"/>
    </xf>
    <xf numFmtId="0" fontId="73" fillId="12" borderId="23" xfId="0" applyFont="1" applyFill="1" applyBorder="1" applyAlignment="1">
      <alignment horizontal="left" vertical="center" wrapText="1"/>
    </xf>
    <xf numFmtId="0" fontId="60" fillId="22" borderId="10" xfId="0" applyFont="1" applyFill="1" applyBorder="1" applyAlignment="1">
      <alignment horizontal="center"/>
    </xf>
    <xf numFmtId="0" fontId="60" fillId="22" borderId="11" xfId="0" applyFont="1" applyFill="1" applyBorder="1" applyAlignment="1">
      <alignment horizontal="center"/>
    </xf>
    <xf numFmtId="0" fontId="60" fillId="22" borderId="23" xfId="0" applyFont="1" applyFill="1" applyBorder="1" applyAlignment="1">
      <alignment horizontal="center"/>
    </xf>
    <xf numFmtId="0" fontId="17" fillId="12" borderId="10" xfId="0" applyFont="1" applyFill="1" applyBorder="1" applyAlignment="1">
      <alignment horizontal="left"/>
    </xf>
    <xf numFmtId="0" fontId="70" fillId="23" borderId="10" xfId="0" applyFont="1" applyFill="1" applyBorder="1" applyAlignment="1">
      <alignment horizontal="center" vertical="center" wrapText="1"/>
    </xf>
    <xf numFmtId="0" fontId="70" fillId="23" borderId="23" xfId="0" applyFont="1" applyFill="1" applyBorder="1" applyAlignment="1">
      <alignment horizontal="center" vertical="center" wrapText="1"/>
    </xf>
    <xf numFmtId="0" fontId="70" fillId="23" borderId="11" xfId="0" applyFont="1" applyFill="1" applyBorder="1" applyAlignment="1">
      <alignment horizontal="center" vertical="center" wrapText="1"/>
    </xf>
    <xf numFmtId="0" fontId="60" fillId="12" borderId="22" xfId="0" applyFont="1" applyFill="1" applyBorder="1"/>
    <xf numFmtId="0" fontId="70" fillId="23" borderId="16" xfId="0" applyFont="1" applyFill="1" applyBorder="1" applyAlignment="1">
      <alignment horizontal="center" vertical="center" wrapText="1"/>
    </xf>
    <xf numFmtId="0" fontId="70" fillId="23" borderId="0" xfId="0" applyFont="1" applyFill="1" applyAlignment="1">
      <alignment horizontal="center" vertical="center" wrapText="1"/>
    </xf>
    <xf numFmtId="0" fontId="70" fillId="21" borderId="12" xfId="0" applyFont="1" applyFill="1" applyBorder="1" applyAlignment="1">
      <alignment horizontal="center"/>
    </xf>
    <xf numFmtId="0" fontId="70" fillId="23" borderId="0" xfId="0" applyFont="1" applyFill="1" applyBorder="1" applyAlignment="1">
      <alignment horizontal="center"/>
    </xf>
    <xf numFmtId="0" fontId="73" fillId="12" borderId="10" xfId="0" applyFont="1" applyFill="1" applyBorder="1" applyAlignment="1">
      <alignment horizontal="left" vertical="top" wrapText="1"/>
    </xf>
    <xf numFmtId="0" fontId="73" fillId="12" borderId="11" xfId="0" applyFont="1" applyFill="1" applyBorder="1" applyAlignment="1">
      <alignment horizontal="left" vertical="top" wrapText="1"/>
    </xf>
    <xf numFmtId="0" fontId="73" fillId="12" borderId="23" xfId="0" applyFont="1" applyFill="1" applyBorder="1" applyAlignment="1">
      <alignment horizontal="left" vertical="top" wrapText="1"/>
    </xf>
    <xf numFmtId="0" fontId="85" fillId="9" borderId="39" xfId="0" applyNumberFormat="1" applyFont="1" applyFill="1" applyBorder="1" applyAlignment="1" applyProtection="1">
      <alignment horizontal="left" vertical="center"/>
    </xf>
    <xf numFmtId="0" fontId="85" fillId="9" borderId="40" xfId="0" applyNumberFormat="1" applyFont="1" applyFill="1" applyBorder="1" applyAlignment="1" applyProtection="1">
      <alignment horizontal="left" vertical="center"/>
    </xf>
    <xf numFmtId="0" fontId="25" fillId="9" borderId="0" xfId="0" applyFont="1" applyFill="1" applyAlignment="1" applyProtection="1">
      <alignment horizontal="center" vertical="center"/>
    </xf>
    <xf numFmtId="0" fontId="25" fillId="27" borderId="8" xfId="0" applyFont="1" applyFill="1" applyBorder="1" applyAlignment="1" applyProtection="1">
      <alignment horizontal="center" vertical="center" wrapText="1"/>
    </xf>
    <xf numFmtId="0" fontId="25" fillId="27" borderId="9" xfId="0" applyFont="1" applyFill="1" applyBorder="1" applyAlignment="1" applyProtection="1">
      <alignment horizontal="center" vertical="center" wrapText="1"/>
    </xf>
    <xf numFmtId="0" fontId="91" fillId="27" borderId="5" xfId="0" applyFont="1" applyFill="1" applyBorder="1" applyAlignment="1" applyProtection="1">
      <alignment horizontal="center" vertical="center" wrapText="1"/>
    </xf>
    <xf numFmtId="0" fontId="91" fillId="27" borderId="34" xfId="0" applyFont="1" applyFill="1" applyBorder="1" applyAlignment="1" applyProtection="1">
      <alignment horizontal="center" vertical="center" wrapText="1"/>
    </xf>
    <xf numFmtId="0" fontId="85" fillId="9" borderId="35" xfId="0" applyNumberFormat="1" applyFont="1" applyFill="1" applyBorder="1" applyAlignment="1" applyProtection="1">
      <alignment horizontal="left" vertical="center"/>
    </xf>
    <xf numFmtId="0" fontId="85" fillId="9" borderId="36" xfId="0" applyNumberFormat="1" applyFont="1" applyFill="1" applyBorder="1" applyAlignment="1" applyProtection="1">
      <alignment horizontal="left" vertical="center"/>
    </xf>
    <xf numFmtId="0" fontId="52" fillId="2" borderId="30" xfId="0" applyFont="1" applyFill="1" applyBorder="1" applyAlignment="1">
      <alignment horizontal="left" vertical="top" wrapText="1"/>
    </xf>
    <xf numFmtId="0" fontId="52" fillId="2" borderId="26" xfId="0" applyFont="1" applyFill="1" applyBorder="1" applyAlignment="1">
      <alignment horizontal="left" vertical="top" wrapText="1"/>
    </xf>
    <xf numFmtId="0" fontId="27" fillId="2" borderId="30" xfId="0" applyFont="1" applyFill="1" applyBorder="1" applyAlignment="1">
      <alignment horizontal="left" vertical="top" wrapText="1"/>
    </xf>
    <xf numFmtId="0" fontId="31" fillId="0" borderId="26" xfId="0" applyFont="1" applyBorder="1" applyAlignment="1">
      <alignment horizontal="left" vertical="top" wrapText="1"/>
    </xf>
    <xf numFmtId="0" fontId="0" fillId="0" borderId="26" xfId="0" applyBorder="1" applyAlignment="1">
      <alignment horizontal="left" vertical="top" wrapText="1"/>
    </xf>
    <xf numFmtId="0" fontId="19" fillId="2" borderId="30" xfId="0" applyFont="1" applyFill="1" applyBorder="1" applyAlignment="1">
      <alignment horizontal="left" vertical="top" wrapText="1"/>
    </xf>
    <xf numFmtId="0" fontId="52" fillId="0" borderId="26" xfId="0" applyFont="1" applyBorder="1" applyAlignment="1">
      <alignment horizontal="left" vertical="top" wrapText="1"/>
    </xf>
    <xf numFmtId="0" fontId="0" fillId="0" borderId="0" xfId="0" applyAlignment="1">
      <alignment horizontal="center"/>
    </xf>
    <xf numFmtId="0" fontId="0" fillId="0" borderId="33" xfId="0" applyBorder="1"/>
    <xf numFmtId="0" fontId="19" fillId="2" borderId="26" xfId="0" applyFont="1" applyFill="1" applyBorder="1" applyAlignment="1">
      <alignment horizontal="left" vertical="top" wrapText="1"/>
    </xf>
    <xf numFmtId="0" fontId="20" fillId="2" borderId="30" xfId="0" applyFont="1" applyFill="1" applyBorder="1" applyAlignment="1">
      <alignment horizontal="left" vertical="top" wrapText="1"/>
    </xf>
    <xf numFmtId="0" fontId="20" fillId="0" borderId="26" xfId="0" applyFont="1" applyBorder="1" applyAlignment="1">
      <alignment horizontal="left" vertical="top" wrapText="1"/>
    </xf>
    <xf numFmtId="0" fontId="20" fillId="2" borderId="26" xfId="0" applyFont="1" applyFill="1" applyBorder="1" applyAlignment="1">
      <alignment horizontal="left" vertical="top" wrapText="1"/>
    </xf>
    <xf numFmtId="0" fontId="20" fillId="0" borderId="0" xfId="0" applyFont="1" applyAlignment="1">
      <alignment horizontal="center" vertical="center" wrapText="1"/>
    </xf>
    <xf numFmtId="0" fontId="25" fillId="0" borderId="8" xfId="0" applyFont="1" applyBorder="1" applyAlignment="1">
      <alignment horizontal="left" vertical="center" indent="1"/>
    </xf>
    <xf numFmtId="0" fontId="25" fillId="0" borderId="18" xfId="0" applyFont="1" applyBorder="1" applyAlignment="1">
      <alignment horizontal="left" vertical="center" indent="1"/>
    </xf>
    <xf numFmtId="0" fontId="25" fillId="0" borderId="9" xfId="0" applyFont="1" applyBorder="1" applyAlignment="1">
      <alignment horizontal="left" vertical="center" indent="1"/>
    </xf>
    <xf numFmtId="164" fontId="23" fillId="2" borderId="21" xfId="0" applyNumberFormat="1" applyFont="1" applyFill="1" applyBorder="1" applyAlignment="1">
      <alignment horizontal="left" vertical="center"/>
    </xf>
    <xf numFmtId="0" fontId="0" fillId="2" borderId="19" xfId="0" applyFill="1" applyBorder="1" applyAlignment="1">
      <alignment horizontal="left" vertical="center"/>
    </xf>
    <xf numFmtId="0" fontId="20" fillId="2" borderId="29" xfId="0" applyFont="1" applyFill="1" applyBorder="1" applyAlignment="1">
      <alignment horizontal="left" vertical="center" wrapText="1"/>
    </xf>
    <xf numFmtId="0" fontId="21" fillId="2" borderId="25" xfId="0" applyFont="1" applyFill="1" applyBorder="1" applyAlignment="1">
      <alignment vertical="center" wrapText="1"/>
    </xf>
    <xf numFmtId="0" fontId="20" fillId="2" borderId="30"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4" fillId="2" borderId="5" xfId="0" applyFont="1" applyFill="1" applyBorder="1" applyAlignment="1">
      <alignment horizontal="left" vertical="center" wrapText="1" indent="1"/>
    </xf>
    <xf numFmtId="0" fontId="24" fillId="2" borderId="1" xfId="0" applyFont="1" applyFill="1" applyBorder="1" applyAlignment="1">
      <alignment horizontal="left" vertical="center" wrapText="1" indent="1"/>
    </xf>
    <xf numFmtId="0" fontId="24" fillId="2" borderId="5" xfId="0" applyFont="1" applyFill="1" applyBorder="1" applyAlignment="1">
      <alignment horizontal="left" vertical="center" indent="1"/>
    </xf>
    <xf numFmtId="0" fontId="24" fillId="2" borderId="1" xfId="0" applyFont="1" applyFill="1" applyBorder="1" applyAlignment="1">
      <alignment horizontal="left" vertical="center" indent="1"/>
    </xf>
    <xf numFmtId="0" fontId="33" fillId="2" borderId="18" xfId="0" applyFont="1" applyFill="1" applyBorder="1" applyAlignment="1">
      <alignment horizontal="left" vertical="center" indent="1"/>
    </xf>
    <xf numFmtId="0" fontId="32" fillId="2" borderId="9" xfId="0" applyFont="1" applyFill="1" applyBorder="1" applyAlignment="1">
      <alignment horizontal="left" vertical="center" indent="1"/>
    </xf>
    <xf numFmtId="0" fontId="23" fillId="2" borderId="21" xfId="0" applyFont="1" applyFill="1" applyBorder="1" applyAlignment="1">
      <alignment horizontal="left" vertical="center" indent="1"/>
    </xf>
    <xf numFmtId="0" fontId="0" fillId="2" borderId="19" xfId="0" applyFill="1" applyBorder="1" applyAlignment="1">
      <alignment horizontal="left" vertical="center" indent="1"/>
    </xf>
    <xf numFmtId="0" fontId="27" fillId="2" borderId="26" xfId="0" applyFont="1" applyFill="1" applyBorder="1" applyAlignment="1">
      <alignment horizontal="left" vertical="top" wrapText="1"/>
    </xf>
    <xf numFmtId="0" fontId="41" fillId="2" borderId="0" xfId="0" applyFont="1" applyFill="1" applyBorder="1" applyAlignment="1">
      <alignment horizontal="left" vertical="top" wrapText="1"/>
    </xf>
    <xf numFmtId="0" fontId="0" fillId="0" borderId="33" xfId="0" applyBorder="1" applyAlignment="1">
      <alignment horizontal="left" vertical="top" wrapText="1"/>
    </xf>
    <xf numFmtId="0" fontId="31" fillId="2" borderId="0" xfId="0" quotePrefix="1" applyFont="1" applyFill="1" applyBorder="1" applyAlignment="1">
      <alignment horizontal="left"/>
    </xf>
    <xf numFmtId="0" fontId="0" fillId="2" borderId="33" xfId="0" applyFill="1" applyBorder="1"/>
    <xf numFmtId="0" fontId="18" fillId="2" borderId="0" xfId="0" quotePrefix="1" applyFont="1" applyFill="1" applyBorder="1" applyAlignment="1">
      <alignment horizontal="left"/>
    </xf>
    <xf numFmtId="0" fontId="31" fillId="2" borderId="1" xfId="0" quotePrefix="1" applyFont="1" applyFill="1" applyBorder="1" applyAlignment="1">
      <alignment horizontal="left"/>
    </xf>
    <xf numFmtId="0" fontId="0" fillId="2" borderId="34" xfId="0" applyFill="1" applyBorder="1"/>
    <xf numFmtId="0" fontId="25" fillId="2" borderId="4" xfId="0" applyFont="1" applyFill="1" applyBorder="1" applyAlignment="1">
      <alignment wrapText="1"/>
    </xf>
    <xf numFmtId="0" fontId="31" fillId="2" borderId="0" xfId="0" applyFont="1" applyFill="1" applyBorder="1"/>
    <xf numFmtId="0" fontId="31" fillId="2" borderId="33" xfId="0" applyFont="1" applyFill="1" applyBorder="1"/>
    <xf numFmtId="0" fontId="46" fillId="2" borderId="0" xfId="0" applyFont="1" applyFill="1" applyBorder="1" applyAlignment="1">
      <alignment horizontal="left" vertical="center" wrapText="1"/>
    </xf>
    <xf numFmtId="0" fontId="46" fillId="2" borderId="33" xfId="0" applyFont="1" applyFill="1" applyBorder="1" applyAlignment="1">
      <alignment horizontal="left" vertical="center"/>
    </xf>
    <xf numFmtId="0" fontId="30" fillId="2" borderId="0" xfId="0" quotePrefix="1" applyFont="1" applyFill="1" applyBorder="1" applyAlignment="1">
      <alignment horizontal="left" vertical="center" wrapText="1"/>
    </xf>
    <xf numFmtId="0" fontId="30" fillId="2" borderId="33" xfId="0" applyFont="1" applyFill="1" applyBorder="1" applyAlignment="1">
      <alignment horizontal="left" vertical="center"/>
    </xf>
    <xf numFmtId="0" fontId="20" fillId="2" borderId="31" xfId="0" applyFont="1" applyFill="1" applyBorder="1" applyAlignment="1">
      <alignment horizontal="left" vertical="top" wrapText="1"/>
    </xf>
    <xf numFmtId="0" fontId="20" fillId="0" borderId="27" xfId="0" applyFont="1" applyBorder="1" applyAlignment="1">
      <alignment horizontal="left" vertical="top" wrapText="1"/>
    </xf>
    <xf numFmtId="0" fontId="31" fillId="2" borderId="0" xfId="0" applyFont="1" applyFill="1" applyBorder="1" applyAlignment="1">
      <alignment wrapText="1"/>
    </xf>
    <xf numFmtId="0" fontId="31" fillId="2" borderId="33" xfId="0" applyFont="1" applyFill="1" applyBorder="1" applyAlignment="1">
      <alignment wrapText="1"/>
    </xf>
    <xf numFmtId="49" fontId="21" fillId="2" borderId="0" xfId="0" quotePrefix="1" applyNumberFormat="1" applyFont="1" applyFill="1" applyBorder="1" applyAlignment="1">
      <alignment vertical="center" wrapText="1"/>
    </xf>
    <xf numFmtId="49" fontId="21" fillId="2" borderId="33" xfId="0" applyNumberFormat="1" applyFont="1" applyFill="1" applyBorder="1" applyAlignment="1">
      <alignment vertical="center"/>
    </xf>
    <xf numFmtId="0" fontId="38" fillId="2" borderId="1"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0" fillId="0" borderId="0" xfId="2" applyFont="1" applyAlignment="1">
      <alignment horizontal="center" textRotation="90"/>
    </xf>
    <xf numFmtId="0" fontId="46" fillId="2" borderId="0" xfId="5" applyFont="1" applyFill="1" applyBorder="1" applyAlignment="1">
      <alignment horizontal="left" vertical="center" wrapText="1"/>
    </xf>
    <xf numFmtId="0" fontId="46" fillId="2" borderId="33" xfId="5" applyFont="1" applyFill="1" applyBorder="1" applyAlignment="1">
      <alignment horizontal="left" vertical="center"/>
    </xf>
    <xf numFmtId="0" fontId="20" fillId="2" borderId="45" xfId="5" applyFont="1" applyFill="1" applyBorder="1" applyAlignment="1">
      <alignment horizontal="left" vertical="top" wrapText="1"/>
    </xf>
    <xf numFmtId="0" fontId="20" fillId="2" borderId="26" xfId="5" applyFont="1" applyFill="1" applyBorder="1" applyAlignment="1">
      <alignment horizontal="left" vertical="top" wrapText="1"/>
    </xf>
    <xf numFmtId="0" fontId="52" fillId="2" borderId="45" xfId="5" applyFont="1" applyFill="1" applyBorder="1" applyAlignment="1">
      <alignment horizontal="left" vertical="top" wrapText="1"/>
    </xf>
    <xf numFmtId="0" fontId="52" fillId="2" borderId="26" xfId="5" applyFont="1" applyFill="1" applyBorder="1" applyAlignment="1">
      <alignment horizontal="left" vertical="top" wrapText="1"/>
    </xf>
    <xf numFmtId="0" fontId="19" fillId="2" borderId="45" xfId="5" applyFont="1" applyFill="1" applyBorder="1" applyAlignment="1">
      <alignment horizontal="left" vertical="top" wrapText="1"/>
    </xf>
    <xf numFmtId="0" fontId="18" fillId="0" borderId="26" xfId="5" applyFont="1" applyBorder="1" applyAlignment="1">
      <alignment horizontal="left" vertical="top" wrapText="1"/>
    </xf>
    <xf numFmtId="0" fontId="52" fillId="0" borderId="26" xfId="5" applyFont="1" applyBorder="1" applyAlignment="1">
      <alignment horizontal="left" vertical="top" wrapText="1"/>
    </xf>
    <xf numFmtId="0" fontId="20" fillId="2" borderId="46" xfId="5" applyFont="1" applyFill="1" applyBorder="1" applyAlignment="1">
      <alignment horizontal="left" vertical="top" wrapText="1"/>
    </xf>
    <xf numFmtId="0" fontId="20" fillId="0" borderId="27" xfId="5" applyFont="1" applyBorder="1" applyAlignment="1">
      <alignment horizontal="left" vertical="top" wrapText="1"/>
    </xf>
    <xf numFmtId="0" fontId="25" fillId="2" borderId="4" xfId="5" applyFont="1" applyFill="1" applyBorder="1" applyAlignment="1">
      <alignment wrapText="1"/>
    </xf>
    <xf numFmtId="0" fontId="18" fillId="2" borderId="0" xfId="5" applyFont="1" applyFill="1" applyBorder="1" applyAlignment="1">
      <alignment wrapText="1"/>
    </xf>
    <xf numFmtId="0" fontId="18" fillId="2" borderId="33" xfId="5" applyFont="1" applyFill="1" applyBorder="1" applyAlignment="1">
      <alignment wrapText="1"/>
    </xf>
    <xf numFmtId="0" fontId="19" fillId="2" borderId="26" xfId="5" applyFont="1" applyFill="1" applyBorder="1" applyAlignment="1">
      <alignment horizontal="left" vertical="top" wrapText="1"/>
    </xf>
    <xf numFmtId="49" fontId="21" fillId="2" borderId="0" xfId="5" quotePrefix="1" applyNumberFormat="1" applyFont="1" applyFill="1" applyBorder="1" applyAlignment="1">
      <alignment vertical="center" wrapText="1"/>
    </xf>
    <xf numFmtId="49" fontId="21" fillId="2" borderId="33" xfId="5" applyNumberFormat="1" applyFont="1" applyFill="1" applyBorder="1" applyAlignment="1">
      <alignment vertical="center"/>
    </xf>
    <xf numFmtId="0" fontId="18" fillId="2" borderId="0" xfId="5" quotePrefix="1" applyFont="1" applyFill="1" applyBorder="1" applyAlignment="1">
      <alignment horizontal="left"/>
    </xf>
    <xf numFmtId="0" fontId="106" fillId="2" borderId="33" xfId="5" applyFill="1" applyBorder="1"/>
    <xf numFmtId="0" fontId="18" fillId="2" borderId="1" xfId="5" quotePrefix="1" applyFont="1" applyFill="1" applyBorder="1" applyAlignment="1">
      <alignment horizontal="left"/>
    </xf>
    <xf numFmtId="0" fontId="106" fillId="2" borderId="34" xfId="5" applyFill="1" applyBorder="1"/>
    <xf numFmtId="0" fontId="18" fillId="2" borderId="0" xfId="5" applyFont="1" applyFill="1" applyBorder="1"/>
    <xf numFmtId="0" fontId="18" fillId="2" borderId="33" xfId="5" applyFont="1" applyFill="1" applyBorder="1"/>
    <xf numFmtId="0" fontId="38" fillId="2" borderId="1" xfId="5" applyFont="1" applyFill="1" applyBorder="1" applyAlignment="1">
      <alignment horizontal="left" vertical="center" wrapText="1"/>
    </xf>
    <xf numFmtId="0" fontId="21" fillId="2" borderId="34" xfId="5" applyFont="1" applyFill="1" applyBorder="1" applyAlignment="1">
      <alignment horizontal="left" vertical="center" wrapText="1"/>
    </xf>
    <xf numFmtId="0" fontId="30" fillId="2" borderId="0" xfId="5" quotePrefix="1" applyFont="1" applyFill="1" applyBorder="1" applyAlignment="1">
      <alignment horizontal="left" vertical="center" wrapText="1"/>
    </xf>
    <xf numFmtId="0" fontId="30" fillId="2" borderId="33" xfId="5" applyFont="1" applyFill="1" applyBorder="1" applyAlignment="1">
      <alignment horizontal="left" vertical="center"/>
    </xf>
    <xf numFmtId="0" fontId="41" fillId="2" borderId="0" xfId="5" applyFont="1" applyFill="1" applyBorder="1" applyAlignment="1">
      <alignment horizontal="left" vertical="top" wrapText="1"/>
    </xf>
    <xf numFmtId="0" fontId="106" fillId="0" borderId="33" xfId="5" applyBorder="1" applyAlignment="1">
      <alignment horizontal="left" vertical="top" wrapText="1"/>
    </xf>
    <xf numFmtId="0" fontId="106" fillId="0" borderId="26" xfId="5" applyBorder="1" applyAlignment="1">
      <alignment horizontal="left" vertical="top" wrapText="1"/>
    </xf>
    <xf numFmtId="0" fontId="20" fillId="0" borderId="26" xfId="5" applyFont="1" applyBorder="1" applyAlignment="1">
      <alignment horizontal="left" vertical="top" wrapText="1"/>
    </xf>
    <xf numFmtId="0" fontId="106" fillId="0" borderId="0" xfId="5" applyAlignment="1">
      <alignment horizontal="center"/>
    </xf>
    <xf numFmtId="0" fontId="20" fillId="2" borderId="45" xfId="5" applyFont="1" applyFill="1" applyBorder="1" applyAlignment="1">
      <alignment horizontal="left" vertical="center" wrapText="1"/>
    </xf>
    <xf numFmtId="0" fontId="20" fillId="2" borderId="26" xfId="5" applyFont="1" applyFill="1" applyBorder="1" applyAlignment="1">
      <alignment horizontal="left" vertical="center" wrapText="1"/>
    </xf>
    <xf numFmtId="0" fontId="106" fillId="0" borderId="33" xfId="5" applyBorder="1"/>
    <xf numFmtId="0" fontId="20" fillId="0" borderId="0" xfId="5" applyFont="1" applyAlignment="1">
      <alignment horizontal="center" vertical="center" wrapText="1"/>
    </xf>
    <xf numFmtId="0" fontId="25" fillId="0" borderId="8" xfId="5" applyFont="1" applyBorder="1" applyAlignment="1">
      <alignment horizontal="left" vertical="center" indent="1"/>
    </xf>
    <xf numFmtId="0" fontId="25" fillId="0" borderId="18" xfId="5" applyFont="1" applyBorder="1" applyAlignment="1">
      <alignment horizontal="left" vertical="center" indent="1"/>
    </xf>
    <xf numFmtId="0" fontId="25" fillId="0" borderId="9" xfId="5" applyFont="1" applyBorder="1" applyAlignment="1">
      <alignment horizontal="left" vertical="center" indent="1"/>
    </xf>
    <xf numFmtId="164" fontId="23" fillId="2" borderId="21" xfId="5" applyNumberFormat="1" applyFont="1" applyFill="1" applyBorder="1" applyAlignment="1">
      <alignment horizontal="left" vertical="center"/>
    </xf>
    <xf numFmtId="0" fontId="106" fillId="2" borderId="19" xfId="5" applyFill="1" applyBorder="1" applyAlignment="1">
      <alignment horizontal="left" vertical="center"/>
    </xf>
    <xf numFmtId="0" fontId="20" fillId="2" borderId="44" xfId="5" applyFont="1" applyFill="1" applyBorder="1" applyAlignment="1">
      <alignment horizontal="left" vertical="center" wrapText="1"/>
    </xf>
    <xf numFmtId="0" fontId="21" fillId="2" borderId="25" xfId="5" applyFont="1" applyFill="1" applyBorder="1" applyAlignment="1">
      <alignment vertical="center" wrapText="1"/>
    </xf>
    <xf numFmtId="0" fontId="23" fillId="2" borderId="21" xfId="5" applyFont="1" applyFill="1" applyBorder="1" applyAlignment="1">
      <alignment horizontal="left" vertical="center" indent="1"/>
    </xf>
    <xf numFmtId="0" fontId="106" fillId="2" borderId="19" xfId="5" applyFill="1" applyBorder="1" applyAlignment="1">
      <alignment horizontal="left" vertical="center" indent="1"/>
    </xf>
    <xf numFmtId="0" fontId="24" fillId="2" borderId="5" xfId="5" applyFont="1" applyFill="1" applyBorder="1" applyAlignment="1">
      <alignment horizontal="left" vertical="center" wrapText="1" indent="1"/>
    </xf>
    <xf numFmtId="0" fontId="24" fillId="2" borderId="1" xfId="5" applyFont="1" applyFill="1" applyBorder="1" applyAlignment="1">
      <alignment horizontal="left" vertical="center" wrapText="1" indent="1"/>
    </xf>
    <xf numFmtId="0" fontId="24" fillId="2" borderId="5" xfId="5" applyFont="1" applyFill="1" applyBorder="1" applyAlignment="1">
      <alignment horizontal="left" vertical="center" indent="1"/>
    </xf>
    <xf numFmtId="0" fontId="24" fillId="2" borderId="1" xfId="5" applyFont="1" applyFill="1" applyBorder="1" applyAlignment="1">
      <alignment horizontal="left" vertical="center" indent="1"/>
    </xf>
    <xf numFmtId="0" fontId="33" fillId="2" borderId="18" xfId="5" applyFont="1" applyFill="1" applyBorder="1" applyAlignment="1">
      <alignment horizontal="left" vertical="center" indent="1"/>
    </xf>
    <xf numFmtId="0" fontId="21" fillId="2" borderId="9" xfId="5" applyFont="1" applyFill="1" applyBorder="1" applyAlignment="1">
      <alignment horizontal="left" vertical="center" indent="1"/>
    </xf>
  </cellXfs>
  <cellStyles count="6">
    <cellStyle name="Hypertextové prepojenie" xfId="1" builtinId="8"/>
    <cellStyle name="Normal 11 2" xfId="4"/>
    <cellStyle name="Normal 12 2" xfId="3"/>
    <cellStyle name="Normal 2 2 2" xfId="2"/>
    <cellStyle name="Normálna" xfId="0" builtinId="0"/>
    <cellStyle name="Normálna 2" xfId="5"/>
  </cellStyles>
  <dxfs count="6">
    <dxf>
      <fill>
        <patternFill>
          <bgColor rgb="FFFFFF00"/>
        </patternFill>
      </fill>
    </dxf>
    <dxf>
      <fill>
        <patternFill>
          <bgColor theme="6" tint="0.39994506668294322"/>
        </patternFill>
      </fill>
    </dxf>
    <dxf>
      <fill>
        <patternFill>
          <bgColor theme="5" tint="0.59996337778862885"/>
        </patternFill>
      </fill>
    </dxf>
    <dxf>
      <fill>
        <patternFill>
          <bgColor rgb="FFFFFF00"/>
        </patternFill>
      </fill>
    </dxf>
    <dxf>
      <fill>
        <patternFill>
          <bgColor theme="6" tint="0.39994506668294322"/>
        </patternFill>
      </fill>
    </dxf>
    <dxf>
      <fill>
        <patternFill>
          <bgColor theme="5" tint="0.59996337778862885"/>
        </patternFill>
      </fill>
    </dxf>
  </dxfs>
  <tableStyles count="0" defaultTableStyle="TableStyleMedium9" defaultPivotStyle="PivotStyleLight16"/>
  <colors>
    <mruColors>
      <color rgb="FFFF99FF"/>
      <color rgb="FFFF9933"/>
      <color rgb="FFFFFFFF"/>
      <color rgb="FFCCFFFF"/>
      <color rgb="FFFF99CC"/>
      <color rgb="FFFFFF99"/>
      <color rgb="FFFFFFCC"/>
      <color rgb="FF800080"/>
      <color rgb="FFBDEEFF"/>
      <color rgb="FF9F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fmlaLink="structure!$F$5" lockText="1" noThreeD="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CheckBox" fmlaLink="$F$5" lockText="1" noThreeD="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11.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12.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13.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14.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15.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16.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17.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18.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19.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CH4'!A1"/><Relationship Id="rId13" Type="http://schemas.openxmlformats.org/officeDocument/2006/relationships/hyperlink" Target="#'NH3'!A1"/><Relationship Id="rId3" Type="http://schemas.openxmlformats.org/officeDocument/2006/relationships/hyperlink" Target="#'Biomass CO2'!A1"/><Relationship Id="rId7" Type="http://schemas.openxmlformats.org/officeDocument/2006/relationships/hyperlink" Target="#N2O!A1"/><Relationship Id="rId12" Type="http://schemas.openxmlformats.org/officeDocument/2006/relationships/hyperlink" Target="#NMVOC!A1"/><Relationship Id="rId2" Type="http://schemas.openxmlformats.org/officeDocument/2006/relationships/hyperlink" Target="#'CO2'!A1"/><Relationship Id="rId16" Type="http://schemas.openxmlformats.org/officeDocument/2006/relationships/hyperlink" Target="#'Check Report'!A1"/><Relationship Id="rId1" Type="http://schemas.openxmlformats.org/officeDocument/2006/relationships/hyperlink" Target="#structure!A1"/><Relationship Id="rId6" Type="http://schemas.openxmlformats.org/officeDocument/2006/relationships/hyperlink" Target="#SF6_NF3!A1"/><Relationship Id="rId11" Type="http://schemas.openxmlformats.org/officeDocument/2006/relationships/hyperlink" Target="#PM2.5!A1"/><Relationship Id="rId5" Type="http://schemas.openxmlformats.org/officeDocument/2006/relationships/hyperlink" Target="#PFC!A1"/><Relationship Id="rId15" Type="http://schemas.openxmlformats.org/officeDocument/2006/relationships/hyperlink" Target="#'PM10'!A1"/><Relationship Id="rId10" Type="http://schemas.openxmlformats.org/officeDocument/2006/relationships/hyperlink" Target="#SOx!A1"/><Relationship Id="rId4" Type="http://schemas.openxmlformats.org/officeDocument/2006/relationships/hyperlink" Target="#HFC!A1"/><Relationship Id="rId9" Type="http://schemas.openxmlformats.org/officeDocument/2006/relationships/hyperlink" Target="#NOx!A1"/><Relationship Id="rId14" Type="http://schemas.openxmlformats.org/officeDocument/2006/relationships/hyperlink" Target="#CO!A1"/></Relationships>
</file>

<file path=xl/drawings/_rels/drawing6.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7.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8.xml.rels><?xml version="1.0" encoding="UTF-8" standalone="yes"?>
<Relationships xmlns="http://schemas.openxmlformats.org/package/2006/relationships"><Relationship Id="rId1" Type="http://schemas.openxmlformats.org/officeDocument/2006/relationships/hyperlink" Target="#footnotes_list!A1"/></Relationships>
</file>

<file path=xl/drawings/_rels/drawing9.xml.rels><?xml version="1.0" encoding="UTF-8" standalone="yes"?>
<Relationships xmlns="http://schemas.openxmlformats.org/package/2006/relationships"><Relationship Id="rId1" Type="http://schemas.openxmlformats.org/officeDocument/2006/relationships/hyperlink" Target="#footnotes_list!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742950</xdr:colOff>
          <xdr:row>0</xdr:row>
          <xdr:rowOff>438150</xdr:rowOff>
        </xdr:from>
        <xdr:to>
          <xdr:col>14</xdr:col>
          <xdr:colOff>1581150</xdr:colOff>
          <xdr:row>2</xdr:row>
          <xdr:rowOff>0</xdr:rowOff>
        </xdr:to>
        <xdr:sp macro="" textlink="">
          <xdr:nvSpPr>
            <xdr:cNvPr id="281601" name="CHECKALL" hidden="1">
              <a:extLst>
                <a:ext uri="{63B3BB69-23CF-44E3-9099-C40C66FF867C}">
                  <a14:compatExt spid="_x0000_s281601"/>
                </a:ext>
                <a:ext uri="{FF2B5EF4-FFF2-40B4-BE49-F238E27FC236}">
                  <a16:creationId xmlns:a16="http://schemas.microsoft.com/office/drawing/2014/main" id="{00000000-0008-0000-0000-0000014C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000000"/>
                  </a:solidFill>
                  <a:latin typeface="Arial"/>
                  <a:cs typeface="Arial"/>
                </a:rPr>
                <a:t>Check the whole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476250</xdr:colOff>
          <xdr:row>0</xdr:row>
          <xdr:rowOff>95250</xdr:rowOff>
        </xdr:from>
        <xdr:to>
          <xdr:col>16</xdr:col>
          <xdr:colOff>28575</xdr:colOff>
          <xdr:row>0</xdr:row>
          <xdr:rowOff>295275</xdr:rowOff>
        </xdr:to>
        <xdr:sp macro="" textlink="">
          <xdr:nvSpPr>
            <xdr:cNvPr id="281603" name="Check Box 3" descr="Enable Automatics Checks on Closing Workbook" hidden="1">
              <a:extLst>
                <a:ext uri="{63B3BB69-23CF-44E3-9099-C40C66FF867C}">
                  <a14:compatExt spid="_x0000_s281603"/>
                </a:ext>
                <a:ext uri="{FF2B5EF4-FFF2-40B4-BE49-F238E27FC236}">
                  <a16:creationId xmlns:a16="http://schemas.microsoft.com/office/drawing/2014/main" id="{00000000-0008-0000-0000-0000034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Tahoma"/>
                  <a:ea typeface="Tahoma"/>
                  <a:cs typeface="Tahoma"/>
                </a:rPr>
                <a:t>Enable automatic checks when closing workbook</a:t>
              </a:r>
            </a:p>
          </xdr:txBody>
        </xdr:sp>
        <xdr:clientData/>
      </xdr:twoCellAnchor>
    </mc:Choice>
    <mc:Fallback/>
  </mc:AlternateContent>
  <xdr:twoCellAnchor editAs="oneCell">
    <xdr:from>
      <xdr:col>0</xdr:col>
      <xdr:colOff>0</xdr:colOff>
      <xdr:row>0</xdr:row>
      <xdr:rowOff>2</xdr:rowOff>
    </xdr:from>
    <xdr:to>
      <xdr:col>6</xdr:col>
      <xdr:colOff>554355</xdr:colOff>
      <xdr:row>1</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2"/>
          <a:ext cx="2943225" cy="5714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0225" name="Button 1" hidden="1">
              <a:extLst>
                <a:ext uri="{63B3BB69-23CF-44E3-9099-C40C66FF867C}">
                  <a14:compatExt spid="_x0000_s820225"/>
                </a:ext>
                <a:ext uri="{FF2B5EF4-FFF2-40B4-BE49-F238E27FC236}">
                  <a16:creationId xmlns:a16="http://schemas.microsoft.com/office/drawing/2014/main" id="{00000000-0008-0000-0D00-0000018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0226" name="Button 2" hidden="1">
              <a:extLst>
                <a:ext uri="{63B3BB69-23CF-44E3-9099-C40C66FF867C}">
                  <a14:compatExt spid="_x0000_s820226"/>
                </a:ext>
                <a:ext uri="{FF2B5EF4-FFF2-40B4-BE49-F238E27FC236}">
                  <a16:creationId xmlns:a16="http://schemas.microsoft.com/office/drawing/2014/main" id="{00000000-0008-0000-0D00-0000028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0227" name="Button 3" hidden="1">
              <a:extLst>
                <a:ext uri="{63B3BB69-23CF-44E3-9099-C40C66FF867C}">
                  <a14:compatExt spid="_x0000_s820227"/>
                </a:ext>
                <a:ext uri="{FF2B5EF4-FFF2-40B4-BE49-F238E27FC236}">
                  <a16:creationId xmlns:a16="http://schemas.microsoft.com/office/drawing/2014/main" id="{00000000-0008-0000-0D00-0000038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0228" name="Button 4" hidden="1">
              <a:extLst>
                <a:ext uri="{63B3BB69-23CF-44E3-9099-C40C66FF867C}">
                  <a14:compatExt spid="_x0000_s820228"/>
                </a:ext>
                <a:ext uri="{FF2B5EF4-FFF2-40B4-BE49-F238E27FC236}">
                  <a16:creationId xmlns:a16="http://schemas.microsoft.com/office/drawing/2014/main" id="{00000000-0008-0000-0D00-0000048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0D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0D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0D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1249" name="Button 1" hidden="1">
              <a:extLst>
                <a:ext uri="{63B3BB69-23CF-44E3-9099-C40C66FF867C}">
                  <a14:compatExt spid="_x0000_s821249"/>
                </a:ext>
                <a:ext uri="{FF2B5EF4-FFF2-40B4-BE49-F238E27FC236}">
                  <a16:creationId xmlns:a16="http://schemas.microsoft.com/office/drawing/2014/main" id="{00000000-0008-0000-0E00-0000018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1250" name="Button 2" hidden="1">
              <a:extLst>
                <a:ext uri="{63B3BB69-23CF-44E3-9099-C40C66FF867C}">
                  <a14:compatExt spid="_x0000_s821250"/>
                </a:ext>
                <a:ext uri="{FF2B5EF4-FFF2-40B4-BE49-F238E27FC236}">
                  <a16:creationId xmlns:a16="http://schemas.microsoft.com/office/drawing/2014/main" id="{00000000-0008-0000-0E00-0000028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1251" name="Button 3" hidden="1">
              <a:extLst>
                <a:ext uri="{63B3BB69-23CF-44E3-9099-C40C66FF867C}">
                  <a14:compatExt spid="_x0000_s821251"/>
                </a:ext>
                <a:ext uri="{FF2B5EF4-FFF2-40B4-BE49-F238E27FC236}">
                  <a16:creationId xmlns:a16="http://schemas.microsoft.com/office/drawing/2014/main" id="{00000000-0008-0000-0E00-0000038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1252" name="Button 4" hidden="1">
              <a:extLst>
                <a:ext uri="{63B3BB69-23CF-44E3-9099-C40C66FF867C}">
                  <a14:compatExt spid="_x0000_s821252"/>
                </a:ext>
                <a:ext uri="{FF2B5EF4-FFF2-40B4-BE49-F238E27FC236}">
                  <a16:creationId xmlns:a16="http://schemas.microsoft.com/office/drawing/2014/main" id="{00000000-0008-0000-0E00-0000048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0E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0E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0E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2273" name="Button 1" hidden="1">
              <a:extLst>
                <a:ext uri="{63B3BB69-23CF-44E3-9099-C40C66FF867C}">
                  <a14:compatExt spid="_x0000_s822273"/>
                </a:ext>
                <a:ext uri="{FF2B5EF4-FFF2-40B4-BE49-F238E27FC236}">
                  <a16:creationId xmlns:a16="http://schemas.microsoft.com/office/drawing/2014/main" id="{00000000-0008-0000-0F00-0000018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2274" name="Button 2" hidden="1">
              <a:extLst>
                <a:ext uri="{63B3BB69-23CF-44E3-9099-C40C66FF867C}">
                  <a14:compatExt spid="_x0000_s822274"/>
                </a:ext>
                <a:ext uri="{FF2B5EF4-FFF2-40B4-BE49-F238E27FC236}">
                  <a16:creationId xmlns:a16="http://schemas.microsoft.com/office/drawing/2014/main" id="{00000000-0008-0000-0F00-0000028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2275" name="Button 3" hidden="1">
              <a:extLst>
                <a:ext uri="{63B3BB69-23CF-44E3-9099-C40C66FF867C}">
                  <a14:compatExt spid="_x0000_s822275"/>
                </a:ext>
                <a:ext uri="{FF2B5EF4-FFF2-40B4-BE49-F238E27FC236}">
                  <a16:creationId xmlns:a16="http://schemas.microsoft.com/office/drawing/2014/main" id="{00000000-0008-0000-0F00-0000038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2276" name="Button 4" hidden="1">
              <a:extLst>
                <a:ext uri="{63B3BB69-23CF-44E3-9099-C40C66FF867C}">
                  <a14:compatExt spid="_x0000_s822276"/>
                </a:ext>
                <a:ext uri="{FF2B5EF4-FFF2-40B4-BE49-F238E27FC236}">
                  <a16:creationId xmlns:a16="http://schemas.microsoft.com/office/drawing/2014/main" id="{00000000-0008-0000-0F00-0000048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0F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0F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0F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3297" name="Button 1" hidden="1">
              <a:extLst>
                <a:ext uri="{63B3BB69-23CF-44E3-9099-C40C66FF867C}">
                  <a14:compatExt spid="_x0000_s823297"/>
                </a:ext>
                <a:ext uri="{FF2B5EF4-FFF2-40B4-BE49-F238E27FC236}">
                  <a16:creationId xmlns:a16="http://schemas.microsoft.com/office/drawing/2014/main" id="{00000000-0008-0000-1000-0000019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3298" name="Button 2" hidden="1">
              <a:extLst>
                <a:ext uri="{63B3BB69-23CF-44E3-9099-C40C66FF867C}">
                  <a14:compatExt spid="_x0000_s823298"/>
                </a:ext>
                <a:ext uri="{FF2B5EF4-FFF2-40B4-BE49-F238E27FC236}">
                  <a16:creationId xmlns:a16="http://schemas.microsoft.com/office/drawing/2014/main" id="{00000000-0008-0000-1000-0000029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3299" name="Button 3" hidden="1">
              <a:extLst>
                <a:ext uri="{63B3BB69-23CF-44E3-9099-C40C66FF867C}">
                  <a14:compatExt spid="_x0000_s823299"/>
                </a:ext>
                <a:ext uri="{FF2B5EF4-FFF2-40B4-BE49-F238E27FC236}">
                  <a16:creationId xmlns:a16="http://schemas.microsoft.com/office/drawing/2014/main" id="{00000000-0008-0000-1000-0000039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3300" name="Button 4" hidden="1">
              <a:extLst>
                <a:ext uri="{63B3BB69-23CF-44E3-9099-C40C66FF867C}">
                  <a14:compatExt spid="_x0000_s823300"/>
                </a:ext>
                <a:ext uri="{FF2B5EF4-FFF2-40B4-BE49-F238E27FC236}">
                  <a16:creationId xmlns:a16="http://schemas.microsoft.com/office/drawing/2014/main" id="{00000000-0008-0000-1000-0000049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10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10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10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4321" name="Button 1" hidden="1">
              <a:extLst>
                <a:ext uri="{63B3BB69-23CF-44E3-9099-C40C66FF867C}">
                  <a14:compatExt spid="_x0000_s824321"/>
                </a:ext>
                <a:ext uri="{FF2B5EF4-FFF2-40B4-BE49-F238E27FC236}">
                  <a16:creationId xmlns:a16="http://schemas.microsoft.com/office/drawing/2014/main" id="{00000000-0008-0000-1100-0000019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4322" name="Button 2" hidden="1">
              <a:extLst>
                <a:ext uri="{63B3BB69-23CF-44E3-9099-C40C66FF867C}">
                  <a14:compatExt spid="_x0000_s824322"/>
                </a:ext>
                <a:ext uri="{FF2B5EF4-FFF2-40B4-BE49-F238E27FC236}">
                  <a16:creationId xmlns:a16="http://schemas.microsoft.com/office/drawing/2014/main" id="{00000000-0008-0000-1100-0000029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4323" name="Button 3" hidden="1">
              <a:extLst>
                <a:ext uri="{63B3BB69-23CF-44E3-9099-C40C66FF867C}">
                  <a14:compatExt spid="_x0000_s824323"/>
                </a:ext>
                <a:ext uri="{FF2B5EF4-FFF2-40B4-BE49-F238E27FC236}">
                  <a16:creationId xmlns:a16="http://schemas.microsoft.com/office/drawing/2014/main" id="{00000000-0008-0000-1100-0000039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4324" name="Button 4" hidden="1">
              <a:extLst>
                <a:ext uri="{63B3BB69-23CF-44E3-9099-C40C66FF867C}">
                  <a14:compatExt spid="_x0000_s824324"/>
                </a:ext>
                <a:ext uri="{FF2B5EF4-FFF2-40B4-BE49-F238E27FC236}">
                  <a16:creationId xmlns:a16="http://schemas.microsoft.com/office/drawing/2014/main" id="{00000000-0008-0000-1100-0000049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11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11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11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5345" name="Button 1" hidden="1">
              <a:extLst>
                <a:ext uri="{63B3BB69-23CF-44E3-9099-C40C66FF867C}">
                  <a14:compatExt spid="_x0000_s825345"/>
                </a:ext>
                <a:ext uri="{FF2B5EF4-FFF2-40B4-BE49-F238E27FC236}">
                  <a16:creationId xmlns:a16="http://schemas.microsoft.com/office/drawing/2014/main" id="{00000000-0008-0000-1200-0000019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5346" name="Button 2" hidden="1">
              <a:extLst>
                <a:ext uri="{63B3BB69-23CF-44E3-9099-C40C66FF867C}">
                  <a14:compatExt spid="_x0000_s825346"/>
                </a:ext>
                <a:ext uri="{FF2B5EF4-FFF2-40B4-BE49-F238E27FC236}">
                  <a16:creationId xmlns:a16="http://schemas.microsoft.com/office/drawing/2014/main" id="{00000000-0008-0000-1200-0000029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5347" name="Button 3" hidden="1">
              <a:extLst>
                <a:ext uri="{63B3BB69-23CF-44E3-9099-C40C66FF867C}">
                  <a14:compatExt spid="_x0000_s825347"/>
                </a:ext>
                <a:ext uri="{FF2B5EF4-FFF2-40B4-BE49-F238E27FC236}">
                  <a16:creationId xmlns:a16="http://schemas.microsoft.com/office/drawing/2014/main" id="{00000000-0008-0000-1200-0000039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5348" name="Button 4" hidden="1">
              <a:extLst>
                <a:ext uri="{63B3BB69-23CF-44E3-9099-C40C66FF867C}">
                  <a14:compatExt spid="_x0000_s825348"/>
                </a:ext>
                <a:ext uri="{FF2B5EF4-FFF2-40B4-BE49-F238E27FC236}">
                  <a16:creationId xmlns:a16="http://schemas.microsoft.com/office/drawing/2014/main" id="{00000000-0008-0000-1200-0000049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12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12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12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42770" name="Button 18" hidden="1">
              <a:extLst>
                <a:ext uri="{63B3BB69-23CF-44E3-9099-C40C66FF867C}">
                  <a14:compatExt spid="_x0000_s842770"/>
                </a:ext>
                <a:ext uri="{FF2B5EF4-FFF2-40B4-BE49-F238E27FC236}">
                  <a16:creationId xmlns:a16="http://schemas.microsoft.com/office/drawing/2014/main" id="{00000000-0008-0000-1300-0000019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42771" name="Button 19" hidden="1">
              <a:extLst>
                <a:ext uri="{63B3BB69-23CF-44E3-9099-C40C66FF867C}">
                  <a14:compatExt spid="_x0000_s842771"/>
                </a:ext>
                <a:ext uri="{FF2B5EF4-FFF2-40B4-BE49-F238E27FC236}">
                  <a16:creationId xmlns:a16="http://schemas.microsoft.com/office/drawing/2014/main" id="{00000000-0008-0000-1300-0000029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42772" name="Button 20" hidden="1">
              <a:extLst>
                <a:ext uri="{63B3BB69-23CF-44E3-9099-C40C66FF867C}">
                  <a14:compatExt spid="_x0000_s842772"/>
                </a:ext>
                <a:ext uri="{FF2B5EF4-FFF2-40B4-BE49-F238E27FC236}">
                  <a16:creationId xmlns:a16="http://schemas.microsoft.com/office/drawing/2014/main" id="{00000000-0008-0000-1300-0000039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42773" name="Button 21" hidden="1">
              <a:extLst>
                <a:ext uri="{63B3BB69-23CF-44E3-9099-C40C66FF867C}">
                  <a14:compatExt spid="_x0000_s842773"/>
                </a:ext>
                <a:ext uri="{FF2B5EF4-FFF2-40B4-BE49-F238E27FC236}">
                  <a16:creationId xmlns:a16="http://schemas.microsoft.com/office/drawing/2014/main" id="{00000000-0008-0000-1300-0000049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1300-000006000000}"/>
            </a:ext>
          </a:extLst>
        </xdr:cNvPr>
        <xdr:cNvSpPr/>
      </xdr:nvSpPr>
      <xdr:spPr>
        <a:xfrm>
          <a:off x="2537460" y="68580"/>
          <a:ext cx="554354" cy="89535"/>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1300-000007000000}"/>
            </a:ext>
          </a:extLst>
        </xdr:cNvPr>
        <xdr:cNvSpPr/>
      </xdr:nvSpPr>
      <xdr:spPr>
        <a:xfrm>
          <a:off x="3091815" y="60960"/>
          <a:ext cx="5714" cy="104775"/>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1300-000008000000}"/>
            </a:ext>
          </a:extLst>
        </xdr:cNvPr>
        <xdr:cNvSpPr/>
      </xdr:nvSpPr>
      <xdr:spPr>
        <a:xfrm>
          <a:off x="3093720" y="76200"/>
          <a:ext cx="5714" cy="81915"/>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7393" name="Button 1" hidden="1">
              <a:extLst>
                <a:ext uri="{63B3BB69-23CF-44E3-9099-C40C66FF867C}">
                  <a14:compatExt spid="_x0000_s827393"/>
                </a:ext>
                <a:ext uri="{FF2B5EF4-FFF2-40B4-BE49-F238E27FC236}">
                  <a16:creationId xmlns:a16="http://schemas.microsoft.com/office/drawing/2014/main" id="{00000000-0008-0000-1400-000001A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7394" name="Button 2" hidden="1">
              <a:extLst>
                <a:ext uri="{63B3BB69-23CF-44E3-9099-C40C66FF867C}">
                  <a14:compatExt spid="_x0000_s827394"/>
                </a:ext>
                <a:ext uri="{FF2B5EF4-FFF2-40B4-BE49-F238E27FC236}">
                  <a16:creationId xmlns:a16="http://schemas.microsoft.com/office/drawing/2014/main" id="{00000000-0008-0000-1400-000002A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7395" name="Button 3" hidden="1">
              <a:extLst>
                <a:ext uri="{63B3BB69-23CF-44E3-9099-C40C66FF867C}">
                  <a14:compatExt spid="_x0000_s827395"/>
                </a:ext>
                <a:ext uri="{FF2B5EF4-FFF2-40B4-BE49-F238E27FC236}">
                  <a16:creationId xmlns:a16="http://schemas.microsoft.com/office/drawing/2014/main" id="{00000000-0008-0000-1400-000003A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7396" name="Button 4" hidden="1">
              <a:extLst>
                <a:ext uri="{63B3BB69-23CF-44E3-9099-C40C66FF867C}">
                  <a14:compatExt spid="_x0000_s827396"/>
                </a:ext>
                <a:ext uri="{FF2B5EF4-FFF2-40B4-BE49-F238E27FC236}">
                  <a16:creationId xmlns:a16="http://schemas.microsoft.com/office/drawing/2014/main" id="{00000000-0008-0000-1400-000004A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14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14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14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8417" name="Button 1" hidden="1">
              <a:extLst>
                <a:ext uri="{63B3BB69-23CF-44E3-9099-C40C66FF867C}">
                  <a14:compatExt spid="_x0000_s828417"/>
                </a:ext>
                <a:ext uri="{FF2B5EF4-FFF2-40B4-BE49-F238E27FC236}">
                  <a16:creationId xmlns:a16="http://schemas.microsoft.com/office/drawing/2014/main" id="{00000000-0008-0000-1500-000001A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8418" name="Button 2" hidden="1">
              <a:extLst>
                <a:ext uri="{63B3BB69-23CF-44E3-9099-C40C66FF867C}">
                  <a14:compatExt spid="_x0000_s828418"/>
                </a:ext>
                <a:ext uri="{FF2B5EF4-FFF2-40B4-BE49-F238E27FC236}">
                  <a16:creationId xmlns:a16="http://schemas.microsoft.com/office/drawing/2014/main" id="{00000000-0008-0000-1500-000002A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8419" name="Button 3" hidden="1">
              <a:extLst>
                <a:ext uri="{63B3BB69-23CF-44E3-9099-C40C66FF867C}">
                  <a14:compatExt spid="_x0000_s828419"/>
                </a:ext>
                <a:ext uri="{FF2B5EF4-FFF2-40B4-BE49-F238E27FC236}">
                  <a16:creationId xmlns:a16="http://schemas.microsoft.com/office/drawing/2014/main" id="{00000000-0008-0000-1500-000003A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8420" name="Button 4" hidden="1">
              <a:extLst>
                <a:ext uri="{63B3BB69-23CF-44E3-9099-C40C66FF867C}">
                  <a14:compatExt spid="_x0000_s828420"/>
                </a:ext>
                <a:ext uri="{FF2B5EF4-FFF2-40B4-BE49-F238E27FC236}">
                  <a16:creationId xmlns:a16="http://schemas.microsoft.com/office/drawing/2014/main" id="{00000000-0008-0000-1500-000004A4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15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15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15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9441" name="Button 1" hidden="1">
              <a:extLst>
                <a:ext uri="{63B3BB69-23CF-44E3-9099-C40C66FF867C}">
                  <a14:compatExt spid="_x0000_s829441"/>
                </a:ext>
                <a:ext uri="{FF2B5EF4-FFF2-40B4-BE49-F238E27FC236}">
                  <a16:creationId xmlns:a16="http://schemas.microsoft.com/office/drawing/2014/main" id="{00000000-0008-0000-1600-000001A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9442" name="Button 2" hidden="1">
              <a:extLst>
                <a:ext uri="{63B3BB69-23CF-44E3-9099-C40C66FF867C}">
                  <a14:compatExt spid="_x0000_s829442"/>
                </a:ext>
                <a:ext uri="{FF2B5EF4-FFF2-40B4-BE49-F238E27FC236}">
                  <a16:creationId xmlns:a16="http://schemas.microsoft.com/office/drawing/2014/main" id="{00000000-0008-0000-1600-000002A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9443" name="Button 3" hidden="1">
              <a:extLst>
                <a:ext uri="{63B3BB69-23CF-44E3-9099-C40C66FF867C}">
                  <a14:compatExt spid="_x0000_s829443"/>
                </a:ext>
                <a:ext uri="{FF2B5EF4-FFF2-40B4-BE49-F238E27FC236}">
                  <a16:creationId xmlns:a16="http://schemas.microsoft.com/office/drawing/2014/main" id="{00000000-0008-0000-1600-000003A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9444" name="Button 4" hidden="1">
              <a:extLst>
                <a:ext uri="{63B3BB69-23CF-44E3-9099-C40C66FF867C}">
                  <a14:compatExt spid="_x0000_s829444"/>
                </a:ext>
                <a:ext uri="{FF2B5EF4-FFF2-40B4-BE49-F238E27FC236}">
                  <a16:creationId xmlns:a16="http://schemas.microsoft.com/office/drawing/2014/main" id="{00000000-0008-0000-1600-000004A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16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16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16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1695450</xdr:colOff>
          <xdr:row>1</xdr:row>
          <xdr:rowOff>171450</xdr:rowOff>
        </xdr:from>
        <xdr:to>
          <xdr:col>5</xdr:col>
          <xdr:colOff>2724150</xdr:colOff>
          <xdr:row>2</xdr:row>
          <xdr:rowOff>209550</xdr:rowOff>
        </xdr:to>
        <xdr:sp macro="" textlink="">
          <xdr:nvSpPr>
            <xdr:cNvPr id="59746" name="Button 354" hidden="1">
              <a:extLst>
                <a:ext uri="{63B3BB69-23CF-44E3-9099-C40C66FF867C}">
                  <a14:compatExt spid="_x0000_s59746"/>
                </a:ext>
                <a:ext uri="{FF2B5EF4-FFF2-40B4-BE49-F238E27FC236}">
                  <a16:creationId xmlns:a16="http://schemas.microsoft.com/office/drawing/2014/main" id="{00000000-0008-0000-0100-000062E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000000"/>
                  </a:solidFill>
                  <a:latin typeface="Arial"/>
                  <a:cs typeface="Arial"/>
                </a:rPr>
                <a:t>Reset questionnaire formatting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533400</xdr:colOff>
          <xdr:row>1</xdr:row>
          <xdr:rowOff>171450</xdr:rowOff>
        </xdr:from>
        <xdr:to>
          <xdr:col>5</xdr:col>
          <xdr:colOff>1504950</xdr:colOff>
          <xdr:row>2</xdr:row>
          <xdr:rowOff>180975</xdr:rowOff>
        </xdr:to>
        <xdr:sp macro="" textlink="">
          <xdr:nvSpPr>
            <xdr:cNvPr id="59747" name="CHECKALL" hidden="1">
              <a:extLst>
                <a:ext uri="{63B3BB69-23CF-44E3-9099-C40C66FF867C}">
                  <a14:compatExt spid="_x0000_s59747"/>
                </a:ext>
                <a:ext uri="{FF2B5EF4-FFF2-40B4-BE49-F238E27FC236}">
                  <a16:creationId xmlns:a16="http://schemas.microsoft.com/office/drawing/2014/main" id="{00000000-0008-0000-0100-000063E9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000000"/>
                  </a:solidFill>
                  <a:latin typeface="Arial"/>
                  <a:cs typeface="Arial"/>
                </a:rPr>
                <a:t>Check the whole questionnaire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0</xdr:row>
          <xdr:rowOff>209550</xdr:rowOff>
        </xdr:from>
        <xdr:to>
          <xdr:col>5</xdr:col>
          <xdr:colOff>2419350</xdr:colOff>
          <xdr:row>1</xdr:row>
          <xdr:rowOff>57150</xdr:rowOff>
        </xdr:to>
        <xdr:sp macro="" textlink="">
          <xdr:nvSpPr>
            <xdr:cNvPr id="59750" name="Check Box 358" descr="Enable Automatics Checks on Closing Workbook" hidden="1">
              <a:extLst>
                <a:ext uri="{63B3BB69-23CF-44E3-9099-C40C66FF867C}">
                  <a14:compatExt spid="_x0000_s59750"/>
                </a:ext>
                <a:ext uri="{FF2B5EF4-FFF2-40B4-BE49-F238E27FC236}">
                  <a16:creationId xmlns:a16="http://schemas.microsoft.com/office/drawing/2014/main" id="{00000000-0008-0000-0100-000066E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k-SK" sz="800" b="0" i="0" u="none" strike="noStrike" baseline="0">
                  <a:solidFill>
                    <a:srgbClr val="000000"/>
                  </a:solidFill>
                  <a:latin typeface="Tahoma"/>
                  <a:ea typeface="Tahoma"/>
                  <a:cs typeface="Tahoma"/>
                </a:rPr>
                <a:t>Enable automatic checks when closing workbook</a:t>
              </a:r>
            </a:p>
          </xdr:txBody>
        </xdr:sp>
        <xdr:clientData fLocksWithSheet="0"/>
      </xdr:twoCellAnchor>
    </mc:Choice>
    <mc:Fallback/>
  </mc:AlternateContent>
  <xdr:twoCellAnchor editAs="oneCell">
    <xdr:from>
      <xdr:col>0</xdr:col>
      <xdr:colOff>0</xdr:colOff>
      <xdr:row>0</xdr:row>
      <xdr:rowOff>0</xdr:rowOff>
    </xdr:from>
    <xdr:to>
      <xdr:col>3</xdr:col>
      <xdr:colOff>1766607</xdr:colOff>
      <xdr:row>1</xdr:row>
      <xdr:rowOff>112057</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0" y="0"/>
          <a:ext cx="2943225" cy="57149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30465" name="Button 1" hidden="1">
              <a:extLst>
                <a:ext uri="{63B3BB69-23CF-44E3-9099-C40C66FF867C}">
                  <a14:compatExt spid="_x0000_s830465"/>
                </a:ext>
                <a:ext uri="{FF2B5EF4-FFF2-40B4-BE49-F238E27FC236}">
                  <a16:creationId xmlns:a16="http://schemas.microsoft.com/office/drawing/2014/main" id="{00000000-0008-0000-1700-000001A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30466" name="Button 2" hidden="1">
              <a:extLst>
                <a:ext uri="{63B3BB69-23CF-44E3-9099-C40C66FF867C}">
                  <a14:compatExt spid="_x0000_s830466"/>
                </a:ext>
                <a:ext uri="{FF2B5EF4-FFF2-40B4-BE49-F238E27FC236}">
                  <a16:creationId xmlns:a16="http://schemas.microsoft.com/office/drawing/2014/main" id="{00000000-0008-0000-1700-000002A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30467" name="Button 3" hidden="1">
              <a:extLst>
                <a:ext uri="{63B3BB69-23CF-44E3-9099-C40C66FF867C}">
                  <a14:compatExt spid="_x0000_s830467"/>
                </a:ext>
                <a:ext uri="{FF2B5EF4-FFF2-40B4-BE49-F238E27FC236}">
                  <a16:creationId xmlns:a16="http://schemas.microsoft.com/office/drawing/2014/main" id="{00000000-0008-0000-1700-000003A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30468" name="Button 4" hidden="1">
              <a:extLst>
                <a:ext uri="{63B3BB69-23CF-44E3-9099-C40C66FF867C}">
                  <a14:compatExt spid="_x0000_s830468"/>
                </a:ext>
                <a:ext uri="{FF2B5EF4-FFF2-40B4-BE49-F238E27FC236}">
                  <a16:creationId xmlns:a16="http://schemas.microsoft.com/office/drawing/2014/main" id="{00000000-0008-0000-1700-000004A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17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17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17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593127</xdr:colOff>
      <xdr:row>3</xdr:row>
      <xdr:rowOff>96817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2938182" cy="5692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526452</xdr:colOff>
      <xdr:row>3</xdr:row>
      <xdr:rowOff>96817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936277" cy="611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9</xdr:col>
      <xdr:colOff>306833</xdr:colOff>
      <xdr:row>14</xdr:row>
      <xdr:rowOff>180448</xdr:rowOff>
    </xdr:from>
    <xdr:to>
      <xdr:col>13</xdr:col>
      <xdr:colOff>41720</xdr:colOff>
      <xdr:row>16</xdr:row>
      <xdr:rowOff>94835</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10509196" y="3961601"/>
          <a:ext cx="3076257" cy="614883"/>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fr-BE" sz="1200" b="1" i="0" u="none" strike="noStrike" baseline="0">
              <a:solidFill>
                <a:srgbClr val="FF0000"/>
              </a:solidFill>
              <a:latin typeface="Arial"/>
              <a:cs typeface="Arial"/>
            </a:rPr>
            <a:t>Please fill in a footnote text for each symbol you used in the footnote cells in the pollutants' tables.</a:t>
          </a:r>
        </a:p>
      </xdr:txBody>
    </xdr:sp>
    <xdr:clientData/>
  </xdr:twoCellAnchor>
  <xdr:twoCellAnchor editAs="absolute">
    <xdr:from>
      <xdr:col>7</xdr:col>
      <xdr:colOff>59199</xdr:colOff>
      <xdr:row>15</xdr:row>
      <xdr:rowOff>212751</xdr:rowOff>
    </xdr:from>
    <xdr:to>
      <xdr:col>9</xdr:col>
      <xdr:colOff>129524</xdr:colOff>
      <xdr:row>16</xdr:row>
      <xdr:rowOff>207261</xdr:rowOff>
    </xdr:to>
    <xdr:sp macro="" textlink="">
      <xdr:nvSpPr>
        <xdr:cNvPr id="3" name="AutoShape 2">
          <a:extLst>
            <a:ext uri="{FF2B5EF4-FFF2-40B4-BE49-F238E27FC236}">
              <a16:creationId xmlns:a16="http://schemas.microsoft.com/office/drawing/2014/main" id="{00000000-0008-0000-0800-000003000000}"/>
            </a:ext>
          </a:extLst>
        </xdr:cNvPr>
        <xdr:cNvSpPr>
          <a:spLocks noChangeArrowheads="1"/>
        </xdr:cNvSpPr>
      </xdr:nvSpPr>
      <xdr:spPr bwMode="auto">
        <a:xfrm rot="3574139">
          <a:off x="9883227" y="4219295"/>
          <a:ext cx="337138" cy="575422"/>
        </a:xfrm>
        <a:prstGeom prst="downArrow">
          <a:avLst>
            <a:gd name="adj1" fmla="val 50000"/>
            <a:gd name="adj2" fmla="val 43294"/>
          </a:avLst>
        </a:prstGeom>
        <a:solidFill>
          <a:srgbClr val="FFFFFF"/>
        </a:solidFill>
        <a:ln w="9525">
          <a:solidFill>
            <a:srgbClr val="000000"/>
          </a:solidFill>
          <a:miter lim="800000"/>
          <a:headEnd/>
          <a:tailEnd/>
        </a:ln>
      </xdr:spPr>
    </xdr:sp>
    <xdr:clientData/>
  </xdr:twoCellAnchor>
  <xdr:twoCellAnchor>
    <xdr:from>
      <xdr:col>8</xdr:col>
      <xdr:colOff>138948</xdr:colOff>
      <xdr:row>1</xdr:row>
      <xdr:rowOff>62193</xdr:rowOff>
    </xdr:from>
    <xdr:to>
      <xdr:col>10</xdr:col>
      <xdr:colOff>14403</xdr:colOff>
      <xdr:row>4</xdr:row>
      <xdr:rowOff>116541</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2145891" y="127507"/>
          <a:ext cx="920483" cy="740148"/>
        </a:xfrm>
        <a:prstGeom prst="round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BE" sz="1000"/>
            <a:t>Back to structure</a:t>
          </a:r>
        </a:p>
      </xdr:txBody>
    </xdr:sp>
    <xdr:clientData/>
  </xdr:twoCellAnchor>
  <xdr:twoCellAnchor>
    <xdr:from>
      <xdr:col>10</xdr:col>
      <xdr:colOff>160080</xdr:colOff>
      <xdr:row>1</xdr:row>
      <xdr:rowOff>72839</xdr:rowOff>
    </xdr:from>
    <xdr:to>
      <xdr:col>11</xdr:col>
      <xdr:colOff>739650</xdr:colOff>
      <xdr:row>2</xdr:row>
      <xdr:rowOff>193419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3212051" y="138153"/>
          <a:ext cx="1363342" cy="3491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BE" sz="1000"/>
            <a:t>Go</a:t>
          </a:r>
          <a:r>
            <a:rPr lang="fr-BE" sz="1000" baseline="0"/>
            <a:t> to table CO2</a:t>
          </a:r>
          <a:endParaRPr lang="fr-BE" sz="1000"/>
        </a:p>
      </xdr:txBody>
    </xdr:sp>
    <xdr:clientData/>
  </xdr:twoCellAnchor>
  <xdr:twoCellAnchor>
    <xdr:from>
      <xdr:col>10</xdr:col>
      <xdr:colOff>155598</xdr:colOff>
      <xdr:row>3</xdr:row>
      <xdr:rowOff>38099</xdr:rowOff>
    </xdr:from>
    <xdr:to>
      <xdr:col>11</xdr:col>
      <xdr:colOff>735168</xdr:colOff>
      <xdr:row>4</xdr:row>
      <xdr:rowOff>178108</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a:xfrm>
          <a:off x="13207569" y="560613"/>
          <a:ext cx="1363342" cy="36860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gn="ctr"/>
          <a:r>
            <a:rPr lang="fr-BE" sz="1000"/>
            <a:t>Go</a:t>
          </a:r>
          <a:r>
            <a:rPr lang="fr-BE" sz="1000" baseline="0"/>
            <a:t> to table </a:t>
          </a:r>
        </a:p>
        <a:p>
          <a:pPr algn="ctr"/>
          <a:r>
            <a:rPr lang="fr-BE" sz="1000" baseline="0"/>
            <a:t>biomass CO2</a:t>
          </a:r>
          <a:endParaRPr lang="fr-BE" sz="1000"/>
        </a:p>
      </xdr:txBody>
    </xdr:sp>
    <xdr:clientData/>
  </xdr:twoCellAnchor>
  <xdr:twoCellAnchor>
    <xdr:from>
      <xdr:col>11</xdr:col>
      <xdr:colOff>838841</xdr:colOff>
      <xdr:row>1</xdr:row>
      <xdr:rowOff>75080</xdr:rowOff>
    </xdr:from>
    <xdr:to>
      <xdr:col>13</xdr:col>
      <xdr:colOff>429498</xdr:colOff>
      <xdr:row>2</xdr:row>
      <xdr:rowOff>195660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800-000007000000}"/>
            </a:ext>
          </a:extLst>
        </xdr:cNvPr>
        <xdr:cNvSpPr/>
      </xdr:nvSpPr>
      <xdr:spPr>
        <a:xfrm>
          <a:off x="14674584" y="140394"/>
          <a:ext cx="1332371" cy="3491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BE" sz="1000"/>
            <a:t>Go</a:t>
          </a:r>
          <a:r>
            <a:rPr lang="fr-BE" sz="1000" baseline="0"/>
            <a:t> to table HFC</a:t>
          </a:r>
          <a:endParaRPr lang="fr-BE" sz="1000"/>
        </a:p>
      </xdr:txBody>
    </xdr:sp>
    <xdr:clientData/>
  </xdr:twoCellAnchor>
  <xdr:twoCellAnchor>
    <xdr:from>
      <xdr:col>11</xdr:col>
      <xdr:colOff>827635</xdr:colOff>
      <xdr:row>3</xdr:row>
      <xdr:rowOff>41461</xdr:rowOff>
    </xdr:from>
    <xdr:to>
      <xdr:col>13</xdr:col>
      <xdr:colOff>418292</xdr:colOff>
      <xdr:row>4</xdr:row>
      <xdr:rowOff>162042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800-000008000000}"/>
            </a:ext>
          </a:extLst>
        </xdr:cNvPr>
        <xdr:cNvSpPr/>
      </xdr:nvSpPr>
      <xdr:spPr>
        <a:xfrm>
          <a:off x="14663378" y="563975"/>
          <a:ext cx="1332371" cy="34918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BE" sz="1000"/>
            <a:t>Go</a:t>
          </a:r>
          <a:r>
            <a:rPr lang="fr-BE" sz="1000" baseline="0"/>
            <a:t> to table PFC</a:t>
          </a:r>
          <a:endParaRPr lang="fr-BE" sz="1000"/>
        </a:p>
      </xdr:txBody>
    </xdr:sp>
    <xdr:clientData/>
  </xdr:twoCellAnchor>
  <xdr:twoCellAnchor>
    <xdr:from>
      <xdr:col>11</xdr:col>
      <xdr:colOff>814188</xdr:colOff>
      <xdr:row>5</xdr:row>
      <xdr:rowOff>23813</xdr:rowOff>
    </xdr:from>
    <xdr:to>
      <xdr:col>13</xdr:col>
      <xdr:colOff>434746</xdr:colOff>
      <xdr:row>6</xdr:row>
      <xdr:rowOff>128670</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800-000009000000}"/>
            </a:ext>
          </a:extLst>
        </xdr:cNvPr>
        <xdr:cNvSpPr/>
      </xdr:nvSpPr>
      <xdr:spPr>
        <a:xfrm>
          <a:off x="14649931" y="1003527"/>
          <a:ext cx="1362272" cy="35522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pPr algn="ctr"/>
          <a:r>
            <a:rPr lang="fr-BE" sz="1000"/>
            <a:t>Go</a:t>
          </a:r>
          <a:r>
            <a:rPr lang="fr-BE" sz="1000" baseline="0"/>
            <a:t> to table SF6_NF3</a:t>
          </a:r>
          <a:endParaRPr lang="fr-BE" sz="1000"/>
        </a:p>
      </xdr:txBody>
    </xdr:sp>
    <xdr:clientData/>
  </xdr:twoCellAnchor>
  <xdr:twoCellAnchor>
    <xdr:from>
      <xdr:col>10</xdr:col>
      <xdr:colOff>155597</xdr:colOff>
      <xdr:row>5</xdr:row>
      <xdr:rowOff>5605</xdr:rowOff>
    </xdr:from>
    <xdr:to>
      <xdr:col>11</xdr:col>
      <xdr:colOff>735167</xdr:colOff>
      <xdr:row>6</xdr:row>
      <xdr:rowOff>108417</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800-00000A000000}"/>
            </a:ext>
          </a:extLst>
        </xdr:cNvPr>
        <xdr:cNvSpPr/>
      </xdr:nvSpPr>
      <xdr:spPr>
        <a:xfrm>
          <a:off x="13207568" y="985319"/>
          <a:ext cx="1363342" cy="3531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BE" sz="1000"/>
            <a:t>Go</a:t>
          </a:r>
          <a:r>
            <a:rPr lang="fr-BE" sz="1000" baseline="0"/>
            <a:t> to table N2O</a:t>
          </a:r>
          <a:endParaRPr lang="fr-BE" sz="1000"/>
        </a:p>
      </xdr:txBody>
    </xdr:sp>
    <xdr:clientData/>
  </xdr:twoCellAnchor>
  <xdr:twoCellAnchor>
    <xdr:from>
      <xdr:col>10</xdr:col>
      <xdr:colOff>151115</xdr:colOff>
      <xdr:row>6</xdr:row>
      <xdr:rowOff>193863</xdr:rowOff>
    </xdr:from>
    <xdr:to>
      <xdr:col>11</xdr:col>
      <xdr:colOff>730685</xdr:colOff>
      <xdr:row>8</xdr:row>
      <xdr:rowOff>215805</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800-00000B000000}"/>
            </a:ext>
          </a:extLst>
        </xdr:cNvPr>
        <xdr:cNvSpPr/>
      </xdr:nvSpPr>
      <xdr:spPr>
        <a:xfrm>
          <a:off x="13203086" y="1423949"/>
          <a:ext cx="1363342" cy="3485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BE" sz="1000"/>
            <a:t>Go</a:t>
          </a:r>
          <a:r>
            <a:rPr lang="fr-BE" sz="1000" baseline="0"/>
            <a:t> to table CH4</a:t>
          </a:r>
          <a:endParaRPr lang="fr-BE" sz="1000"/>
        </a:p>
      </xdr:txBody>
    </xdr:sp>
    <xdr:clientData/>
  </xdr:twoCellAnchor>
  <xdr:twoCellAnchor>
    <xdr:from>
      <xdr:col>11</xdr:col>
      <xdr:colOff>823713</xdr:colOff>
      <xdr:row>6</xdr:row>
      <xdr:rowOff>197224</xdr:rowOff>
    </xdr:from>
    <xdr:to>
      <xdr:col>13</xdr:col>
      <xdr:colOff>444271</xdr:colOff>
      <xdr:row>8</xdr:row>
      <xdr:rowOff>223836</xdr:rowOff>
    </xdr:to>
    <xdr:sp macro="" textlink="">
      <xdr:nvSpPr>
        <xdr:cNvPr id="16" name="Rounded Rectangle 15">
          <a:hlinkClick xmlns:r="http://schemas.openxmlformats.org/officeDocument/2006/relationships" r:id="rId9"/>
          <a:extLst>
            <a:ext uri="{FF2B5EF4-FFF2-40B4-BE49-F238E27FC236}">
              <a16:creationId xmlns:a16="http://schemas.microsoft.com/office/drawing/2014/main" id="{00000000-0008-0000-0800-000010000000}"/>
            </a:ext>
          </a:extLst>
        </xdr:cNvPr>
        <xdr:cNvSpPr/>
      </xdr:nvSpPr>
      <xdr:spPr>
        <a:xfrm>
          <a:off x="14659456" y="1427310"/>
          <a:ext cx="1362272" cy="35318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BE" sz="1000"/>
            <a:t>Go</a:t>
          </a:r>
          <a:r>
            <a:rPr lang="fr-BE" sz="1000" baseline="0"/>
            <a:t> to table NOx</a:t>
          </a:r>
          <a:endParaRPr lang="fr-BE" sz="1000"/>
        </a:p>
      </xdr:txBody>
    </xdr:sp>
    <xdr:clientData/>
  </xdr:twoCellAnchor>
  <xdr:twoCellAnchor>
    <xdr:from>
      <xdr:col>13</xdr:col>
      <xdr:colOff>516190</xdr:colOff>
      <xdr:row>1</xdr:row>
      <xdr:rowOff>73400</xdr:rowOff>
    </xdr:from>
    <xdr:to>
      <xdr:col>15</xdr:col>
      <xdr:colOff>310919</xdr:colOff>
      <xdr:row>2</xdr:row>
      <xdr:rowOff>205074</xdr:rowOff>
    </xdr:to>
    <xdr:sp macro="" textlink="">
      <xdr:nvSpPr>
        <xdr:cNvPr id="17" name="Rounded Rectangle 16">
          <a:hlinkClick xmlns:r="http://schemas.openxmlformats.org/officeDocument/2006/relationships" r:id="rId10"/>
          <a:extLst>
            <a:ext uri="{FF2B5EF4-FFF2-40B4-BE49-F238E27FC236}">
              <a16:creationId xmlns:a16="http://schemas.microsoft.com/office/drawing/2014/main" id="{00000000-0008-0000-0800-000011000000}"/>
            </a:ext>
          </a:extLst>
        </xdr:cNvPr>
        <xdr:cNvSpPr/>
      </xdr:nvSpPr>
      <xdr:spPr>
        <a:xfrm>
          <a:off x="16093647" y="138714"/>
          <a:ext cx="1362272" cy="3602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BE" sz="1000"/>
            <a:t>Go</a:t>
          </a:r>
          <a:r>
            <a:rPr lang="fr-BE" sz="1000" baseline="0"/>
            <a:t> to table SOx</a:t>
          </a:r>
          <a:endParaRPr lang="fr-BE" sz="1000"/>
        </a:p>
      </xdr:txBody>
    </xdr:sp>
    <xdr:clientData/>
  </xdr:twoCellAnchor>
  <xdr:twoCellAnchor>
    <xdr:from>
      <xdr:col>15</xdr:col>
      <xdr:colOff>399848</xdr:colOff>
      <xdr:row>3</xdr:row>
      <xdr:rowOff>47102</xdr:rowOff>
    </xdr:from>
    <xdr:to>
      <xdr:col>17</xdr:col>
      <xdr:colOff>218783</xdr:colOff>
      <xdr:row>4</xdr:row>
      <xdr:rowOff>178776</xdr:rowOff>
    </xdr:to>
    <xdr:sp macro="" textlink="">
      <xdr:nvSpPr>
        <xdr:cNvPr id="18" name="Rounded Rectangle 17">
          <a:hlinkClick xmlns:r="http://schemas.openxmlformats.org/officeDocument/2006/relationships" r:id="rId11"/>
          <a:extLst>
            <a:ext uri="{FF2B5EF4-FFF2-40B4-BE49-F238E27FC236}">
              <a16:creationId xmlns:a16="http://schemas.microsoft.com/office/drawing/2014/main" id="{00000000-0008-0000-0800-000012000000}"/>
            </a:ext>
          </a:extLst>
        </xdr:cNvPr>
        <xdr:cNvSpPr/>
      </xdr:nvSpPr>
      <xdr:spPr>
        <a:xfrm>
          <a:off x="17544848" y="569616"/>
          <a:ext cx="1386478" cy="3602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BE" sz="1000"/>
            <a:t>Go</a:t>
          </a:r>
          <a:r>
            <a:rPr lang="fr-BE" sz="1000" baseline="0"/>
            <a:t> to table PM2_5</a:t>
          </a:r>
          <a:endParaRPr lang="fr-BE" sz="1000"/>
        </a:p>
      </xdr:txBody>
    </xdr:sp>
    <xdr:clientData/>
  </xdr:twoCellAnchor>
  <xdr:twoCellAnchor>
    <xdr:from>
      <xdr:col>13</xdr:col>
      <xdr:colOff>520953</xdr:colOff>
      <xdr:row>5</xdr:row>
      <xdr:rowOff>30538</xdr:rowOff>
    </xdr:from>
    <xdr:to>
      <xdr:col>15</xdr:col>
      <xdr:colOff>315682</xdr:colOff>
      <xdr:row>6</xdr:row>
      <xdr:rowOff>133350</xdr:rowOff>
    </xdr:to>
    <xdr:sp macro="" textlink="">
      <xdr:nvSpPr>
        <xdr:cNvPr id="20" name="Rounded Rectangle 19">
          <a:hlinkClick xmlns:r="http://schemas.openxmlformats.org/officeDocument/2006/relationships" r:id="rId12"/>
          <a:extLst>
            <a:ext uri="{FF2B5EF4-FFF2-40B4-BE49-F238E27FC236}">
              <a16:creationId xmlns:a16="http://schemas.microsoft.com/office/drawing/2014/main" id="{00000000-0008-0000-0800-000014000000}"/>
            </a:ext>
          </a:extLst>
        </xdr:cNvPr>
        <xdr:cNvSpPr/>
      </xdr:nvSpPr>
      <xdr:spPr>
        <a:xfrm>
          <a:off x="16098410" y="1010252"/>
          <a:ext cx="1362272" cy="3531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BE" sz="1000"/>
            <a:t>Go</a:t>
          </a:r>
          <a:r>
            <a:rPr lang="fr-BE" sz="1000" baseline="0"/>
            <a:t> to table NMVOC</a:t>
          </a:r>
          <a:endParaRPr lang="fr-BE" sz="1000"/>
        </a:p>
      </xdr:txBody>
    </xdr:sp>
    <xdr:clientData/>
  </xdr:twoCellAnchor>
  <xdr:twoCellAnchor>
    <xdr:from>
      <xdr:col>13</xdr:col>
      <xdr:colOff>516190</xdr:colOff>
      <xdr:row>3</xdr:row>
      <xdr:rowOff>44825</xdr:rowOff>
    </xdr:from>
    <xdr:to>
      <xdr:col>15</xdr:col>
      <xdr:colOff>310919</xdr:colOff>
      <xdr:row>4</xdr:row>
      <xdr:rowOff>176499</xdr:rowOff>
    </xdr:to>
    <xdr:sp macro="" textlink="">
      <xdr:nvSpPr>
        <xdr:cNvPr id="21" name="Rounded Rectangle 20">
          <a:hlinkClick xmlns:r="http://schemas.openxmlformats.org/officeDocument/2006/relationships" r:id="rId13"/>
          <a:extLst>
            <a:ext uri="{FF2B5EF4-FFF2-40B4-BE49-F238E27FC236}">
              <a16:creationId xmlns:a16="http://schemas.microsoft.com/office/drawing/2014/main" id="{00000000-0008-0000-0800-000015000000}"/>
            </a:ext>
          </a:extLst>
        </xdr:cNvPr>
        <xdr:cNvSpPr/>
      </xdr:nvSpPr>
      <xdr:spPr>
        <a:xfrm>
          <a:off x="16093647" y="567339"/>
          <a:ext cx="1362272" cy="3602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BE" sz="1000"/>
            <a:t>Go</a:t>
          </a:r>
          <a:r>
            <a:rPr lang="fr-BE" sz="1000" baseline="0"/>
            <a:t> to table NH3</a:t>
          </a:r>
          <a:endParaRPr lang="fr-BE" sz="1000"/>
        </a:p>
      </xdr:txBody>
    </xdr:sp>
    <xdr:clientData/>
  </xdr:twoCellAnchor>
  <xdr:twoCellAnchor>
    <xdr:from>
      <xdr:col>13</xdr:col>
      <xdr:colOff>520953</xdr:colOff>
      <xdr:row>6</xdr:row>
      <xdr:rowOff>201987</xdr:rowOff>
    </xdr:from>
    <xdr:to>
      <xdr:col>15</xdr:col>
      <xdr:colOff>315682</xdr:colOff>
      <xdr:row>8</xdr:row>
      <xdr:rowOff>228599</xdr:rowOff>
    </xdr:to>
    <xdr:sp macro="" textlink="">
      <xdr:nvSpPr>
        <xdr:cNvPr id="22" name="Rounded Rectangle 21">
          <a:hlinkClick xmlns:r="http://schemas.openxmlformats.org/officeDocument/2006/relationships" r:id="rId14"/>
          <a:extLst>
            <a:ext uri="{FF2B5EF4-FFF2-40B4-BE49-F238E27FC236}">
              <a16:creationId xmlns:a16="http://schemas.microsoft.com/office/drawing/2014/main" id="{00000000-0008-0000-0800-000016000000}"/>
            </a:ext>
          </a:extLst>
        </xdr:cNvPr>
        <xdr:cNvSpPr/>
      </xdr:nvSpPr>
      <xdr:spPr>
        <a:xfrm>
          <a:off x="16098410" y="1432073"/>
          <a:ext cx="1362272" cy="35318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BE" sz="1000"/>
            <a:t>Go</a:t>
          </a:r>
          <a:r>
            <a:rPr lang="fr-BE" sz="1000" baseline="0"/>
            <a:t> to table CO</a:t>
          </a:r>
          <a:endParaRPr lang="fr-BE" sz="1000"/>
        </a:p>
      </xdr:txBody>
    </xdr:sp>
    <xdr:clientData/>
  </xdr:twoCellAnchor>
  <xdr:twoCellAnchor>
    <xdr:from>
      <xdr:col>15</xdr:col>
      <xdr:colOff>395085</xdr:colOff>
      <xdr:row>1</xdr:row>
      <xdr:rowOff>73399</xdr:rowOff>
    </xdr:from>
    <xdr:to>
      <xdr:col>17</xdr:col>
      <xdr:colOff>214020</xdr:colOff>
      <xdr:row>2</xdr:row>
      <xdr:rowOff>205073</xdr:rowOff>
    </xdr:to>
    <xdr:sp macro="" textlink="">
      <xdr:nvSpPr>
        <xdr:cNvPr id="23" name="Rounded Rectangle 22">
          <a:hlinkClick xmlns:r="http://schemas.openxmlformats.org/officeDocument/2006/relationships" r:id="rId15"/>
          <a:extLst>
            <a:ext uri="{FF2B5EF4-FFF2-40B4-BE49-F238E27FC236}">
              <a16:creationId xmlns:a16="http://schemas.microsoft.com/office/drawing/2014/main" id="{00000000-0008-0000-0800-000017000000}"/>
            </a:ext>
          </a:extLst>
        </xdr:cNvPr>
        <xdr:cNvSpPr/>
      </xdr:nvSpPr>
      <xdr:spPr>
        <a:xfrm>
          <a:off x="17540085" y="138713"/>
          <a:ext cx="1386478" cy="3602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tIns="0" bIns="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BE" sz="1000"/>
            <a:t>Go</a:t>
          </a:r>
          <a:r>
            <a:rPr lang="fr-BE" sz="1000" baseline="0"/>
            <a:t> to table PM10</a:t>
          </a:r>
          <a:endParaRPr lang="fr-BE" sz="1000"/>
        </a:p>
      </xdr:txBody>
    </xdr:sp>
    <xdr:clientData/>
  </xdr:twoCellAnchor>
  <xdr:twoCellAnchor>
    <xdr:from>
      <xdr:col>5</xdr:col>
      <xdr:colOff>119743</xdr:colOff>
      <xdr:row>3</xdr:row>
      <xdr:rowOff>76195</xdr:rowOff>
    </xdr:from>
    <xdr:to>
      <xdr:col>6</xdr:col>
      <xdr:colOff>729343</xdr:colOff>
      <xdr:row>6</xdr:row>
      <xdr:rowOff>10885</xdr:rowOff>
    </xdr:to>
    <xdr:sp macro="[0]!SwitchFlags2Classical" textlink="">
      <xdr:nvSpPr>
        <xdr:cNvPr id="19" name="Rounded Rectangle 18">
          <a:extLst>
            <a:ext uri="{FF2B5EF4-FFF2-40B4-BE49-F238E27FC236}">
              <a16:creationId xmlns:a16="http://schemas.microsoft.com/office/drawing/2014/main" id="{00000000-0008-0000-0800-000013000000}"/>
            </a:ext>
          </a:extLst>
        </xdr:cNvPr>
        <xdr:cNvSpPr/>
      </xdr:nvSpPr>
      <xdr:spPr>
        <a:xfrm>
          <a:off x="10014857" y="598709"/>
          <a:ext cx="1534886" cy="64226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300"/>
            <a:t>Switch to Classical Flags</a:t>
          </a:r>
        </a:p>
      </xdr:txBody>
    </xdr:sp>
    <xdr:clientData/>
  </xdr:twoCellAnchor>
  <xdr:twoCellAnchor>
    <xdr:from>
      <xdr:col>5</xdr:col>
      <xdr:colOff>119744</xdr:colOff>
      <xdr:row>6</xdr:row>
      <xdr:rowOff>54430</xdr:rowOff>
    </xdr:from>
    <xdr:to>
      <xdr:col>6</xdr:col>
      <xdr:colOff>729343</xdr:colOff>
      <xdr:row>8</xdr:row>
      <xdr:rowOff>326572</xdr:rowOff>
    </xdr:to>
    <xdr:sp macro="[0]!SwitchFlags2SDMX" textlink="">
      <xdr:nvSpPr>
        <xdr:cNvPr id="24" name="Rounded Rectangle 23">
          <a:extLst>
            <a:ext uri="{FF2B5EF4-FFF2-40B4-BE49-F238E27FC236}">
              <a16:creationId xmlns:a16="http://schemas.microsoft.com/office/drawing/2014/main" id="{00000000-0008-0000-0800-000018000000}"/>
            </a:ext>
          </a:extLst>
        </xdr:cNvPr>
        <xdr:cNvSpPr/>
      </xdr:nvSpPr>
      <xdr:spPr>
        <a:xfrm>
          <a:off x="10014858" y="1284516"/>
          <a:ext cx="1534885" cy="598713"/>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300"/>
            <a:t>Switch to SDMX Flags</a:t>
          </a:r>
        </a:p>
      </xdr:txBody>
    </xdr:sp>
    <xdr:clientData/>
  </xdr:twoCellAnchor>
  <xdr:twoCellAnchor>
    <xdr:from>
      <xdr:col>8</xdr:col>
      <xdr:colOff>119898</xdr:colOff>
      <xdr:row>5</xdr:row>
      <xdr:rowOff>41783</xdr:rowOff>
    </xdr:from>
    <xdr:to>
      <xdr:col>9</xdr:col>
      <xdr:colOff>779124</xdr:colOff>
      <xdr:row>8</xdr:row>
      <xdr:rowOff>204988</xdr:rowOff>
    </xdr:to>
    <xdr:sp macro="" textlink="">
      <xdr:nvSpPr>
        <xdr:cNvPr id="25" name="Rounded Rectangle 24">
          <a:hlinkClick xmlns:r="http://schemas.openxmlformats.org/officeDocument/2006/relationships" r:id="rId16"/>
          <a:extLst>
            <a:ext uri="{FF2B5EF4-FFF2-40B4-BE49-F238E27FC236}">
              <a16:creationId xmlns:a16="http://schemas.microsoft.com/office/drawing/2014/main" id="{00000000-0008-0000-0800-000019000000}"/>
            </a:ext>
          </a:extLst>
        </xdr:cNvPr>
        <xdr:cNvSpPr/>
      </xdr:nvSpPr>
      <xdr:spPr>
        <a:xfrm>
          <a:off x="12126841" y="1021497"/>
          <a:ext cx="920483" cy="740148"/>
        </a:xfrm>
        <a:prstGeom prst="roundRect">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BE" sz="1000"/>
            <a:t>Go to check report</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2946" name="Button 2" hidden="1">
              <a:extLst>
                <a:ext uri="{63B3BB69-23CF-44E3-9099-C40C66FF867C}">
                  <a14:compatExt spid="_x0000_s82946"/>
                </a:ext>
                <a:ext uri="{FF2B5EF4-FFF2-40B4-BE49-F238E27FC236}">
                  <a16:creationId xmlns:a16="http://schemas.microsoft.com/office/drawing/2014/main" id="{00000000-0008-0000-0900-0000024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2949" name="Button 5" hidden="1">
              <a:extLst>
                <a:ext uri="{63B3BB69-23CF-44E3-9099-C40C66FF867C}">
                  <a14:compatExt spid="_x0000_s82949"/>
                </a:ext>
                <a:ext uri="{FF2B5EF4-FFF2-40B4-BE49-F238E27FC236}">
                  <a16:creationId xmlns:a16="http://schemas.microsoft.com/office/drawing/2014/main" id="{00000000-0008-0000-0900-0000054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2950" name="Button 6" hidden="1">
              <a:extLst>
                <a:ext uri="{63B3BB69-23CF-44E3-9099-C40C66FF867C}">
                  <a14:compatExt spid="_x0000_s82950"/>
                </a:ext>
                <a:ext uri="{FF2B5EF4-FFF2-40B4-BE49-F238E27FC236}">
                  <a16:creationId xmlns:a16="http://schemas.microsoft.com/office/drawing/2014/main" id="{00000000-0008-0000-0900-0000064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2951" name="Button 7" hidden="1">
              <a:extLst>
                <a:ext uri="{63B3BB69-23CF-44E3-9099-C40C66FF867C}">
                  <a14:compatExt spid="_x0000_s82951"/>
                </a:ext>
                <a:ext uri="{FF2B5EF4-FFF2-40B4-BE49-F238E27FC236}">
                  <a16:creationId xmlns:a16="http://schemas.microsoft.com/office/drawing/2014/main" id="{00000000-0008-0000-0900-0000074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9" name="Rounded Rectangle 8">
          <a:extLst>
            <a:ext uri="{FF2B5EF4-FFF2-40B4-BE49-F238E27FC236}">
              <a16:creationId xmlns:a16="http://schemas.microsoft.com/office/drawing/2014/main" id="{00000000-0008-0000-0900-000009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10" name="Rounded Rectangle 9">
          <a:extLst>
            <a:ext uri="{FF2B5EF4-FFF2-40B4-BE49-F238E27FC236}">
              <a16:creationId xmlns:a16="http://schemas.microsoft.com/office/drawing/2014/main" id="{00000000-0008-0000-0900-00000A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11" name="Rounded Rectangle 10">
          <a:hlinkClick xmlns:r="http://schemas.openxmlformats.org/officeDocument/2006/relationships" r:id="rId1"/>
          <a:extLst>
            <a:ext uri="{FF2B5EF4-FFF2-40B4-BE49-F238E27FC236}">
              <a16:creationId xmlns:a16="http://schemas.microsoft.com/office/drawing/2014/main" id="{00000000-0008-0000-0900-00000B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17153" name="Button 1" hidden="1">
              <a:extLst>
                <a:ext uri="{63B3BB69-23CF-44E3-9099-C40C66FF867C}">
                  <a14:compatExt spid="_x0000_s817153"/>
                </a:ext>
                <a:ext uri="{FF2B5EF4-FFF2-40B4-BE49-F238E27FC236}">
                  <a16:creationId xmlns:a16="http://schemas.microsoft.com/office/drawing/2014/main" id="{00000000-0008-0000-0A00-0000017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17154" name="Button 2" hidden="1">
              <a:extLst>
                <a:ext uri="{63B3BB69-23CF-44E3-9099-C40C66FF867C}">
                  <a14:compatExt spid="_x0000_s817154"/>
                </a:ext>
                <a:ext uri="{FF2B5EF4-FFF2-40B4-BE49-F238E27FC236}">
                  <a16:creationId xmlns:a16="http://schemas.microsoft.com/office/drawing/2014/main" id="{00000000-0008-0000-0A00-0000027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17155" name="Button 3" hidden="1">
              <a:extLst>
                <a:ext uri="{63B3BB69-23CF-44E3-9099-C40C66FF867C}">
                  <a14:compatExt spid="_x0000_s817155"/>
                </a:ext>
                <a:ext uri="{FF2B5EF4-FFF2-40B4-BE49-F238E27FC236}">
                  <a16:creationId xmlns:a16="http://schemas.microsoft.com/office/drawing/2014/main" id="{00000000-0008-0000-0A00-0000037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17156" name="Button 4" hidden="1">
              <a:extLst>
                <a:ext uri="{63B3BB69-23CF-44E3-9099-C40C66FF867C}">
                  <a14:compatExt spid="_x0000_s817156"/>
                </a:ext>
                <a:ext uri="{FF2B5EF4-FFF2-40B4-BE49-F238E27FC236}">
                  <a16:creationId xmlns:a16="http://schemas.microsoft.com/office/drawing/2014/main" id="{00000000-0008-0000-0A00-00000478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0A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0A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0A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18177" name="Button 1" hidden="1">
              <a:extLst>
                <a:ext uri="{63B3BB69-23CF-44E3-9099-C40C66FF867C}">
                  <a14:compatExt spid="_x0000_s818177"/>
                </a:ext>
                <a:ext uri="{FF2B5EF4-FFF2-40B4-BE49-F238E27FC236}">
                  <a16:creationId xmlns:a16="http://schemas.microsoft.com/office/drawing/2014/main" id="{00000000-0008-0000-0B00-0000017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18178" name="Button 2" hidden="1">
              <a:extLst>
                <a:ext uri="{63B3BB69-23CF-44E3-9099-C40C66FF867C}">
                  <a14:compatExt spid="_x0000_s818178"/>
                </a:ext>
                <a:ext uri="{FF2B5EF4-FFF2-40B4-BE49-F238E27FC236}">
                  <a16:creationId xmlns:a16="http://schemas.microsoft.com/office/drawing/2014/main" id="{00000000-0008-0000-0B00-0000027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18179" name="Button 3" hidden="1">
              <a:extLst>
                <a:ext uri="{63B3BB69-23CF-44E3-9099-C40C66FF867C}">
                  <a14:compatExt spid="_x0000_s818179"/>
                </a:ext>
                <a:ext uri="{FF2B5EF4-FFF2-40B4-BE49-F238E27FC236}">
                  <a16:creationId xmlns:a16="http://schemas.microsoft.com/office/drawing/2014/main" id="{00000000-0008-0000-0B00-0000037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18180" name="Button 4" hidden="1">
              <a:extLst>
                <a:ext uri="{63B3BB69-23CF-44E3-9099-C40C66FF867C}">
                  <a14:compatExt spid="_x0000_s818180"/>
                </a:ext>
                <a:ext uri="{FF2B5EF4-FFF2-40B4-BE49-F238E27FC236}">
                  <a16:creationId xmlns:a16="http://schemas.microsoft.com/office/drawing/2014/main" id="{00000000-0008-0000-0B00-0000047C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0B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0B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0B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3105150</xdr:colOff>
          <xdr:row>1</xdr:row>
          <xdr:rowOff>76200</xdr:rowOff>
        </xdr:from>
        <xdr:to>
          <xdr:col>4</xdr:col>
          <xdr:colOff>3810000</xdr:colOff>
          <xdr:row>2</xdr:row>
          <xdr:rowOff>304800</xdr:rowOff>
        </xdr:to>
        <xdr:sp macro="" textlink="">
          <xdr:nvSpPr>
            <xdr:cNvPr id="819201" name="Button 1" hidden="1">
              <a:extLst>
                <a:ext uri="{63B3BB69-23CF-44E3-9099-C40C66FF867C}">
                  <a14:compatExt spid="_x0000_s819201"/>
                </a:ext>
                <a:ext uri="{FF2B5EF4-FFF2-40B4-BE49-F238E27FC236}">
                  <a16:creationId xmlns:a16="http://schemas.microsoft.com/office/drawing/2014/main" id="{00000000-0008-0000-0C00-0000018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1" i="0" u="none" strike="noStrike" baseline="0">
                  <a:solidFill>
                    <a:srgbClr val="339966"/>
                  </a:solidFill>
                  <a:latin typeface="Arial"/>
                  <a:cs typeface="Arial"/>
                </a:rPr>
                <a:t>Check</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2914650</xdr:colOff>
          <xdr:row>3</xdr:row>
          <xdr:rowOff>76200</xdr:rowOff>
        </xdr:from>
        <xdr:to>
          <xdr:col>4</xdr:col>
          <xdr:colOff>3162300</xdr:colOff>
          <xdr:row>3</xdr:row>
          <xdr:rowOff>323850</xdr:rowOff>
        </xdr:to>
        <xdr:sp macro="" textlink="">
          <xdr:nvSpPr>
            <xdr:cNvPr id="819202" name="Button 2" hidden="1">
              <a:extLst>
                <a:ext uri="{63B3BB69-23CF-44E3-9099-C40C66FF867C}">
                  <a14:compatExt spid="_x0000_s819202"/>
                </a:ext>
                <a:ext uri="{FF2B5EF4-FFF2-40B4-BE49-F238E27FC236}">
                  <a16:creationId xmlns:a16="http://schemas.microsoft.com/office/drawing/2014/main" id="{00000000-0008-0000-0C00-0000028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99CC"/>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3257550</xdr:colOff>
          <xdr:row>3</xdr:row>
          <xdr:rowOff>76200</xdr:rowOff>
        </xdr:from>
        <xdr:to>
          <xdr:col>4</xdr:col>
          <xdr:colOff>3505200</xdr:colOff>
          <xdr:row>3</xdr:row>
          <xdr:rowOff>323850</xdr:rowOff>
        </xdr:to>
        <xdr:sp macro="" textlink="">
          <xdr:nvSpPr>
            <xdr:cNvPr id="819203" name="Button 3" hidden="1">
              <a:extLst>
                <a:ext uri="{63B3BB69-23CF-44E3-9099-C40C66FF867C}">
                  <a14:compatExt spid="_x0000_s819203"/>
                </a:ext>
                <a:ext uri="{FF2B5EF4-FFF2-40B4-BE49-F238E27FC236}">
                  <a16:creationId xmlns:a16="http://schemas.microsoft.com/office/drawing/2014/main" id="{00000000-0008-0000-0C00-0000038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C0C0C0"/>
                  </a:solidFill>
                  <a:latin typeface="Arial"/>
                  <a:cs typeface="Arial"/>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3600450</xdr:colOff>
          <xdr:row>3</xdr:row>
          <xdr:rowOff>66675</xdr:rowOff>
        </xdr:from>
        <xdr:to>
          <xdr:col>4</xdr:col>
          <xdr:colOff>3838575</xdr:colOff>
          <xdr:row>3</xdr:row>
          <xdr:rowOff>323850</xdr:rowOff>
        </xdr:to>
        <xdr:sp macro="" textlink="">
          <xdr:nvSpPr>
            <xdr:cNvPr id="819204" name="Button 4" hidden="1">
              <a:extLst>
                <a:ext uri="{63B3BB69-23CF-44E3-9099-C40C66FF867C}">
                  <a14:compatExt spid="_x0000_s819204"/>
                </a:ext>
                <a:ext uri="{FF2B5EF4-FFF2-40B4-BE49-F238E27FC236}">
                  <a16:creationId xmlns:a16="http://schemas.microsoft.com/office/drawing/2014/main" id="{00000000-0008-0000-0C00-000004800C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k-SK" sz="1000" b="0" i="0" u="none" strike="noStrike" baseline="0">
                  <a:solidFill>
                    <a:srgbClr val="FFFFCC"/>
                  </a:solidFill>
                  <a:latin typeface="Arial"/>
                  <a:cs typeface="Arial"/>
                </a:rPr>
                <a:t>█</a:t>
              </a:r>
            </a:p>
          </xdr:txBody>
        </xdr:sp>
        <xdr:clientData fPrintsWithSheet="0"/>
      </xdr:twoCellAnchor>
    </mc:Choice>
    <mc:Fallback/>
  </mc:AlternateContent>
  <xdr:twoCellAnchor>
    <xdr:from>
      <xdr:col>4</xdr:col>
      <xdr:colOff>60960</xdr:colOff>
      <xdr:row>0</xdr:row>
      <xdr:rowOff>68580</xdr:rowOff>
    </xdr:from>
    <xdr:to>
      <xdr:col>4</xdr:col>
      <xdr:colOff>1272539</xdr:colOff>
      <xdr:row>0</xdr:row>
      <xdr:rowOff>281940</xdr:rowOff>
    </xdr:to>
    <xdr:sp macro="[0]!ResetThisSheet" textlink="">
      <xdr:nvSpPr>
        <xdr:cNvPr id="6" name="Rounded Rectangle 8">
          <a:extLst>
            <a:ext uri="{FF2B5EF4-FFF2-40B4-BE49-F238E27FC236}">
              <a16:creationId xmlns:a16="http://schemas.microsoft.com/office/drawing/2014/main" id="{00000000-0008-0000-0C00-000006000000}"/>
            </a:ext>
          </a:extLst>
        </xdr:cNvPr>
        <xdr:cNvSpPr/>
      </xdr:nvSpPr>
      <xdr:spPr>
        <a:xfrm>
          <a:off x="1638300" y="68580"/>
          <a:ext cx="1211579" cy="21336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Clean</a:t>
          </a:r>
          <a:r>
            <a:rPr lang="fr-BE" sz="1000" b="1" baseline="0">
              <a:solidFill>
                <a:schemeClr val="tx1"/>
              </a:solidFill>
              <a:latin typeface="Arial" panose="020B0604020202020204" pitchFamily="34" charset="0"/>
              <a:cs typeface="Arial" panose="020B0604020202020204" pitchFamily="34" charset="0"/>
            </a:rPr>
            <a:t> checks</a:t>
          </a:r>
          <a:endParaRPr lang="fr-BE" sz="1000" b="1">
            <a:solidFill>
              <a:schemeClr val="tx1"/>
            </a:solidFill>
            <a:latin typeface="Arial" panose="020B0604020202020204" pitchFamily="34" charset="0"/>
            <a:cs typeface="Arial" panose="020B0604020202020204" pitchFamily="34" charset="0"/>
          </a:endParaRPr>
        </a:p>
      </xdr:txBody>
    </xdr:sp>
    <xdr:clientData/>
  </xdr:twoCellAnchor>
  <xdr:twoCellAnchor>
    <xdr:from>
      <xdr:col>4</xdr:col>
      <xdr:colOff>1348740</xdr:colOff>
      <xdr:row>0</xdr:row>
      <xdr:rowOff>60960</xdr:rowOff>
    </xdr:from>
    <xdr:to>
      <xdr:col>4</xdr:col>
      <xdr:colOff>2545079</xdr:colOff>
      <xdr:row>0</xdr:row>
      <xdr:rowOff>289560</xdr:rowOff>
    </xdr:to>
    <xdr:sp macro="[0]!GetFootnote" textlink="">
      <xdr:nvSpPr>
        <xdr:cNvPr id="7" name="Rounded Rectangle 9">
          <a:extLst>
            <a:ext uri="{FF2B5EF4-FFF2-40B4-BE49-F238E27FC236}">
              <a16:creationId xmlns:a16="http://schemas.microsoft.com/office/drawing/2014/main" id="{00000000-0008-0000-0C00-000007000000}"/>
            </a:ext>
          </a:extLst>
        </xdr:cNvPr>
        <xdr:cNvSpPr/>
      </xdr:nvSpPr>
      <xdr:spPr>
        <a:xfrm>
          <a:off x="2926080" y="60960"/>
          <a:ext cx="1196339" cy="22860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Show footnote</a:t>
          </a:r>
        </a:p>
      </xdr:txBody>
    </xdr:sp>
    <xdr:clientData/>
  </xdr:twoCellAnchor>
  <xdr:twoCellAnchor>
    <xdr:from>
      <xdr:col>4</xdr:col>
      <xdr:colOff>2636520</xdr:colOff>
      <xdr:row>0</xdr:row>
      <xdr:rowOff>76200</xdr:rowOff>
    </xdr:from>
    <xdr:to>
      <xdr:col>4</xdr:col>
      <xdr:colOff>3832859</xdr:colOff>
      <xdr:row>0</xdr:row>
      <xdr:rowOff>281940</xdr:rowOff>
    </xdr:to>
    <xdr:sp macro="[0]!GetFootnote" textlink="">
      <xdr:nvSpPr>
        <xdr:cNvPr id="8" name="Rounded Rectangle 10">
          <a:hlinkClick xmlns:r="http://schemas.openxmlformats.org/officeDocument/2006/relationships" r:id="rId1"/>
          <a:extLst>
            <a:ext uri="{FF2B5EF4-FFF2-40B4-BE49-F238E27FC236}">
              <a16:creationId xmlns:a16="http://schemas.microsoft.com/office/drawing/2014/main" id="{00000000-0008-0000-0C00-000008000000}"/>
            </a:ext>
          </a:extLst>
        </xdr:cNvPr>
        <xdr:cNvSpPr/>
      </xdr:nvSpPr>
      <xdr:spPr>
        <a:xfrm>
          <a:off x="4213860" y="76200"/>
          <a:ext cx="1196339" cy="205740"/>
        </a:xfrm>
        <a:prstGeom prst="roundRect">
          <a:avLst/>
        </a:prstGeom>
        <a:gradFill>
          <a:gsLst>
            <a:gs pos="100000">
              <a:schemeClr val="bg1">
                <a:lumMod val="85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r-BE" sz="1000" b="1">
              <a:solidFill>
                <a:schemeClr val="tx1"/>
              </a:solidFill>
              <a:latin typeface="Arial" panose="020B0604020202020204" pitchFamily="34" charset="0"/>
              <a:cs typeface="Arial" panose="020B0604020202020204" pitchFamily="34" charset="0"/>
            </a:rPr>
            <a:t>Go to footnotes</a:t>
          </a:r>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uzana.jonacek@shmu.sk"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6.vml"/><Relationship Id="rId7" Type="http://schemas.openxmlformats.org/officeDocument/2006/relationships/ctrlProp" Target="../ctrlProps/ctrlProp17.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7.vml"/><Relationship Id="rId7" Type="http://schemas.openxmlformats.org/officeDocument/2006/relationships/ctrlProp" Target="../ctrlProps/ctrlProp21.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vmlDrawing" Target="../drawings/vmlDrawing8.vml"/><Relationship Id="rId7" Type="http://schemas.openxmlformats.org/officeDocument/2006/relationships/ctrlProp" Target="../ctrlProps/ctrlProp25.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15.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9.vml"/><Relationship Id="rId7" Type="http://schemas.openxmlformats.org/officeDocument/2006/relationships/ctrlProp" Target="../ctrlProps/ctrlProp29.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vmlDrawing" Target="../drawings/vmlDrawing10.vml"/><Relationship Id="rId7" Type="http://schemas.openxmlformats.org/officeDocument/2006/relationships/ctrlProp" Target="../ctrlProps/ctrlProp33.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17.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vmlDrawing" Target="../drawings/vmlDrawing11.vml"/><Relationship Id="rId7" Type="http://schemas.openxmlformats.org/officeDocument/2006/relationships/ctrlProp" Target="../ctrlProps/ctrlProp37.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18.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vmlDrawing" Target="../drawings/vmlDrawing12.vml"/><Relationship Id="rId7" Type="http://schemas.openxmlformats.org/officeDocument/2006/relationships/ctrlProp" Target="../ctrlProps/ctrlProp41.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19.xml.rels><?xml version="1.0" encoding="UTF-8" standalone="yes"?>
<Relationships xmlns="http://schemas.openxmlformats.org/package/2006/relationships"><Relationship Id="rId8" Type="http://schemas.openxmlformats.org/officeDocument/2006/relationships/comments" Target="../comments11.xml"/><Relationship Id="rId3" Type="http://schemas.openxmlformats.org/officeDocument/2006/relationships/vmlDrawing" Target="../drawings/vmlDrawing13.vml"/><Relationship Id="rId7" Type="http://schemas.openxmlformats.org/officeDocument/2006/relationships/ctrlProp" Target="../ctrlProps/ctrlProp45.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0.xml.rels><?xml version="1.0" encoding="UTF-8" standalone="yes"?>
<Relationships xmlns="http://schemas.openxmlformats.org/package/2006/relationships"><Relationship Id="rId8" Type="http://schemas.openxmlformats.org/officeDocument/2006/relationships/comments" Target="../comments12.xml"/><Relationship Id="rId3" Type="http://schemas.openxmlformats.org/officeDocument/2006/relationships/vmlDrawing" Target="../drawings/vmlDrawing14.vml"/><Relationship Id="rId7" Type="http://schemas.openxmlformats.org/officeDocument/2006/relationships/ctrlProp" Target="../ctrlProps/ctrlProp49.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21.xml.rels><?xml version="1.0" encoding="UTF-8" standalone="yes"?>
<Relationships xmlns="http://schemas.openxmlformats.org/package/2006/relationships"><Relationship Id="rId8" Type="http://schemas.openxmlformats.org/officeDocument/2006/relationships/comments" Target="../comments13.xml"/><Relationship Id="rId3" Type="http://schemas.openxmlformats.org/officeDocument/2006/relationships/vmlDrawing" Target="../drawings/vmlDrawing15.vml"/><Relationship Id="rId7" Type="http://schemas.openxmlformats.org/officeDocument/2006/relationships/ctrlProp" Target="../ctrlProps/ctrlProp53.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22.xml.rels><?xml version="1.0" encoding="UTF-8" standalone="yes"?>
<Relationships xmlns="http://schemas.openxmlformats.org/package/2006/relationships"><Relationship Id="rId8" Type="http://schemas.openxmlformats.org/officeDocument/2006/relationships/comments" Target="../comments14.xml"/><Relationship Id="rId3" Type="http://schemas.openxmlformats.org/officeDocument/2006/relationships/vmlDrawing" Target="../drawings/vmlDrawing16.vml"/><Relationship Id="rId7" Type="http://schemas.openxmlformats.org/officeDocument/2006/relationships/ctrlProp" Target="../ctrlProps/ctrlProp57.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23.xml.rels><?xml version="1.0" encoding="UTF-8" standalone="yes"?>
<Relationships xmlns="http://schemas.openxmlformats.org/package/2006/relationships"><Relationship Id="rId8" Type="http://schemas.openxmlformats.org/officeDocument/2006/relationships/comments" Target="../comments15.xml"/><Relationship Id="rId3" Type="http://schemas.openxmlformats.org/officeDocument/2006/relationships/vmlDrawing" Target="../drawings/vmlDrawing17.vml"/><Relationship Id="rId7" Type="http://schemas.openxmlformats.org/officeDocument/2006/relationships/ctrlProp" Target="../ctrlProps/ctrlProp61.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24.xml.rels><?xml version="1.0" encoding="UTF-8" standalone="yes"?>
<Relationships xmlns="http://schemas.openxmlformats.org/package/2006/relationships"><Relationship Id="rId8" Type="http://schemas.openxmlformats.org/officeDocument/2006/relationships/comments" Target="../comments16.xml"/><Relationship Id="rId3" Type="http://schemas.openxmlformats.org/officeDocument/2006/relationships/vmlDrawing" Target="../drawings/vmlDrawing18.vml"/><Relationship Id="rId7" Type="http://schemas.openxmlformats.org/officeDocument/2006/relationships/ctrlProp" Target="../ctrlProps/ctrlProp65.x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ec.europa.eu/eurostat/web/environment/methodology"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TRO">
    <tabColor theme="4" tint="0.59999389629810485"/>
  </sheetPr>
  <dimension ref="A1:S52"/>
  <sheetViews>
    <sheetView showGridLines="0" showRowColHeaders="0" tabSelected="1" topLeftCell="A4" zoomScaleNormal="100" workbookViewId="0">
      <selection activeCell="H33" sqref="H33"/>
    </sheetView>
  </sheetViews>
  <sheetFormatPr defaultColWidth="9.28515625" defaultRowHeight="12.75"/>
  <cols>
    <col min="1" max="1" width="3" customWidth="1"/>
    <col min="2" max="3" width="6.7109375" customWidth="1"/>
    <col min="4" max="4" width="6.42578125" customWidth="1"/>
    <col min="5" max="5" width="8.28515625" customWidth="1"/>
    <col min="6" max="6" width="4.5703125" customWidth="1"/>
    <col min="11" max="11" width="15.28515625" customWidth="1"/>
    <col min="12" max="12" width="15.5703125" customWidth="1"/>
    <col min="15" max="15" width="27.42578125" customWidth="1"/>
    <col min="16" max="16" width="9.5703125" customWidth="1"/>
  </cols>
  <sheetData>
    <row r="1" spans="1:19" ht="36" customHeight="1">
      <c r="A1" s="60"/>
      <c r="B1" s="60"/>
      <c r="C1" s="60"/>
      <c r="D1" s="60"/>
      <c r="E1" s="60"/>
      <c r="F1" s="60"/>
      <c r="G1" s="60"/>
      <c r="H1" s="60"/>
      <c r="I1" s="60"/>
      <c r="J1" s="60"/>
      <c r="K1" s="60"/>
      <c r="L1" s="60"/>
      <c r="M1" s="60"/>
      <c r="N1" s="60"/>
      <c r="O1" s="60"/>
      <c r="P1" s="53"/>
      <c r="Q1" s="61" t="s">
        <v>230</v>
      </c>
      <c r="R1" s="61" t="s">
        <v>230</v>
      </c>
      <c r="S1" s="61" t="s">
        <v>230</v>
      </c>
    </row>
    <row r="2" spans="1:19" ht="46.9" customHeight="1">
      <c r="A2" s="471" t="s">
        <v>590</v>
      </c>
      <c r="B2" s="471"/>
      <c r="C2" s="471"/>
      <c r="D2" s="471"/>
      <c r="E2" s="471"/>
      <c r="F2" s="471"/>
      <c r="G2" s="471"/>
      <c r="H2" s="471"/>
      <c r="I2" s="471"/>
      <c r="J2" s="471"/>
      <c r="K2" s="471"/>
      <c r="L2" s="471"/>
      <c r="M2" s="155">
        <v>2021</v>
      </c>
      <c r="N2" s="156"/>
      <c r="O2" s="156"/>
      <c r="P2" s="55"/>
    </row>
    <row r="3" spans="1:19" ht="26.25" customHeight="1">
      <c r="A3" s="476" t="s">
        <v>145</v>
      </c>
      <c r="B3" s="476"/>
      <c r="C3" s="476"/>
      <c r="D3" s="476"/>
      <c r="E3" s="476"/>
      <c r="F3" s="476"/>
      <c r="G3" s="476"/>
      <c r="H3" s="476"/>
      <c r="I3" s="476"/>
      <c r="J3" s="476"/>
      <c r="K3" s="476"/>
      <c r="L3" s="476"/>
      <c r="M3" s="476"/>
      <c r="N3" s="476"/>
      <c r="O3" s="476"/>
      <c r="P3" s="55"/>
    </row>
    <row r="4" spans="1:19" ht="22.9" customHeight="1">
      <c r="A4" s="147"/>
      <c r="B4" s="147"/>
      <c r="C4" s="147"/>
      <c r="D4" s="147"/>
      <c r="E4" s="147"/>
      <c r="F4" s="147"/>
      <c r="G4" s="147"/>
      <c r="H4" s="147"/>
      <c r="I4" s="147"/>
      <c r="J4" s="147"/>
      <c r="K4" s="147"/>
      <c r="L4" s="147"/>
      <c r="M4" s="147"/>
      <c r="N4" s="147"/>
      <c r="O4" s="147"/>
      <c r="P4" s="55"/>
    </row>
    <row r="5" spans="1:19" ht="25.9" customHeight="1">
      <c r="A5" s="147"/>
      <c r="B5" s="470" t="s">
        <v>591</v>
      </c>
      <c r="C5" s="470"/>
      <c r="D5" s="470"/>
      <c r="E5" s="470"/>
      <c r="F5" s="470"/>
      <c r="G5" s="470"/>
      <c r="H5" s="470"/>
      <c r="I5" s="470"/>
      <c r="J5" s="470"/>
      <c r="K5" s="470"/>
      <c r="L5" s="470"/>
      <c r="M5" s="470"/>
      <c r="N5" s="470"/>
      <c r="O5" s="470"/>
      <c r="P5" s="55"/>
    </row>
    <row r="6" spans="1:19" ht="13.5" thickBot="1">
      <c r="A6" s="477"/>
      <c r="B6" s="475"/>
      <c r="C6" s="475"/>
      <c r="D6" s="475"/>
      <c r="E6" s="475"/>
      <c r="F6" s="475"/>
      <c r="G6" s="475"/>
      <c r="H6" s="475"/>
      <c r="I6" s="475"/>
      <c r="J6" s="475"/>
      <c r="K6" s="475"/>
      <c r="L6" s="475"/>
      <c r="M6" s="475"/>
      <c r="N6" s="475"/>
      <c r="O6" s="475"/>
      <c r="P6" s="55"/>
    </row>
    <row r="7" spans="1:19" ht="13.5" thickBot="1">
      <c r="A7" s="60"/>
      <c r="B7" s="62" t="s">
        <v>53</v>
      </c>
      <c r="C7" s="62"/>
      <c r="D7" s="62"/>
      <c r="E7" s="62"/>
      <c r="F7" s="63" t="str">
        <f>IF(G7="","",LOOKUP(G7,Parameters!B29:C65))</f>
        <v>SK</v>
      </c>
      <c r="G7" s="478" t="s">
        <v>237</v>
      </c>
      <c r="H7" s="479"/>
      <c r="I7" s="60"/>
      <c r="J7" s="62"/>
      <c r="K7" s="62"/>
      <c r="L7" s="62"/>
      <c r="M7" s="62"/>
      <c r="N7" s="62"/>
      <c r="O7" s="62"/>
      <c r="P7" s="55"/>
    </row>
    <row r="8" spans="1:19" ht="29.1" customHeight="1">
      <c r="A8" s="148"/>
      <c r="B8" s="473" t="s">
        <v>586</v>
      </c>
      <c r="C8" s="473"/>
      <c r="D8" s="473"/>
      <c r="E8" s="473"/>
      <c r="F8" s="473"/>
      <c r="G8" s="473"/>
      <c r="H8" s="473"/>
      <c r="I8" s="473"/>
      <c r="J8" s="473"/>
      <c r="K8" s="474"/>
      <c r="L8" s="474"/>
      <c r="M8" s="148"/>
      <c r="N8" s="148"/>
      <c r="O8" s="148"/>
      <c r="P8" s="148"/>
    </row>
    <row r="9" spans="1:19" ht="13.15" customHeight="1">
      <c r="A9" s="148"/>
      <c r="B9" s="475"/>
      <c r="C9" s="475"/>
      <c r="D9" s="475"/>
      <c r="E9" s="475"/>
      <c r="F9" s="475"/>
      <c r="G9" s="475"/>
      <c r="H9" s="475"/>
      <c r="I9" s="475"/>
      <c r="J9" s="475"/>
      <c r="K9" s="475"/>
      <c r="L9" s="475"/>
      <c r="M9" s="475"/>
      <c r="N9" s="475"/>
      <c r="O9" s="475"/>
      <c r="P9" s="148"/>
    </row>
    <row r="10" spans="1:19">
      <c r="A10" s="148"/>
      <c r="B10" s="473" t="s">
        <v>587</v>
      </c>
      <c r="C10" s="473"/>
      <c r="D10" s="473"/>
      <c r="E10" s="473"/>
      <c r="F10" s="473"/>
      <c r="G10" s="473"/>
      <c r="H10" s="473"/>
      <c r="I10" s="473"/>
      <c r="J10" s="473"/>
      <c r="K10" s="473"/>
      <c r="L10" s="473"/>
      <c r="M10" s="473"/>
      <c r="N10" s="473"/>
      <c r="O10" s="473"/>
      <c r="P10" s="148"/>
    </row>
    <row r="11" spans="1:19">
      <c r="A11" s="148"/>
      <c r="B11" s="472"/>
      <c r="C11" s="472"/>
      <c r="D11" s="472"/>
      <c r="E11" s="472"/>
      <c r="F11" s="472"/>
      <c r="G11" s="472"/>
      <c r="H11" s="472"/>
      <c r="I11" s="472"/>
      <c r="J11" s="472"/>
      <c r="K11" s="472"/>
      <c r="L11" s="472"/>
      <c r="M11" s="472"/>
      <c r="N11" s="472"/>
      <c r="O11" s="472"/>
      <c r="P11" s="149"/>
    </row>
    <row r="12" spans="1:19">
      <c r="A12" s="148"/>
      <c r="B12" s="148" t="s">
        <v>62</v>
      </c>
      <c r="C12" s="148"/>
      <c r="D12" s="148"/>
      <c r="E12" s="148"/>
      <c r="F12" s="148" t="s">
        <v>63</v>
      </c>
      <c r="G12" s="148"/>
      <c r="H12" s="148"/>
      <c r="I12" s="148"/>
      <c r="J12" s="148"/>
      <c r="K12" s="148"/>
      <c r="L12" s="148"/>
      <c r="M12" s="148"/>
      <c r="N12" s="148"/>
      <c r="O12" s="148"/>
      <c r="P12" s="148"/>
    </row>
    <row r="13" spans="1:19">
      <c r="A13" s="148"/>
      <c r="B13" s="148" t="s">
        <v>253</v>
      </c>
      <c r="C13" s="148"/>
      <c r="D13" s="148"/>
      <c r="E13" s="148"/>
      <c r="F13" s="148"/>
      <c r="G13" s="148"/>
      <c r="H13" s="148"/>
      <c r="I13" s="148"/>
      <c r="J13" s="148"/>
      <c r="K13" s="148"/>
      <c r="L13" s="148"/>
      <c r="M13" s="148"/>
      <c r="N13" s="148"/>
      <c r="O13" s="148"/>
      <c r="P13" s="148"/>
    </row>
    <row r="14" spans="1:19">
      <c r="A14" s="148"/>
      <c r="B14" s="250" t="s">
        <v>1044</v>
      </c>
      <c r="C14" s="151"/>
      <c r="D14" s="151"/>
      <c r="E14" s="151"/>
      <c r="F14" s="150"/>
      <c r="G14" s="150"/>
      <c r="H14" s="150"/>
      <c r="I14" s="150"/>
      <c r="J14" s="150"/>
      <c r="K14" s="150"/>
      <c r="L14" s="150"/>
      <c r="M14" s="150"/>
      <c r="N14" s="150"/>
      <c r="O14" s="150"/>
      <c r="P14" s="148"/>
    </row>
    <row r="15" spans="1:19" ht="12.75" customHeight="1">
      <c r="A15" s="148"/>
      <c r="B15" s="148"/>
      <c r="C15" s="148"/>
      <c r="D15" s="148"/>
      <c r="E15" s="148"/>
      <c r="F15" s="148"/>
      <c r="G15" s="148"/>
      <c r="H15" s="148"/>
      <c r="I15" s="148"/>
      <c r="J15" s="148"/>
      <c r="K15" s="148"/>
      <c r="L15" s="148"/>
      <c r="M15" s="148"/>
      <c r="N15" s="148"/>
      <c r="O15" s="148"/>
      <c r="P15" s="148"/>
    </row>
    <row r="16" spans="1:19" ht="16.149999999999999" customHeight="1">
      <c r="A16" s="148"/>
      <c r="B16" s="470" t="s">
        <v>251</v>
      </c>
      <c r="C16" s="470"/>
      <c r="D16" s="470"/>
      <c r="E16" s="470"/>
      <c r="F16" s="470"/>
      <c r="G16" s="470"/>
      <c r="H16" s="470"/>
      <c r="I16" s="470"/>
      <c r="J16" s="470"/>
      <c r="K16" s="470"/>
      <c r="L16" s="470"/>
      <c r="M16" s="470"/>
      <c r="N16" s="470"/>
      <c r="O16" s="470"/>
      <c r="P16" s="148"/>
    </row>
    <row r="17" spans="1:16">
      <c r="A17" s="148"/>
      <c r="B17" s="154"/>
      <c r="C17" s="154"/>
      <c r="D17" s="154"/>
      <c r="E17" s="154"/>
      <c r="F17" s="154"/>
      <c r="G17" s="154"/>
      <c r="H17" s="154"/>
      <c r="I17" s="154"/>
      <c r="J17" s="154"/>
      <c r="K17" s="154"/>
      <c r="L17" s="154"/>
      <c r="M17" s="154"/>
      <c r="N17" s="154"/>
      <c r="O17" s="154"/>
      <c r="P17" s="148"/>
    </row>
    <row r="18" spans="1:16" ht="12.75" customHeight="1">
      <c r="A18" s="148"/>
      <c r="B18" s="470" t="s">
        <v>588</v>
      </c>
      <c r="C18" s="470"/>
      <c r="D18" s="470"/>
      <c r="E18" s="470"/>
      <c r="F18" s="470"/>
      <c r="G18" s="470"/>
      <c r="H18" s="470"/>
      <c r="I18" s="470"/>
      <c r="J18" s="470"/>
      <c r="K18" s="470"/>
      <c r="L18" s="470"/>
      <c r="M18" s="470"/>
      <c r="N18" s="470"/>
      <c r="O18" s="470"/>
      <c r="P18" s="148"/>
    </row>
    <row r="19" spans="1:16">
      <c r="A19" s="148"/>
      <c r="B19" s="470"/>
      <c r="C19" s="470"/>
      <c r="D19" s="470"/>
      <c r="E19" s="470"/>
      <c r="F19" s="470"/>
      <c r="G19" s="470"/>
      <c r="H19" s="470"/>
      <c r="I19" s="470"/>
      <c r="J19" s="470"/>
      <c r="K19" s="470"/>
      <c r="L19" s="470"/>
      <c r="M19" s="470"/>
      <c r="N19" s="470"/>
      <c r="O19" s="470"/>
      <c r="P19" s="148"/>
    </row>
    <row r="20" spans="1:16">
      <c r="A20" s="148"/>
      <c r="B20" s="148"/>
      <c r="C20" s="148"/>
      <c r="D20" s="152"/>
      <c r="E20" s="152"/>
      <c r="F20" s="152"/>
      <c r="G20" s="152"/>
      <c r="H20" s="152"/>
      <c r="I20" s="152"/>
      <c r="J20" s="152"/>
      <c r="K20" s="152"/>
      <c r="L20" s="152"/>
      <c r="M20" s="152"/>
      <c r="N20" s="152"/>
      <c r="O20" s="152"/>
      <c r="P20" s="148"/>
    </row>
    <row r="21" spans="1:16" ht="12.75" customHeight="1">
      <c r="A21" s="148"/>
      <c r="B21" s="153"/>
      <c r="C21" s="148"/>
      <c r="D21" s="148"/>
      <c r="E21" s="148"/>
      <c r="F21" s="148"/>
      <c r="G21" s="148"/>
      <c r="H21" s="148"/>
      <c r="I21" s="148"/>
      <c r="J21" s="148"/>
      <c r="K21" s="148"/>
      <c r="L21" s="148"/>
      <c r="M21" s="148"/>
      <c r="N21" s="148"/>
      <c r="O21" s="148"/>
      <c r="P21" s="148"/>
    </row>
    <row r="22" spans="1:16">
      <c r="A22" s="148"/>
      <c r="B22" s="480" t="s">
        <v>589</v>
      </c>
      <c r="C22" s="480"/>
      <c r="D22" s="480"/>
      <c r="E22" s="480"/>
      <c r="F22" s="480"/>
      <c r="G22" s="480"/>
      <c r="H22" s="480"/>
      <c r="I22" s="480"/>
      <c r="J22" s="480"/>
      <c r="K22" s="480"/>
      <c r="L22" s="480"/>
      <c r="M22" s="480"/>
      <c r="N22" s="480"/>
      <c r="O22" s="480"/>
      <c r="P22" s="148"/>
    </row>
    <row r="23" spans="1:16" ht="7.15" customHeight="1">
      <c r="A23" s="148"/>
      <c r="B23" s="480"/>
      <c r="C23" s="480"/>
      <c r="D23" s="480"/>
      <c r="E23" s="480"/>
      <c r="F23" s="480"/>
      <c r="G23" s="480"/>
      <c r="H23" s="480"/>
      <c r="I23" s="480"/>
      <c r="J23" s="480"/>
      <c r="K23" s="480"/>
      <c r="L23" s="480"/>
      <c r="M23" s="480"/>
      <c r="N23" s="480"/>
      <c r="O23" s="480"/>
      <c r="P23" s="148"/>
    </row>
    <row r="24" spans="1:16">
      <c r="A24" s="148" t="s">
        <v>63</v>
      </c>
      <c r="B24" s="148"/>
      <c r="C24" s="481" t="s">
        <v>1045</v>
      </c>
      <c r="D24" s="481"/>
      <c r="E24" s="481"/>
      <c r="F24" s="481"/>
      <c r="G24" s="481"/>
      <c r="H24" s="481"/>
      <c r="I24" s="481"/>
      <c r="J24" s="481"/>
      <c r="K24" s="481"/>
      <c r="L24" s="481"/>
      <c r="M24" s="481"/>
      <c r="N24" s="481"/>
      <c r="O24" s="481"/>
      <c r="P24" s="148"/>
    </row>
    <row r="25" spans="1:16">
      <c r="A25" s="148"/>
      <c r="B25" s="148"/>
      <c r="C25" s="485" t="s">
        <v>1046</v>
      </c>
      <c r="D25" s="485"/>
      <c r="E25" s="485"/>
      <c r="F25" s="485"/>
      <c r="G25" s="485"/>
      <c r="H25" s="485"/>
      <c r="I25" s="485"/>
      <c r="J25" s="485"/>
      <c r="K25" s="485"/>
      <c r="L25" s="485"/>
      <c r="M25" s="485"/>
      <c r="N25" s="485"/>
      <c r="O25" s="485"/>
      <c r="P25" s="148"/>
    </row>
    <row r="26" spans="1:16">
      <c r="A26" s="148"/>
      <c r="B26" s="148"/>
      <c r="C26" s="485" t="s">
        <v>1047</v>
      </c>
      <c r="D26" s="485"/>
      <c r="E26" s="485"/>
      <c r="F26" s="485"/>
      <c r="G26" s="485"/>
      <c r="H26" s="485"/>
      <c r="I26" s="485"/>
      <c r="J26" s="485"/>
      <c r="K26" s="485"/>
      <c r="L26" s="485"/>
      <c r="M26" s="485"/>
      <c r="N26" s="485"/>
      <c r="O26" s="485"/>
      <c r="P26" s="148"/>
    </row>
    <row r="27" spans="1:16">
      <c r="A27" s="148"/>
      <c r="B27" s="148"/>
      <c r="C27" s="484" t="s">
        <v>1048</v>
      </c>
      <c r="D27" s="485"/>
      <c r="E27" s="485"/>
      <c r="F27" s="485"/>
      <c r="G27" s="485"/>
      <c r="H27" s="485"/>
      <c r="I27" s="485"/>
      <c r="J27" s="485"/>
      <c r="K27" s="485"/>
      <c r="L27" s="485"/>
      <c r="M27" s="485"/>
      <c r="N27" s="485"/>
      <c r="O27" s="485"/>
      <c r="P27" s="148"/>
    </row>
    <row r="28" spans="1:16">
      <c r="A28" s="148"/>
      <c r="B28" s="148"/>
      <c r="C28" s="482" t="s">
        <v>1049</v>
      </c>
      <c r="D28" s="483"/>
      <c r="E28" s="483"/>
      <c r="F28" s="483"/>
      <c r="G28" s="483"/>
      <c r="H28" s="483"/>
      <c r="I28" s="483"/>
      <c r="J28" s="483"/>
      <c r="K28" s="483"/>
      <c r="L28" s="483"/>
      <c r="M28" s="483"/>
      <c r="N28" s="483"/>
      <c r="O28" s="483"/>
      <c r="P28" s="148"/>
    </row>
    <row r="29" spans="1:16" ht="12.75" customHeight="1">
      <c r="A29" s="60"/>
      <c r="B29" s="53"/>
      <c r="C29" s="53"/>
      <c r="D29" s="53"/>
      <c r="E29" s="53"/>
      <c r="F29" s="11"/>
      <c r="G29" s="11"/>
      <c r="H29" s="11"/>
      <c r="I29" s="11"/>
      <c r="J29" s="11"/>
      <c r="K29" s="11"/>
      <c r="L29" s="11"/>
      <c r="M29" s="11"/>
      <c r="N29" s="11"/>
      <c r="O29" s="11"/>
      <c r="P29" s="55"/>
    </row>
    <row r="30" spans="1:16" ht="12.75" customHeight="1">
      <c r="A30" s="60"/>
      <c r="B30" s="53"/>
      <c r="C30" s="53"/>
      <c r="D30" s="53"/>
      <c r="E30" s="53"/>
      <c r="F30" s="11"/>
      <c r="G30" s="11"/>
      <c r="H30" s="11"/>
      <c r="I30" s="11"/>
      <c r="J30" s="11"/>
      <c r="K30" s="11"/>
      <c r="L30" s="11"/>
      <c r="M30" s="11"/>
      <c r="N30" s="11"/>
      <c r="O30" s="11"/>
      <c r="P30" s="55"/>
    </row>
    <row r="31" spans="1:16">
      <c r="A31" s="60"/>
      <c r="B31" s="55"/>
      <c r="C31" s="55"/>
      <c r="D31" s="55"/>
      <c r="E31" s="55"/>
      <c r="F31" s="55"/>
      <c r="G31" s="55"/>
      <c r="H31" s="55"/>
      <c r="I31" s="55"/>
      <c r="J31" s="55"/>
      <c r="K31" s="55"/>
      <c r="L31" s="55"/>
      <c r="M31" s="55"/>
      <c r="N31" s="55"/>
      <c r="O31" s="55"/>
      <c r="P31" s="55"/>
    </row>
    <row r="32" spans="1:16">
      <c r="A32" s="64"/>
      <c r="B32" s="64"/>
      <c r="C32" s="64"/>
      <c r="D32" s="64"/>
      <c r="E32" s="64"/>
      <c r="F32" s="64"/>
      <c r="G32" s="64"/>
      <c r="H32" s="64"/>
      <c r="I32" s="64"/>
      <c r="J32" s="64"/>
      <c r="K32" s="64"/>
      <c r="L32" s="64"/>
      <c r="M32" s="64"/>
      <c r="N32" s="64"/>
      <c r="O32" s="64"/>
    </row>
    <row r="33" spans="1:15">
      <c r="A33" s="64"/>
      <c r="B33" s="64"/>
      <c r="C33" s="64"/>
      <c r="D33" s="64"/>
      <c r="E33" s="64"/>
      <c r="F33" s="64"/>
      <c r="G33" s="64"/>
      <c r="H33" s="64"/>
      <c r="I33" s="64"/>
      <c r="J33" s="64"/>
      <c r="K33" s="64"/>
      <c r="L33" s="64"/>
      <c r="M33" s="64"/>
      <c r="N33" s="64"/>
      <c r="O33" s="64"/>
    </row>
    <row r="34" spans="1:15">
      <c r="A34" s="64"/>
      <c r="B34" s="64"/>
    </row>
    <row r="35" spans="1:15">
      <c r="A35" s="64"/>
      <c r="B35" s="64"/>
    </row>
    <row r="36" spans="1:15">
      <c r="A36" s="64"/>
      <c r="B36" s="64"/>
    </row>
    <row r="37" spans="1:15">
      <c r="A37" s="64"/>
      <c r="B37" s="64"/>
    </row>
    <row r="38" spans="1:15">
      <c r="A38" s="64"/>
      <c r="B38" s="64"/>
    </row>
    <row r="39" spans="1:15">
      <c r="A39" s="64"/>
      <c r="B39" s="64"/>
      <c r="C39" s="64"/>
      <c r="D39" s="64"/>
      <c r="E39" s="64"/>
      <c r="F39" s="64"/>
      <c r="G39" s="64"/>
      <c r="H39" s="64"/>
      <c r="I39" s="64"/>
      <c r="J39" s="64"/>
      <c r="K39" s="64"/>
      <c r="L39" s="64"/>
      <c r="M39" s="64"/>
      <c r="N39" s="64"/>
      <c r="O39" s="64"/>
    </row>
    <row r="40" spans="1:15">
      <c r="A40" s="64"/>
      <c r="B40" s="64"/>
      <c r="C40" s="64"/>
      <c r="D40" s="64"/>
      <c r="E40" s="64"/>
      <c r="F40" s="64"/>
      <c r="G40" s="64"/>
      <c r="H40" s="64"/>
      <c r="I40" s="64"/>
      <c r="J40" s="64"/>
      <c r="K40" s="64"/>
      <c r="L40" s="64"/>
      <c r="M40" s="64"/>
      <c r="N40" s="64"/>
      <c r="O40" s="64"/>
    </row>
    <row r="41" spans="1:15">
      <c r="A41" s="64"/>
      <c r="B41" s="64"/>
      <c r="C41" s="64"/>
      <c r="D41" s="64"/>
      <c r="E41" s="64"/>
      <c r="F41" s="64"/>
      <c r="G41" s="64"/>
      <c r="H41" s="64"/>
      <c r="I41" s="64"/>
      <c r="J41" s="64"/>
      <c r="K41" s="64"/>
      <c r="L41" s="64"/>
      <c r="M41" s="64"/>
      <c r="N41" s="64"/>
      <c r="O41" s="64"/>
    </row>
    <row r="42" spans="1:15">
      <c r="A42" s="64"/>
      <c r="B42" s="64"/>
      <c r="C42" s="64"/>
      <c r="D42" s="64"/>
      <c r="E42" s="64"/>
      <c r="F42" s="64"/>
      <c r="G42" s="64"/>
      <c r="H42" s="64"/>
      <c r="I42" s="64"/>
      <c r="J42" s="64"/>
      <c r="K42" s="64"/>
      <c r="L42" s="64"/>
      <c r="M42" s="64"/>
      <c r="N42" s="64"/>
      <c r="O42" s="64"/>
    </row>
    <row r="43" spans="1:15">
      <c r="A43" s="64"/>
      <c r="B43" s="64"/>
      <c r="C43" s="64"/>
      <c r="D43" s="64"/>
      <c r="E43" s="64"/>
      <c r="F43" s="64"/>
      <c r="G43" s="64"/>
      <c r="H43" s="64"/>
      <c r="I43" s="64"/>
      <c r="J43" s="64"/>
      <c r="K43" s="64"/>
      <c r="L43" s="64"/>
      <c r="M43" s="64"/>
      <c r="N43" s="64"/>
      <c r="O43" s="64"/>
    </row>
    <row r="44" spans="1:15">
      <c r="A44" s="64"/>
      <c r="B44" s="64"/>
      <c r="C44" s="64"/>
      <c r="D44" s="64"/>
      <c r="E44" s="64"/>
      <c r="F44" s="64"/>
      <c r="G44" s="64"/>
      <c r="H44" s="64"/>
      <c r="I44" s="64"/>
      <c r="J44" s="64"/>
      <c r="K44" s="64"/>
      <c r="L44" s="64"/>
      <c r="M44" s="64"/>
      <c r="N44" s="64"/>
      <c r="O44" s="64"/>
    </row>
    <row r="45" spans="1:15">
      <c r="A45" s="64"/>
      <c r="B45" s="64"/>
      <c r="C45" s="64"/>
      <c r="D45" s="64"/>
      <c r="E45" s="64"/>
      <c r="F45" s="64"/>
      <c r="G45" s="64"/>
      <c r="H45" s="64"/>
      <c r="I45" s="64"/>
      <c r="J45" s="64"/>
      <c r="K45" s="64"/>
      <c r="L45" s="64"/>
      <c r="M45" s="64"/>
      <c r="N45" s="64"/>
      <c r="O45" s="64"/>
    </row>
    <row r="46" spans="1:15">
      <c r="A46" s="64"/>
      <c r="B46" s="64"/>
      <c r="C46" s="64"/>
      <c r="D46" s="64"/>
      <c r="E46" s="64"/>
      <c r="F46" s="64"/>
      <c r="G46" s="64"/>
      <c r="H46" s="64"/>
      <c r="I46" s="64"/>
      <c r="J46" s="64"/>
      <c r="K46" s="64"/>
      <c r="L46" s="64"/>
      <c r="M46" s="64"/>
      <c r="N46" s="64"/>
      <c r="O46" s="64"/>
    </row>
    <row r="47" spans="1:15">
      <c r="A47" s="64"/>
      <c r="B47" s="64"/>
      <c r="C47" s="64"/>
      <c r="D47" s="64"/>
      <c r="E47" s="64"/>
      <c r="F47" s="64"/>
      <c r="G47" s="64"/>
      <c r="H47" s="64"/>
      <c r="I47" s="64"/>
      <c r="J47" s="64"/>
      <c r="K47" s="64"/>
      <c r="L47" s="64"/>
      <c r="M47" s="64"/>
      <c r="N47" s="64"/>
      <c r="O47" s="64"/>
    </row>
    <row r="48" spans="1:15">
      <c r="A48" s="64"/>
      <c r="B48" s="64"/>
      <c r="C48" s="64"/>
      <c r="D48" s="64"/>
      <c r="E48" s="64"/>
      <c r="F48" s="64"/>
      <c r="G48" s="64"/>
      <c r="H48" s="64"/>
      <c r="I48" s="64"/>
      <c r="J48" s="64"/>
      <c r="K48" s="64"/>
      <c r="L48" s="64"/>
      <c r="M48" s="64"/>
      <c r="N48" s="64"/>
      <c r="O48" s="64"/>
    </row>
    <row r="49" spans="1:15">
      <c r="A49" s="64"/>
      <c r="B49" s="64"/>
      <c r="C49" s="64"/>
      <c r="D49" s="64"/>
      <c r="E49" s="64"/>
      <c r="F49" s="64"/>
      <c r="G49" s="64"/>
      <c r="H49" s="64"/>
      <c r="I49" s="64"/>
      <c r="J49" s="64"/>
      <c r="K49" s="64"/>
      <c r="L49" s="64"/>
      <c r="M49" s="64"/>
      <c r="N49" s="64"/>
      <c r="O49" s="64"/>
    </row>
    <row r="50" spans="1:15">
      <c r="A50" s="64"/>
      <c r="B50" s="64"/>
      <c r="C50" s="64"/>
      <c r="D50" s="64"/>
      <c r="E50" s="64"/>
      <c r="F50" s="64"/>
      <c r="G50" s="64"/>
      <c r="H50" s="64"/>
      <c r="I50" s="64"/>
      <c r="J50" s="64"/>
      <c r="K50" s="64"/>
      <c r="L50" s="64"/>
      <c r="M50" s="64"/>
      <c r="N50" s="64"/>
      <c r="O50" s="64"/>
    </row>
    <row r="51" spans="1:15">
      <c r="A51" s="64"/>
      <c r="B51" s="64"/>
      <c r="C51" s="64"/>
      <c r="D51" s="64"/>
      <c r="E51" s="64"/>
      <c r="F51" s="64"/>
      <c r="G51" s="64"/>
      <c r="H51" s="64"/>
      <c r="I51" s="64"/>
      <c r="J51" s="64"/>
      <c r="K51" s="64"/>
      <c r="L51" s="64"/>
      <c r="M51" s="64"/>
      <c r="N51" s="64"/>
      <c r="O51" s="64"/>
    </row>
    <row r="52" spans="1:15">
      <c r="A52" s="64"/>
      <c r="B52" s="64"/>
      <c r="C52" s="64"/>
      <c r="D52" s="64"/>
      <c r="E52" s="64"/>
      <c r="F52" s="64"/>
      <c r="G52" s="64"/>
      <c r="H52" s="64"/>
      <c r="I52" s="64"/>
      <c r="J52" s="64"/>
      <c r="K52" s="64"/>
      <c r="L52" s="64"/>
      <c r="M52" s="64"/>
      <c r="N52" s="64"/>
      <c r="O52" s="64"/>
    </row>
  </sheetData>
  <mergeCells count="18">
    <mergeCell ref="B18:O19"/>
    <mergeCell ref="B22:O23"/>
    <mergeCell ref="C24:O24"/>
    <mergeCell ref="C28:O28"/>
    <mergeCell ref="C27:O27"/>
    <mergeCell ref="C26:O26"/>
    <mergeCell ref="C25:O25"/>
    <mergeCell ref="B5:O5"/>
    <mergeCell ref="A2:L2"/>
    <mergeCell ref="B11:O11"/>
    <mergeCell ref="B16:O16"/>
    <mergeCell ref="B10:O10"/>
    <mergeCell ref="B8:J8"/>
    <mergeCell ref="K8:L8"/>
    <mergeCell ref="B9:O9"/>
    <mergeCell ref="A3:O3"/>
    <mergeCell ref="A6:O6"/>
    <mergeCell ref="G7:H7"/>
  </mergeCells>
  <phoneticPr fontId="27" type="noConversion"/>
  <hyperlinks>
    <hyperlink ref="C27" r:id="rId1"/>
  </hyperlinks>
  <pageMargins left="0.75" right="0.75" top="1" bottom="1" header="0.4921259845" footer="0.4921259845"/>
  <pageSetup paperSize="9" scale="55"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81601" r:id="rId5" name="CHECKALL">
              <controlPr defaultSize="0" print="0" autoFill="0" autoPict="0" macro="[0]!CheckAllSheets">
                <anchor moveWithCells="1" sizeWithCells="1">
                  <from>
                    <xdr:col>14</xdr:col>
                    <xdr:colOff>742950</xdr:colOff>
                    <xdr:row>0</xdr:row>
                    <xdr:rowOff>438150</xdr:rowOff>
                  </from>
                  <to>
                    <xdr:col>14</xdr:col>
                    <xdr:colOff>1581150</xdr:colOff>
                    <xdr:row>2</xdr:row>
                    <xdr:rowOff>0</xdr:rowOff>
                  </to>
                </anchor>
              </controlPr>
            </control>
          </mc:Choice>
        </mc:AlternateContent>
        <mc:AlternateContent xmlns:mc="http://schemas.openxmlformats.org/markup-compatibility/2006">
          <mc:Choice Requires="x14">
            <control shapeId="281603" r:id="rId6" name="Check Box 3">
              <controlPr defaultSize="0" autoFill="0" autoLine="0" autoPict="0" altText="Enable Automatics Checks on Closing Workbook">
                <anchor moveWithCells="1">
                  <from>
                    <xdr:col>13</xdr:col>
                    <xdr:colOff>476250</xdr:colOff>
                    <xdr:row>0</xdr:row>
                    <xdr:rowOff>95250</xdr:rowOff>
                  </from>
                  <to>
                    <xdr:col>16</xdr:col>
                    <xdr:colOff>28575</xdr:colOff>
                    <xdr:row>0</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Input data is not valid! Please select one country from the list." prompt="Select country">
          <x14:formula1>
            <xm:f>Parameters!$B$29:$B$65</xm:f>
          </x14:formula1>
          <xm:sqref>G7:H7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
    <tabColor indexed="42"/>
  </sheetPr>
  <dimension ref="A1:BE107"/>
  <sheetViews>
    <sheetView showGridLines="0" showOutlineSymbols="0" zoomScaleNormal="100" zoomScaleSheetLayoutView="100" workbookViewId="0">
      <pane xSplit="5" ySplit="4" topLeftCell="AS5" activePane="bottomRight" state="frozen"/>
      <selection activeCell="AN63" sqref="AN63"/>
      <selection pane="topRight" activeCell="AN63" sqref="AN63"/>
      <selection pane="bottomLeft" activeCell="AN63" sqref="AN63"/>
      <selection pane="bottomRight" activeCell="AZ101" sqref="AZ101"/>
    </sheetView>
  </sheetViews>
  <sheetFormatPr defaultColWidth="9.28515625" defaultRowHeight="12.75" outlineLevelCol="1"/>
  <cols>
    <col min="1" max="1" width="11.7109375" hidden="1" customWidth="1" outlineLevel="1" collapsed="1"/>
    <col min="2" max="2" width="10.28515625" customWidth="1" collapsed="1"/>
    <col min="3" max="3" width="2.7109375" customWidth="1"/>
    <col min="4" max="4" width="10" customWidth="1"/>
    <col min="5" max="5" width="56.7109375" customWidth="1"/>
    <col min="6" max="6" width="15.28515625" customWidth="1"/>
    <col min="7" max="7" width="2.28515625" customWidth="1"/>
    <col min="8" max="8" width="14.7109375" customWidth="1"/>
    <col min="9" max="9" width="2.28515625" customWidth="1"/>
    <col min="10" max="10" width="14.7109375" customWidth="1"/>
    <col min="11" max="11" width="2.28515625" customWidth="1"/>
    <col min="12" max="12" width="14.7109375" customWidth="1"/>
    <col min="13" max="13" width="2.28515625" customWidth="1"/>
    <col min="14" max="14" width="14.7109375" customWidth="1"/>
    <col min="15" max="15" width="2.28515625" customWidth="1"/>
    <col min="16" max="16" width="14.7109375" customWidth="1"/>
    <col min="17" max="17" width="2.28515625" customWidth="1"/>
    <col min="18" max="18" width="14.7109375" customWidth="1"/>
    <col min="19" max="19" width="2.28515625" customWidth="1"/>
    <col min="20" max="20" width="14.7109375" customWidth="1"/>
    <col min="21" max="21" width="2.28515625" customWidth="1"/>
    <col min="22" max="22" width="14.7109375" customWidth="1"/>
    <col min="23" max="23" width="2.28515625" customWidth="1"/>
    <col min="24" max="24" width="14.7109375" customWidth="1"/>
    <col min="25" max="25" width="2.28515625" customWidth="1"/>
    <col min="26" max="26" width="14.7109375" customWidth="1"/>
    <col min="27" max="27" width="2.28515625" customWidth="1"/>
    <col min="28" max="28" width="14.7109375" customWidth="1"/>
    <col min="29" max="29" width="2.28515625" customWidth="1"/>
    <col min="30" max="30" width="14.7109375" customWidth="1"/>
    <col min="31" max="31" width="2.28515625" customWidth="1"/>
    <col min="32" max="32" width="14.7109375" customWidth="1"/>
    <col min="33" max="33" width="2.28515625" customWidth="1"/>
    <col min="34" max="34" width="14.7109375" customWidth="1"/>
    <col min="35" max="35" width="2.28515625" customWidth="1"/>
    <col min="36" max="36" width="14.7109375" customWidth="1"/>
    <col min="37" max="37" width="2.28515625" customWidth="1"/>
    <col min="38" max="38" width="14.7109375" customWidth="1"/>
    <col min="39" max="39" width="2.28515625" customWidth="1"/>
    <col min="40" max="40" width="14.7109375" customWidth="1"/>
    <col min="41" max="41" width="2.28515625" customWidth="1"/>
    <col min="42" max="42" width="14.7109375" customWidth="1"/>
    <col min="43" max="43" width="2.28515625" customWidth="1"/>
    <col min="44" max="44" width="14.7109375" customWidth="1"/>
    <col min="45" max="45" width="2.28515625" customWidth="1"/>
    <col min="46" max="46" width="14.7109375" customWidth="1"/>
    <col min="47" max="47" width="2.28515625" customWidth="1"/>
    <col min="48" max="48" width="14.7109375" customWidth="1"/>
    <col min="49" max="49" width="2.28515625" customWidth="1"/>
    <col min="50" max="50" width="14.7109375" style="200" customWidth="1"/>
    <col min="51" max="51" width="2.28515625" style="200" customWidth="1"/>
    <col min="52" max="52" width="14.7109375" customWidth="1"/>
    <col min="53" max="53" width="2.28515625" customWidth="1"/>
    <col min="54" max="54" width="14.7109375" customWidth="1"/>
    <col min="55" max="55" width="2.28515625" customWidth="1"/>
    <col min="56" max="56" width="14.7109375" customWidth="1"/>
    <col min="57" max="57" width="2.28515625" customWidth="1"/>
  </cols>
  <sheetData>
    <row r="1" spans="1:57" ht="30" customHeight="1" thickBot="1">
      <c r="A1"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row>
    <row r="2" spans="1:57" ht="30" customHeight="1" thickBot="1">
      <c r="B2" s="591" t="s">
        <v>142</v>
      </c>
      <c r="C2" s="592"/>
      <c r="D2" s="10" t="s">
        <v>423</v>
      </c>
      <c r="E2" s="9" t="s">
        <v>424</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row>
    <row r="3" spans="1:57" ht="30" customHeight="1" thickBot="1">
      <c r="A3" s="31"/>
      <c r="B3" s="593" t="s">
        <v>195</v>
      </c>
      <c r="C3" s="594" t="s">
        <v>196</v>
      </c>
      <c r="D3" s="595" t="s">
        <v>425</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row>
    <row r="4" spans="1:57"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row>
    <row r="5" spans="1:57" s="12" customFormat="1" ht="20.100000000000001" customHeight="1">
      <c r="A5" s="33"/>
      <c r="B5" s="585" t="str">
        <f>Parameters!Q4</f>
        <v>A_U   01-99</v>
      </c>
      <c r="C5" s="586"/>
      <c r="D5" s="587" t="str">
        <f>Parameters!S4</f>
        <v>Total industries</v>
      </c>
      <c r="E5" s="588"/>
      <c r="F5" s="174"/>
      <c r="G5" s="215"/>
      <c r="H5" s="175"/>
      <c r="I5" s="215"/>
      <c r="J5" s="175"/>
      <c r="K5" s="216"/>
      <c r="L5" s="175"/>
      <c r="M5" s="216"/>
      <c r="N5" s="175"/>
      <c r="O5" s="216"/>
      <c r="P5" s="175"/>
      <c r="Q5" s="216"/>
      <c r="R5" s="175"/>
      <c r="S5" s="216"/>
      <c r="T5" s="175"/>
      <c r="U5" s="216"/>
      <c r="V5" s="175"/>
      <c r="W5" s="216"/>
      <c r="X5" s="175"/>
      <c r="Y5" s="216"/>
      <c r="Z5" s="175"/>
      <c r="AA5" s="216"/>
      <c r="AB5" s="175"/>
      <c r="AC5" s="216"/>
      <c r="AD5" s="175"/>
      <c r="AE5" s="216"/>
      <c r="AF5" s="175"/>
      <c r="AG5" s="216"/>
      <c r="AH5" s="175"/>
      <c r="AI5" s="216"/>
      <c r="AJ5" s="175"/>
      <c r="AK5" s="216"/>
      <c r="AL5" s="175"/>
      <c r="AM5" s="216"/>
      <c r="AN5" s="175"/>
      <c r="AO5" s="216"/>
      <c r="AP5" s="175"/>
      <c r="AQ5" s="216"/>
      <c r="AR5" s="175"/>
      <c r="AS5" s="216"/>
      <c r="AT5" s="175"/>
      <c r="AU5" s="216"/>
      <c r="AV5" s="175"/>
      <c r="AW5" s="216"/>
      <c r="AX5" s="175"/>
      <c r="AY5" s="216"/>
      <c r="AZ5" s="175"/>
      <c r="BA5" s="216"/>
      <c r="BB5" s="175"/>
      <c r="BC5" s="216"/>
      <c r="BD5" s="175"/>
      <c r="BE5" s="217"/>
    </row>
    <row r="6" spans="1:57" s="12" customFormat="1" ht="20.100000000000001" customHeight="1">
      <c r="A6" s="34"/>
      <c r="B6" s="218" t="str">
        <f>Parameters!Q5</f>
        <v>A</v>
      </c>
      <c r="C6" s="219"/>
      <c r="D6" s="589" t="str">
        <f>Parameters!S5</f>
        <v>Agriculture, forestry and fishing</v>
      </c>
      <c r="E6" s="590"/>
      <c r="F6" s="163"/>
      <c r="G6" s="220"/>
      <c r="H6" s="221"/>
      <c r="I6" s="220"/>
      <c r="J6" s="221"/>
      <c r="K6" s="220"/>
      <c r="L6" s="221"/>
      <c r="M6" s="220"/>
      <c r="N6" s="221"/>
      <c r="O6" s="220"/>
      <c r="P6" s="221"/>
      <c r="Q6" s="220"/>
      <c r="R6" s="221"/>
      <c r="S6" s="220"/>
      <c r="T6" s="221"/>
      <c r="U6" s="220"/>
      <c r="V6" s="221"/>
      <c r="W6" s="220"/>
      <c r="X6" s="221"/>
      <c r="Y6" s="220"/>
      <c r="Z6" s="221"/>
      <c r="AA6" s="220"/>
      <c r="AB6" s="221"/>
      <c r="AC6" s="220"/>
      <c r="AD6" s="221"/>
      <c r="AE6" s="220"/>
      <c r="AF6" s="221"/>
      <c r="AG6" s="220"/>
      <c r="AH6" s="221"/>
      <c r="AI6" s="220"/>
      <c r="AJ6" s="221"/>
      <c r="AK6" s="220"/>
      <c r="AL6" s="221"/>
      <c r="AM6" s="220"/>
      <c r="AN6" s="221"/>
      <c r="AO6" s="220"/>
      <c r="AP6" s="221"/>
      <c r="AQ6" s="220"/>
      <c r="AR6" s="221"/>
      <c r="AS6" s="220"/>
      <c r="AT6" s="221"/>
      <c r="AU6" s="220"/>
      <c r="AV6" s="221"/>
      <c r="AW6" s="220"/>
      <c r="AX6" s="221"/>
      <c r="AY6" s="220"/>
      <c r="AZ6" s="221"/>
      <c r="BA6" s="220"/>
      <c r="BB6" s="221"/>
      <c r="BC6" s="340"/>
      <c r="BD6" s="221"/>
      <c r="BE6" s="222"/>
    </row>
    <row r="7" spans="1:57" s="13" customFormat="1" ht="12.75" customHeight="1">
      <c r="A7" s="35"/>
      <c r="B7" s="223" t="str">
        <f>Parameters!Q6</f>
        <v>A01</v>
      </c>
      <c r="C7" s="224"/>
      <c r="D7" s="573" t="str">
        <f>Parameters!S6</f>
        <v>Crop and animal production, hunting and related service activities</v>
      </c>
      <c r="E7" s="572"/>
      <c r="F7" s="164"/>
      <c r="G7" s="220"/>
      <c r="H7" s="225"/>
      <c r="I7" s="220"/>
      <c r="J7" s="225"/>
      <c r="K7" s="220"/>
      <c r="L7" s="225"/>
      <c r="M7" s="220"/>
      <c r="N7" s="225"/>
      <c r="O7" s="220"/>
      <c r="P7" s="225"/>
      <c r="Q7" s="220"/>
      <c r="R7" s="225"/>
      <c r="S7" s="220"/>
      <c r="T7" s="225"/>
      <c r="U7" s="220"/>
      <c r="V7" s="225"/>
      <c r="W7" s="220"/>
      <c r="X7" s="225"/>
      <c r="Y7" s="220"/>
      <c r="Z7" s="225"/>
      <c r="AA7" s="220"/>
      <c r="AB7" s="225"/>
      <c r="AC7" s="220"/>
      <c r="AD7" s="225"/>
      <c r="AE7" s="220"/>
      <c r="AF7" s="225"/>
      <c r="AG7" s="220"/>
      <c r="AH7" s="225"/>
      <c r="AI7" s="220"/>
      <c r="AJ7" s="225"/>
      <c r="AK7" s="220"/>
      <c r="AL7" s="225"/>
      <c r="AM7" s="220"/>
      <c r="AN7" s="225"/>
      <c r="AO7" s="220"/>
      <c r="AP7" s="225"/>
      <c r="AQ7" s="220"/>
      <c r="AR7" s="225"/>
      <c r="AS7" s="220"/>
      <c r="AT7" s="225"/>
      <c r="AU7" s="220"/>
      <c r="AV7" s="225"/>
      <c r="AW7" s="220"/>
      <c r="AX7" s="225"/>
      <c r="AY7" s="220"/>
      <c r="AZ7" s="225"/>
      <c r="BA7" s="220"/>
      <c r="BB7" s="225"/>
      <c r="BC7" s="340"/>
      <c r="BD7" s="225"/>
      <c r="BE7" s="222"/>
    </row>
    <row r="8" spans="1:57" s="14" customFormat="1" ht="12.75" customHeight="1">
      <c r="A8" s="35"/>
      <c r="B8" s="223" t="str">
        <f>Parameters!Q7</f>
        <v>A02</v>
      </c>
      <c r="C8" s="224"/>
      <c r="D8" s="573" t="str">
        <f>Parameters!S7</f>
        <v>Forestry and logging</v>
      </c>
      <c r="E8" s="576"/>
      <c r="F8" s="164"/>
      <c r="G8" s="220"/>
      <c r="H8" s="225"/>
      <c r="I8" s="220"/>
      <c r="J8" s="225"/>
      <c r="K8" s="220"/>
      <c r="L8" s="225"/>
      <c r="M8" s="220"/>
      <c r="N8" s="225"/>
      <c r="O8" s="220"/>
      <c r="P8" s="225"/>
      <c r="Q8" s="220"/>
      <c r="R8" s="225"/>
      <c r="S8" s="220"/>
      <c r="T8" s="225"/>
      <c r="U8" s="220"/>
      <c r="V8" s="225"/>
      <c r="W8" s="220"/>
      <c r="X8" s="225"/>
      <c r="Y8" s="220"/>
      <c r="Z8" s="225"/>
      <c r="AA8" s="220"/>
      <c r="AB8" s="225"/>
      <c r="AC8" s="220"/>
      <c r="AD8" s="225"/>
      <c r="AE8" s="220"/>
      <c r="AF8" s="225"/>
      <c r="AG8" s="220"/>
      <c r="AH8" s="225"/>
      <c r="AI8" s="220"/>
      <c r="AJ8" s="225"/>
      <c r="AK8" s="220"/>
      <c r="AL8" s="225"/>
      <c r="AM8" s="220"/>
      <c r="AN8" s="225"/>
      <c r="AO8" s="220"/>
      <c r="AP8" s="225"/>
      <c r="AQ8" s="220"/>
      <c r="AR8" s="225"/>
      <c r="AS8" s="220"/>
      <c r="AT8" s="225"/>
      <c r="AU8" s="220"/>
      <c r="AV8" s="225"/>
      <c r="AW8" s="220"/>
      <c r="AX8" s="225"/>
      <c r="AY8" s="220"/>
      <c r="AZ8" s="225"/>
      <c r="BA8" s="220"/>
      <c r="BB8" s="225"/>
      <c r="BC8" s="340"/>
      <c r="BD8" s="225"/>
      <c r="BE8" s="222"/>
    </row>
    <row r="9" spans="1:57" s="14" customFormat="1" ht="12.75" customHeight="1">
      <c r="A9" s="36"/>
      <c r="B9" s="223" t="str">
        <f>Parameters!Q8</f>
        <v>A03</v>
      </c>
      <c r="C9" s="224"/>
      <c r="D9" s="573" t="str">
        <f>Parameters!S8</f>
        <v>Fishing and aquaculture</v>
      </c>
      <c r="E9" s="577"/>
      <c r="F9" s="164"/>
      <c r="G9" s="220"/>
      <c r="H9" s="225"/>
      <c r="I9" s="220"/>
      <c r="J9" s="225"/>
      <c r="K9" s="220"/>
      <c r="L9" s="225"/>
      <c r="M9" s="220"/>
      <c r="N9" s="225"/>
      <c r="O9" s="220"/>
      <c r="P9" s="225"/>
      <c r="Q9" s="220"/>
      <c r="R9" s="225"/>
      <c r="S9" s="220"/>
      <c r="T9" s="225"/>
      <c r="U9" s="220"/>
      <c r="V9" s="225"/>
      <c r="W9" s="220"/>
      <c r="X9" s="225"/>
      <c r="Y9" s="220"/>
      <c r="Z9" s="225"/>
      <c r="AA9" s="220"/>
      <c r="AB9" s="225"/>
      <c r="AC9" s="220"/>
      <c r="AD9" s="225"/>
      <c r="AE9" s="220"/>
      <c r="AF9" s="225"/>
      <c r="AG9" s="220"/>
      <c r="AH9" s="225"/>
      <c r="AI9" s="220"/>
      <c r="AJ9" s="225"/>
      <c r="AK9" s="220"/>
      <c r="AL9" s="225"/>
      <c r="AM9" s="220"/>
      <c r="AN9" s="225"/>
      <c r="AO9" s="220"/>
      <c r="AP9" s="225"/>
      <c r="AQ9" s="220"/>
      <c r="AR9" s="225"/>
      <c r="AS9" s="220"/>
      <c r="AT9" s="225"/>
      <c r="AU9" s="220"/>
      <c r="AV9" s="225"/>
      <c r="AW9" s="220"/>
      <c r="AX9" s="225"/>
      <c r="AY9" s="220"/>
      <c r="AZ9" s="225"/>
      <c r="BA9" s="220"/>
      <c r="BB9" s="225"/>
      <c r="BC9" s="340"/>
      <c r="BD9" s="225"/>
      <c r="BE9" s="222"/>
    </row>
    <row r="10" spans="1:57" s="13" customFormat="1" ht="12.75" customHeight="1">
      <c r="A10" s="37"/>
      <c r="B10" s="226" t="str">
        <f>Parameters!Q9</f>
        <v>B</v>
      </c>
      <c r="C10" s="227"/>
      <c r="D10" s="578" t="str">
        <f>Parameters!S9</f>
        <v>Mining and quarrying</v>
      </c>
      <c r="E10" s="579"/>
      <c r="F10" s="163"/>
      <c r="G10" s="220"/>
      <c r="H10" s="221"/>
      <c r="I10" s="220"/>
      <c r="J10" s="221"/>
      <c r="K10" s="220"/>
      <c r="L10" s="221"/>
      <c r="M10" s="220"/>
      <c r="N10" s="221"/>
      <c r="O10" s="220"/>
      <c r="P10" s="221"/>
      <c r="Q10" s="220"/>
      <c r="R10" s="221"/>
      <c r="S10" s="220"/>
      <c r="T10" s="221"/>
      <c r="U10" s="220"/>
      <c r="V10" s="221"/>
      <c r="W10" s="220"/>
      <c r="X10" s="221"/>
      <c r="Y10" s="220"/>
      <c r="Z10" s="221"/>
      <c r="AA10" s="220"/>
      <c r="AB10" s="221"/>
      <c r="AC10" s="220"/>
      <c r="AD10" s="221"/>
      <c r="AE10" s="220"/>
      <c r="AF10" s="221"/>
      <c r="AG10" s="220"/>
      <c r="AH10" s="221"/>
      <c r="AI10" s="220"/>
      <c r="AJ10" s="221"/>
      <c r="AK10" s="220"/>
      <c r="AL10" s="221"/>
      <c r="AM10" s="220"/>
      <c r="AN10" s="221"/>
      <c r="AO10" s="220"/>
      <c r="AP10" s="221"/>
      <c r="AQ10" s="220"/>
      <c r="AR10" s="221"/>
      <c r="AS10" s="220"/>
      <c r="AT10" s="221"/>
      <c r="AU10" s="220"/>
      <c r="AV10" s="221"/>
      <c r="AW10" s="220"/>
      <c r="AX10" s="221"/>
      <c r="AY10" s="220"/>
      <c r="AZ10" s="221"/>
      <c r="BA10" s="220"/>
      <c r="BB10" s="221"/>
      <c r="BC10" s="340"/>
      <c r="BD10" s="221"/>
      <c r="BE10" s="222"/>
    </row>
    <row r="11" spans="1:57" s="13" customFormat="1" ht="12.75" customHeight="1">
      <c r="A11" s="37"/>
      <c r="B11" s="226" t="str">
        <f>Parameters!Q10</f>
        <v>C</v>
      </c>
      <c r="C11" s="227"/>
      <c r="D11" s="578" t="str">
        <f>Parameters!S10</f>
        <v>Manufacturing</v>
      </c>
      <c r="E11" s="580"/>
      <c r="F11" s="163"/>
      <c r="G11" s="220"/>
      <c r="H11" s="221"/>
      <c r="I11" s="220"/>
      <c r="J11" s="221"/>
      <c r="K11" s="220"/>
      <c r="L11" s="221"/>
      <c r="M11" s="220"/>
      <c r="N11" s="221"/>
      <c r="O11" s="220"/>
      <c r="P11" s="221"/>
      <c r="Q11" s="220"/>
      <c r="R11" s="221"/>
      <c r="S11" s="220"/>
      <c r="T11" s="221"/>
      <c r="U11" s="220"/>
      <c r="V11" s="221"/>
      <c r="W11" s="220"/>
      <c r="X11" s="221"/>
      <c r="Y11" s="220"/>
      <c r="Z11" s="221"/>
      <c r="AA11" s="220"/>
      <c r="AB11" s="221"/>
      <c r="AC11" s="220"/>
      <c r="AD11" s="221"/>
      <c r="AE11" s="220"/>
      <c r="AF11" s="221"/>
      <c r="AG11" s="220"/>
      <c r="AH11" s="221"/>
      <c r="AI11" s="220"/>
      <c r="AJ11" s="221"/>
      <c r="AK11" s="220"/>
      <c r="AL11" s="221"/>
      <c r="AM11" s="220"/>
      <c r="AN11" s="221"/>
      <c r="AO11" s="220"/>
      <c r="AP11" s="221"/>
      <c r="AQ11" s="220"/>
      <c r="AR11" s="221"/>
      <c r="AS11" s="220"/>
      <c r="AT11" s="221"/>
      <c r="AU11" s="220"/>
      <c r="AV11" s="221"/>
      <c r="AW11" s="220"/>
      <c r="AX11" s="221"/>
      <c r="AY11" s="220"/>
      <c r="AZ11" s="221"/>
      <c r="BA11" s="220"/>
      <c r="BB11" s="221"/>
      <c r="BC11" s="340"/>
      <c r="BD11" s="221"/>
      <c r="BE11" s="222"/>
    </row>
    <row r="12" spans="1:57" s="13" customFormat="1" ht="12.75" customHeight="1">
      <c r="A12" s="38"/>
      <c r="B12" s="228" t="str">
        <f>Parameters!Q11</f>
        <v>C10-C12</v>
      </c>
      <c r="C12" s="229"/>
      <c r="D12" s="568" t="str">
        <f>Parameters!S11</f>
        <v>Manufacture of food products, beverages and tobacco
products</v>
      </c>
      <c r="E12" s="574"/>
      <c r="F12" s="165"/>
      <c r="G12" s="220"/>
      <c r="H12" s="230"/>
      <c r="I12" s="220"/>
      <c r="J12" s="230"/>
      <c r="K12" s="220"/>
      <c r="L12" s="230"/>
      <c r="M12" s="220"/>
      <c r="N12" s="230"/>
      <c r="O12" s="220"/>
      <c r="P12" s="230"/>
      <c r="Q12" s="220"/>
      <c r="R12" s="230"/>
      <c r="S12" s="220"/>
      <c r="T12" s="230"/>
      <c r="U12" s="220"/>
      <c r="V12" s="230"/>
      <c r="W12" s="220"/>
      <c r="X12" s="230"/>
      <c r="Y12" s="220"/>
      <c r="Z12" s="230"/>
      <c r="AA12" s="220"/>
      <c r="AB12" s="230"/>
      <c r="AC12" s="220"/>
      <c r="AD12" s="230"/>
      <c r="AE12" s="220"/>
      <c r="AF12" s="230"/>
      <c r="AG12" s="220"/>
      <c r="AH12" s="230"/>
      <c r="AI12" s="220"/>
      <c r="AJ12" s="230"/>
      <c r="AK12" s="220"/>
      <c r="AL12" s="230"/>
      <c r="AM12" s="220"/>
      <c r="AN12" s="230"/>
      <c r="AO12" s="220"/>
      <c r="AP12" s="230"/>
      <c r="AQ12" s="220"/>
      <c r="AR12" s="230"/>
      <c r="AS12" s="220"/>
      <c r="AT12" s="230"/>
      <c r="AU12" s="220"/>
      <c r="AV12" s="230"/>
      <c r="AW12" s="220"/>
      <c r="AX12" s="230"/>
      <c r="AY12" s="220"/>
      <c r="AZ12" s="230"/>
      <c r="BA12" s="220"/>
      <c r="BB12" s="230"/>
      <c r="BC12" s="340"/>
      <c r="BD12" s="230"/>
      <c r="BE12" s="222"/>
    </row>
    <row r="13" spans="1:57" s="13" customFormat="1" ht="12.75" customHeight="1">
      <c r="A13" s="38"/>
      <c r="B13" s="228" t="str">
        <f>Parameters!Q12</f>
        <v>C13-C15</v>
      </c>
      <c r="C13" s="229"/>
      <c r="D13" s="568" t="str">
        <f>Parameters!S12</f>
        <v>Manufacture of textiles, wearing apparel and leather products</v>
      </c>
      <c r="E13" s="569"/>
      <c r="F13" s="165"/>
      <c r="G13" s="220"/>
      <c r="H13" s="230"/>
      <c r="I13" s="220"/>
      <c r="J13" s="230"/>
      <c r="K13" s="220"/>
      <c r="L13" s="230"/>
      <c r="M13" s="220"/>
      <c r="N13" s="230"/>
      <c r="O13" s="220"/>
      <c r="P13" s="230"/>
      <c r="Q13" s="220"/>
      <c r="R13" s="230"/>
      <c r="S13" s="220"/>
      <c r="T13" s="230"/>
      <c r="U13" s="220"/>
      <c r="V13" s="230"/>
      <c r="W13" s="220"/>
      <c r="X13" s="230"/>
      <c r="Y13" s="220"/>
      <c r="Z13" s="230"/>
      <c r="AA13" s="220"/>
      <c r="AB13" s="230"/>
      <c r="AC13" s="220"/>
      <c r="AD13" s="230"/>
      <c r="AE13" s="220"/>
      <c r="AF13" s="230"/>
      <c r="AG13" s="220"/>
      <c r="AH13" s="230"/>
      <c r="AI13" s="220"/>
      <c r="AJ13" s="230"/>
      <c r="AK13" s="220"/>
      <c r="AL13" s="230"/>
      <c r="AM13" s="220"/>
      <c r="AN13" s="230"/>
      <c r="AO13" s="220"/>
      <c r="AP13" s="230"/>
      <c r="AQ13" s="220"/>
      <c r="AR13" s="230"/>
      <c r="AS13" s="220"/>
      <c r="AT13" s="230"/>
      <c r="AU13" s="220"/>
      <c r="AV13" s="230"/>
      <c r="AW13" s="220"/>
      <c r="AX13" s="230"/>
      <c r="AY13" s="220"/>
      <c r="AZ13" s="230"/>
      <c r="BA13" s="220"/>
      <c r="BB13" s="230"/>
      <c r="BC13" s="340"/>
      <c r="BD13" s="230"/>
      <c r="BE13" s="222"/>
    </row>
    <row r="14" spans="1:57" s="13" customFormat="1">
      <c r="A14" s="38"/>
      <c r="B14" s="228" t="str">
        <f>Parameters!Q13</f>
        <v>C16-C18</v>
      </c>
      <c r="C14" s="229"/>
      <c r="D14" s="568" t="str">
        <f>Parameters!S13</f>
        <v>Manufacture of wood, paper, printing and reproduction</v>
      </c>
      <c r="E14" s="569"/>
      <c r="F14" s="173"/>
      <c r="G14" s="231"/>
      <c r="H14" s="232"/>
      <c r="I14" s="231"/>
      <c r="J14" s="232"/>
      <c r="K14" s="231"/>
      <c r="L14" s="232"/>
      <c r="M14" s="231"/>
      <c r="N14" s="232"/>
      <c r="O14" s="231"/>
      <c r="P14" s="232"/>
      <c r="Q14" s="231"/>
      <c r="R14" s="232"/>
      <c r="S14" s="231"/>
      <c r="T14" s="232"/>
      <c r="U14" s="231"/>
      <c r="V14" s="232"/>
      <c r="W14" s="231"/>
      <c r="X14" s="232"/>
      <c r="Y14" s="231"/>
      <c r="Z14" s="232"/>
      <c r="AA14" s="231"/>
      <c r="AB14" s="232"/>
      <c r="AC14" s="231"/>
      <c r="AD14" s="232"/>
      <c r="AE14" s="231"/>
      <c r="AF14" s="232"/>
      <c r="AG14" s="231"/>
      <c r="AH14" s="232"/>
      <c r="AI14" s="231"/>
      <c r="AJ14" s="232"/>
      <c r="AK14" s="231"/>
      <c r="AL14" s="232"/>
      <c r="AM14" s="231"/>
      <c r="AN14" s="232"/>
      <c r="AO14" s="231"/>
      <c r="AP14" s="232"/>
      <c r="AQ14" s="231"/>
      <c r="AR14" s="232"/>
      <c r="AS14" s="231"/>
      <c r="AT14" s="232"/>
      <c r="AU14" s="231"/>
      <c r="AV14" s="232"/>
      <c r="AW14" s="231"/>
      <c r="AX14" s="232"/>
      <c r="AY14" s="231"/>
      <c r="AZ14" s="232"/>
      <c r="BA14" s="231"/>
      <c r="BB14" s="232"/>
      <c r="BC14" s="341"/>
      <c r="BD14" s="232"/>
      <c r="BE14" s="233"/>
    </row>
    <row r="15" spans="1:57"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164"/>
      <c r="G15" s="235"/>
      <c r="H15" s="225"/>
      <c r="I15" s="235"/>
      <c r="J15" s="225"/>
      <c r="K15" s="235"/>
      <c r="L15" s="225"/>
      <c r="M15" s="235"/>
      <c r="N15" s="225"/>
      <c r="O15" s="235"/>
      <c r="P15" s="225"/>
      <c r="Q15" s="235"/>
      <c r="R15" s="225"/>
      <c r="S15" s="235"/>
      <c r="T15" s="225"/>
      <c r="U15" s="235"/>
      <c r="V15" s="225"/>
      <c r="W15" s="235"/>
      <c r="X15" s="225"/>
      <c r="Y15" s="235"/>
      <c r="Z15" s="225"/>
      <c r="AA15" s="235"/>
      <c r="AB15" s="225"/>
      <c r="AC15" s="235"/>
      <c r="AD15" s="225"/>
      <c r="AE15" s="235"/>
      <c r="AF15" s="225"/>
      <c r="AG15" s="235"/>
      <c r="AH15" s="225"/>
      <c r="AI15" s="235"/>
      <c r="AJ15" s="225"/>
      <c r="AK15" s="235"/>
      <c r="AL15" s="225"/>
      <c r="AM15" s="235"/>
      <c r="AN15" s="225"/>
      <c r="AO15" s="235"/>
      <c r="AP15" s="225"/>
      <c r="AQ15" s="235"/>
      <c r="AR15" s="225"/>
      <c r="AS15" s="235"/>
      <c r="AT15" s="225"/>
      <c r="AU15" s="235"/>
      <c r="AV15" s="225"/>
      <c r="AW15" s="235"/>
      <c r="AX15" s="225"/>
      <c r="AY15" s="235"/>
      <c r="AZ15" s="225"/>
      <c r="BA15" s="235"/>
      <c r="BB15" s="225"/>
      <c r="BC15" s="342"/>
      <c r="BD15" s="225"/>
      <c r="BE15" s="236"/>
    </row>
    <row r="16" spans="1:57" s="14" customFormat="1" ht="12.75" customHeight="1">
      <c r="A16" s="36"/>
      <c r="B16" s="223" t="str">
        <f>Parameters!Q15</f>
        <v>C17</v>
      </c>
      <c r="C16" s="224"/>
      <c r="D16" s="573" t="str">
        <f>Parameters!S15</f>
        <v>Manufacture of paper and paper products</v>
      </c>
      <c r="E16" s="572"/>
      <c r="F16" s="164"/>
      <c r="G16" s="235"/>
      <c r="H16" s="225"/>
      <c r="I16" s="235"/>
      <c r="J16" s="225"/>
      <c r="K16" s="235"/>
      <c r="L16" s="225"/>
      <c r="M16" s="235"/>
      <c r="N16" s="225"/>
      <c r="O16" s="235"/>
      <c r="P16" s="225"/>
      <c r="Q16" s="235"/>
      <c r="R16" s="225"/>
      <c r="S16" s="235"/>
      <c r="T16" s="225"/>
      <c r="U16" s="235"/>
      <c r="V16" s="225"/>
      <c r="W16" s="235"/>
      <c r="X16" s="225"/>
      <c r="Y16" s="235"/>
      <c r="Z16" s="225"/>
      <c r="AA16" s="235"/>
      <c r="AB16" s="225"/>
      <c r="AC16" s="235"/>
      <c r="AD16" s="225"/>
      <c r="AE16" s="235"/>
      <c r="AF16" s="225"/>
      <c r="AG16" s="235"/>
      <c r="AH16" s="225"/>
      <c r="AI16" s="235"/>
      <c r="AJ16" s="225"/>
      <c r="AK16" s="235"/>
      <c r="AL16" s="225"/>
      <c r="AM16" s="235"/>
      <c r="AN16" s="225"/>
      <c r="AO16" s="235"/>
      <c r="AP16" s="225"/>
      <c r="AQ16" s="235"/>
      <c r="AR16" s="225"/>
      <c r="AS16" s="235"/>
      <c r="AT16" s="225"/>
      <c r="AU16" s="235"/>
      <c r="AV16" s="225"/>
      <c r="AW16" s="235"/>
      <c r="AX16" s="225"/>
      <c r="AY16" s="235"/>
      <c r="AZ16" s="225"/>
      <c r="BA16" s="235"/>
      <c r="BB16" s="225"/>
      <c r="BC16" s="342"/>
      <c r="BD16" s="225"/>
      <c r="BE16" s="236"/>
    </row>
    <row r="17" spans="1:57" s="14" customFormat="1" ht="12.75" customHeight="1">
      <c r="A17" s="36"/>
      <c r="B17" s="223" t="str">
        <f>Parameters!Q16</f>
        <v>C18</v>
      </c>
      <c r="C17" s="224"/>
      <c r="D17" s="573" t="str">
        <f>Parameters!S16</f>
        <v>Printing and reproduction of recorded media</v>
      </c>
      <c r="E17" s="572"/>
      <c r="F17" s="164"/>
      <c r="G17" s="235"/>
      <c r="H17" s="225"/>
      <c r="I17" s="235"/>
      <c r="J17" s="225"/>
      <c r="K17" s="235"/>
      <c r="L17" s="225"/>
      <c r="M17" s="235"/>
      <c r="N17" s="225"/>
      <c r="O17" s="235"/>
      <c r="P17" s="225"/>
      <c r="Q17" s="235"/>
      <c r="R17" s="225"/>
      <c r="S17" s="235"/>
      <c r="T17" s="225"/>
      <c r="U17" s="235"/>
      <c r="V17" s="225"/>
      <c r="W17" s="235"/>
      <c r="X17" s="225"/>
      <c r="Y17" s="235"/>
      <c r="Z17" s="225"/>
      <c r="AA17" s="235"/>
      <c r="AB17" s="225"/>
      <c r="AC17" s="235"/>
      <c r="AD17" s="225"/>
      <c r="AE17" s="235"/>
      <c r="AF17" s="225"/>
      <c r="AG17" s="235"/>
      <c r="AH17" s="225"/>
      <c r="AI17" s="235"/>
      <c r="AJ17" s="225"/>
      <c r="AK17" s="235"/>
      <c r="AL17" s="225"/>
      <c r="AM17" s="235"/>
      <c r="AN17" s="225"/>
      <c r="AO17" s="235"/>
      <c r="AP17" s="225"/>
      <c r="AQ17" s="235"/>
      <c r="AR17" s="225"/>
      <c r="AS17" s="235"/>
      <c r="AT17" s="225"/>
      <c r="AU17" s="235"/>
      <c r="AV17" s="225"/>
      <c r="AW17" s="235"/>
      <c r="AX17" s="225"/>
      <c r="AY17" s="235"/>
      <c r="AZ17" s="225"/>
      <c r="BA17" s="235"/>
      <c r="BB17" s="225"/>
      <c r="BC17" s="342"/>
      <c r="BD17" s="225"/>
      <c r="BE17" s="236"/>
    </row>
    <row r="18" spans="1:57" s="15" customFormat="1" ht="12.75" customHeight="1">
      <c r="A18" s="38"/>
      <c r="B18" s="228" t="str">
        <f>Parameters!Q17</f>
        <v>C19</v>
      </c>
      <c r="C18" s="229"/>
      <c r="D18" s="568" t="str">
        <f>Parameters!S17</f>
        <v>Manufacture of coke and refined petroleum products</v>
      </c>
      <c r="E18" s="574"/>
      <c r="F18" s="165"/>
      <c r="G18" s="235"/>
      <c r="H18" s="230"/>
      <c r="I18" s="235"/>
      <c r="J18" s="230"/>
      <c r="K18" s="235"/>
      <c r="L18" s="230"/>
      <c r="M18" s="235"/>
      <c r="N18" s="230"/>
      <c r="O18" s="235"/>
      <c r="P18" s="230"/>
      <c r="Q18" s="235"/>
      <c r="R18" s="230"/>
      <c r="S18" s="235"/>
      <c r="T18" s="230"/>
      <c r="U18" s="235"/>
      <c r="V18" s="230"/>
      <c r="W18" s="235"/>
      <c r="X18" s="230"/>
      <c r="Y18" s="235"/>
      <c r="Z18" s="230"/>
      <c r="AA18" s="235"/>
      <c r="AB18" s="230"/>
      <c r="AC18" s="235"/>
      <c r="AD18" s="230"/>
      <c r="AE18" s="235"/>
      <c r="AF18" s="230"/>
      <c r="AG18" s="235"/>
      <c r="AH18" s="230"/>
      <c r="AI18" s="235"/>
      <c r="AJ18" s="230"/>
      <c r="AK18" s="235"/>
      <c r="AL18" s="230"/>
      <c r="AM18" s="235"/>
      <c r="AN18" s="230"/>
      <c r="AO18" s="235"/>
      <c r="AP18" s="230"/>
      <c r="AQ18" s="235"/>
      <c r="AR18" s="230"/>
      <c r="AS18" s="235"/>
      <c r="AT18" s="230"/>
      <c r="AU18" s="235"/>
      <c r="AV18" s="230"/>
      <c r="AW18" s="235"/>
      <c r="AX18" s="230"/>
      <c r="AY18" s="235"/>
      <c r="AZ18" s="230"/>
      <c r="BA18" s="235"/>
      <c r="BB18" s="230"/>
      <c r="BC18" s="342"/>
      <c r="BD18" s="230"/>
      <c r="BE18" s="236"/>
    </row>
    <row r="19" spans="1:57" s="14" customFormat="1" ht="12.75" customHeight="1">
      <c r="A19" s="38"/>
      <c r="B19" s="228" t="str">
        <f>Parameters!Q18</f>
        <v>C20</v>
      </c>
      <c r="C19" s="229"/>
      <c r="D19" s="568" t="str">
        <f>Parameters!S18</f>
        <v>Manufacture of chemicals and chemical products</v>
      </c>
      <c r="E19" s="574"/>
      <c r="F19" s="165"/>
      <c r="G19" s="235"/>
      <c r="H19" s="230"/>
      <c r="I19" s="235"/>
      <c r="J19" s="230"/>
      <c r="K19" s="235"/>
      <c r="L19" s="230"/>
      <c r="M19" s="235"/>
      <c r="N19" s="230"/>
      <c r="O19" s="235"/>
      <c r="P19" s="230"/>
      <c r="Q19" s="235"/>
      <c r="R19" s="230"/>
      <c r="S19" s="235"/>
      <c r="T19" s="230"/>
      <c r="U19" s="235"/>
      <c r="V19" s="230"/>
      <c r="W19" s="235"/>
      <c r="X19" s="230"/>
      <c r="Y19" s="235"/>
      <c r="Z19" s="230"/>
      <c r="AA19" s="235"/>
      <c r="AB19" s="230"/>
      <c r="AC19" s="235"/>
      <c r="AD19" s="230"/>
      <c r="AE19" s="235"/>
      <c r="AF19" s="230"/>
      <c r="AG19" s="235"/>
      <c r="AH19" s="230"/>
      <c r="AI19" s="235"/>
      <c r="AJ19" s="230"/>
      <c r="AK19" s="235"/>
      <c r="AL19" s="230"/>
      <c r="AM19" s="235"/>
      <c r="AN19" s="230"/>
      <c r="AO19" s="235"/>
      <c r="AP19" s="230"/>
      <c r="AQ19" s="235"/>
      <c r="AR19" s="230"/>
      <c r="AS19" s="235"/>
      <c r="AT19" s="230"/>
      <c r="AU19" s="235"/>
      <c r="AV19" s="230"/>
      <c r="AW19" s="235"/>
      <c r="AX19" s="230"/>
      <c r="AY19" s="235"/>
      <c r="AZ19" s="230"/>
      <c r="BA19" s="235"/>
      <c r="BB19" s="230"/>
      <c r="BC19" s="342"/>
      <c r="BD19" s="230"/>
      <c r="BE19" s="236"/>
    </row>
    <row r="20" spans="1:57" s="14" customFormat="1" ht="12.75" customHeight="1">
      <c r="A20" s="38"/>
      <c r="B20" s="228" t="str">
        <f>Parameters!Q19</f>
        <v>C21</v>
      </c>
      <c r="C20" s="229"/>
      <c r="D20" s="568" t="str">
        <f>Parameters!S19</f>
        <v>Manufacture of basic pharmaceutical products and pharmaceutical preparations</v>
      </c>
      <c r="E20" s="574"/>
      <c r="F20" s="165"/>
      <c r="G20" s="235"/>
      <c r="H20" s="230"/>
      <c r="I20" s="235"/>
      <c r="J20" s="230"/>
      <c r="K20" s="235"/>
      <c r="L20" s="230"/>
      <c r="M20" s="235"/>
      <c r="N20" s="230"/>
      <c r="O20" s="235"/>
      <c r="P20" s="230"/>
      <c r="Q20" s="235"/>
      <c r="R20" s="230"/>
      <c r="S20" s="235"/>
      <c r="T20" s="230"/>
      <c r="U20" s="235"/>
      <c r="V20" s="230"/>
      <c r="W20" s="235"/>
      <c r="X20" s="230"/>
      <c r="Y20" s="235"/>
      <c r="Z20" s="230"/>
      <c r="AA20" s="235"/>
      <c r="AB20" s="230"/>
      <c r="AC20" s="235"/>
      <c r="AD20" s="230"/>
      <c r="AE20" s="235"/>
      <c r="AF20" s="230"/>
      <c r="AG20" s="235"/>
      <c r="AH20" s="230"/>
      <c r="AI20" s="235"/>
      <c r="AJ20" s="230"/>
      <c r="AK20" s="235"/>
      <c r="AL20" s="230"/>
      <c r="AM20" s="235"/>
      <c r="AN20" s="230"/>
      <c r="AO20" s="235"/>
      <c r="AP20" s="230"/>
      <c r="AQ20" s="235"/>
      <c r="AR20" s="230"/>
      <c r="AS20" s="235"/>
      <c r="AT20" s="230"/>
      <c r="AU20" s="235"/>
      <c r="AV20" s="230"/>
      <c r="AW20" s="235"/>
      <c r="AX20" s="230"/>
      <c r="AY20" s="235"/>
      <c r="AZ20" s="230"/>
      <c r="BA20" s="235"/>
      <c r="BB20" s="230"/>
      <c r="BC20" s="342"/>
      <c r="BD20" s="230"/>
      <c r="BE20" s="236"/>
    </row>
    <row r="21" spans="1:57" s="14" customFormat="1" ht="12.75" customHeight="1">
      <c r="A21" s="38"/>
      <c r="B21" s="228" t="str">
        <f>Parameters!Q20</f>
        <v>C22_C23</v>
      </c>
      <c r="C21" s="229"/>
      <c r="D21" s="568" t="str">
        <f>Parameters!S20</f>
        <v>Manufacture of rubber and plastic products and other non-metallic mineral products</v>
      </c>
      <c r="E21" s="569"/>
      <c r="F21" s="173"/>
      <c r="G21" s="231"/>
      <c r="H21" s="232"/>
      <c r="I21" s="231"/>
      <c r="J21" s="232"/>
      <c r="K21" s="231"/>
      <c r="L21" s="232"/>
      <c r="M21" s="231"/>
      <c r="N21" s="232"/>
      <c r="O21" s="231"/>
      <c r="P21" s="232"/>
      <c r="Q21" s="231"/>
      <c r="R21" s="232"/>
      <c r="S21" s="231"/>
      <c r="T21" s="232"/>
      <c r="U21" s="231"/>
      <c r="V21" s="232"/>
      <c r="W21" s="231"/>
      <c r="X21" s="232"/>
      <c r="Y21" s="231"/>
      <c r="Z21" s="232"/>
      <c r="AA21" s="231"/>
      <c r="AB21" s="232"/>
      <c r="AC21" s="231"/>
      <c r="AD21" s="232"/>
      <c r="AE21" s="231"/>
      <c r="AF21" s="232"/>
      <c r="AG21" s="231"/>
      <c r="AH21" s="232"/>
      <c r="AI21" s="231"/>
      <c r="AJ21" s="232"/>
      <c r="AK21" s="231"/>
      <c r="AL21" s="232"/>
      <c r="AM21" s="231"/>
      <c r="AN21" s="232"/>
      <c r="AO21" s="231"/>
      <c r="AP21" s="232"/>
      <c r="AQ21" s="231"/>
      <c r="AR21" s="232"/>
      <c r="AS21" s="231"/>
      <c r="AT21" s="232"/>
      <c r="AU21" s="231"/>
      <c r="AV21" s="232"/>
      <c r="AW21" s="231"/>
      <c r="AX21" s="232"/>
      <c r="AY21" s="231"/>
      <c r="AZ21" s="232"/>
      <c r="BA21" s="231"/>
      <c r="BB21" s="232"/>
      <c r="BC21" s="341"/>
      <c r="BD21" s="232"/>
      <c r="BE21" s="233"/>
    </row>
    <row r="22" spans="1:57" s="15" customFormat="1" ht="12.75" customHeight="1">
      <c r="A22" s="36"/>
      <c r="B22" s="223" t="str">
        <f>Parameters!Q21</f>
        <v>C22</v>
      </c>
      <c r="C22" s="237"/>
      <c r="D22" s="570" t="str">
        <f>Parameters!S21</f>
        <v>Manufacture of rubber and plastic products</v>
      </c>
      <c r="E22" s="571"/>
      <c r="F22" s="164"/>
      <c r="G22" s="235"/>
      <c r="H22" s="30"/>
      <c r="I22" s="235"/>
      <c r="J22" s="30"/>
      <c r="K22" s="235"/>
      <c r="L22" s="30"/>
      <c r="M22" s="235"/>
      <c r="N22" s="30"/>
      <c r="O22" s="235"/>
      <c r="P22" s="30"/>
      <c r="Q22" s="235"/>
      <c r="R22" s="30"/>
      <c r="S22" s="235"/>
      <c r="T22" s="30"/>
      <c r="U22" s="235"/>
      <c r="V22" s="30"/>
      <c r="W22" s="235"/>
      <c r="X22" s="30"/>
      <c r="Y22" s="235"/>
      <c r="Z22" s="30"/>
      <c r="AA22" s="235"/>
      <c r="AB22" s="30"/>
      <c r="AC22" s="235"/>
      <c r="AD22" s="30"/>
      <c r="AE22" s="235"/>
      <c r="AF22" s="30"/>
      <c r="AG22" s="235"/>
      <c r="AH22" s="30"/>
      <c r="AI22" s="235"/>
      <c r="AJ22" s="30"/>
      <c r="AK22" s="235"/>
      <c r="AL22" s="30"/>
      <c r="AM22" s="235"/>
      <c r="AN22" s="30"/>
      <c r="AO22" s="235"/>
      <c r="AP22" s="30"/>
      <c r="AQ22" s="235"/>
      <c r="AR22" s="30"/>
      <c r="AS22" s="235"/>
      <c r="AT22" s="30"/>
      <c r="AU22" s="235"/>
      <c r="AV22" s="225"/>
      <c r="AW22" s="235"/>
      <c r="AX22" s="225"/>
      <c r="AY22" s="235"/>
      <c r="AZ22" s="225"/>
      <c r="BA22" s="235"/>
      <c r="BB22" s="225"/>
      <c r="BC22" s="342"/>
      <c r="BD22" s="225"/>
      <c r="BE22" s="236"/>
    </row>
    <row r="23" spans="1:57" s="15" customFormat="1" ht="12.75" customHeight="1">
      <c r="A23" s="36"/>
      <c r="B23" s="223" t="str">
        <f>Parameters!Q22</f>
        <v>C23</v>
      </c>
      <c r="C23" s="237"/>
      <c r="D23" s="570" t="str">
        <f>Parameters!S22</f>
        <v>Manufacture of other non-metallic mineral products</v>
      </c>
      <c r="E23" s="572"/>
      <c r="F23" s="164"/>
      <c r="G23" s="235"/>
      <c r="H23" s="30"/>
      <c r="I23" s="235"/>
      <c r="J23" s="30"/>
      <c r="K23" s="235"/>
      <c r="L23" s="30"/>
      <c r="M23" s="235"/>
      <c r="N23" s="30"/>
      <c r="O23" s="235"/>
      <c r="P23" s="30"/>
      <c r="Q23" s="235"/>
      <c r="R23" s="30"/>
      <c r="S23" s="235"/>
      <c r="T23" s="30"/>
      <c r="U23" s="235"/>
      <c r="V23" s="30"/>
      <c r="W23" s="235"/>
      <c r="X23" s="30"/>
      <c r="Y23" s="235"/>
      <c r="Z23" s="30"/>
      <c r="AA23" s="235"/>
      <c r="AB23" s="30"/>
      <c r="AC23" s="235"/>
      <c r="AD23" s="30"/>
      <c r="AE23" s="235"/>
      <c r="AF23" s="30"/>
      <c r="AG23" s="235"/>
      <c r="AH23" s="30"/>
      <c r="AI23" s="235"/>
      <c r="AJ23" s="30"/>
      <c r="AK23" s="235"/>
      <c r="AL23" s="30"/>
      <c r="AM23" s="235"/>
      <c r="AN23" s="30"/>
      <c r="AO23" s="235"/>
      <c r="AP23" s="30"/>
      <c r="AQ23" s="235"/>
      <c r="AR23" s="30"/>
      <c r="AS23" s="235"/>
      <c r="AT23" s="30"/>
      <c r="AU23" s="235"/>
      <c r="AV23" s="225"/>
      <c r="AW23" s="235"/>
      <c r="AX23" s="225"/>
      <c r="AY23" s="235"/>
      <c r="AZ23" s="225"/>
      <c r="BA23" s="235"/>
      <c r="BB23" s="225"/>
      <c r="BC23" s="342"/>
      <c r="BD23" s="225"/>
      <c r="BE23" s="236"/>
    </row>
    <row r="24" spans="1:57" s="15" customFormat="1" ht="24.75" customHeight="1">
      <c r="A24" s="38"/>
      <c r="B24" s="228" t="str">
        <f>Parameters!Q23</f>
        <v>C24_C25</v>
      </c>
      <c r="C24" s="229"/>
      <c r="D24" s="568" t="str">
        <f>Parameters!S23</f>
        <v>Manufacture of basic metals and fabricated metal products, except machinery and equipment</v>
      </c>
      <c r="E24" s="569"/>
      <c r="F24" s="173"/>
      <c r="G24" s="231"/>
      <c r="H24" s="232"/>
      <c r="I24" s="231"/>
      <c r="J24" s="232"/>
      <c r="K24" s="231"/>
      <c r="L24" s="232"/>
      <c r="M24" s="231"/>
      <c r="N24" s="232"/>
      <c r="O24" s="231"/>
      <c r="P24" s="232"/>
      <c r="Q24" s="231"/>
      <c r="R24" s="232"/>
      <c r="S24" s="231"/>
      <c r="T24" s="232"/>
      <c r="U24" s="231"/>
      <c r="V24" s="232"/>
      <c r="W24" s="231"/>
      <c r="X24" s="232"/>
      <c r="Y24" s="231"/>
      <c r="Z24" s="232"/>
      <c r="AA24" s="231"/>
      <c r="AB24" s="232"/>
      <c r="AC24" s="231"/>
      <c r="AD24" s="232"/>
      <c r="AE24" s="231"/>
      <c r="AF24" s="232"/>
      <c r="AG24" s="231"/>
      <c r="AH24" s="232"/>
      <c r="AI24" s="231"/>
      <c r="AJ24" s="232"/>
      <c r="AK24" s="231"/>
      <c r="AL24" s="232"/>
      <c r="AM24" s="231"/>
      <c r="AN24" s="232"/>
      <c r="AO24" s="231"/>
      <c r="AP24" s="232"/>
      <c r="AQ24" s="231"/>
      <c r="AR24" s="232"/>
      <c r="AS24" s="231"/>
      <c r="AT24" s="232"/>
      <c r="AU24" s="231"/>
      <c r="AV24" s="232"/>
      <c r="AW24" s="231"/>
      <c r="AX24" s="232"/>
      <c r="AY24" s="231"/>
      <c r="AZ24" s="232"/>
      <c r="BA24" s="231"/>
      <c r="BB24" s="232"/>
      <c r="BC24" s="341"/>
      <c r="BD24" s="232"/>
      <c r="BE24" s="233"/>
    </row>
    <row r="25" spans="1:57" s="15" customFormat="1" ht="12.75" customHeight="1">
      <c r="A25" s="36"/>
      <c r="B25" s="223" t="str">
        <f>Parameters!Q24</f>
        <v>C24</v>
      </c>
      <c r="C25" s="237"/>
      <c r="D25" s="570" t="str">
        <f>Parameters!S24</f>
        <v>Manufacture of basic metals</v>
      </c>
      <c r="E25" s="571"/>
      <c r="F25" s="164"/>
      <c r="G25" s="235"/>
      <c r="H25" s="30"/>
      <c r="I25" s="235"/>
      <c r="J25" s="30"/>
      <c r="K25" s="235"/>
      <c r="L25" s="30"/>
      <c r="M25" s="235"/>
      <c r="N25" s="30"/>
      <c r="O25" s="235"/>
      <c r="P25" s="30"/>
      <c r="Q25" s="235"/>
      <c r="R25" s="30"/>
      <c r="S25" s="235"/>
      <c r="T25" s="30"/>
      <c r="U25" s="235"/>
      <c r="V25" s="30"/>
      <c r="W25" s="235"/>
      <c r="X25" s="30"/>
      <c r="Y25" s="235"/>
      <c r="Z25" s="30"/>
      <c r="AA25" s="235"/>
      <c r="AB25" s="30"/>
      <c r="AC25" s="235"/>
      <c r="AD25" s="30"/>
      <c r="AE25" s="235"/>
      <c r="AF25" s="30"/>
      <c r="AG25" s="235"/>
      <c r="AH25" s="30"/>
      <c r="AI25" s="235"/>
      <c r="AJ25" s="30"/>
      <c r="AK25" s="235"/>
      <c r="AL25" s="30"/>
      <c r="AM25" s="235"/>
      <c r="AN25" s="30"/>
      <c r="AO25" s="235"/>
      <c r="AP25" s="30"/>
      <c r="AQ25" s="235"/>
      <c r="AR25" s="30"/>
      <c r="AS25" s="235"/>
      <c r="AT25" s="30"/>
      <c r="AU25" s="235"/>
      <c r="AV25" s="225"/>
      <c r="AW25" s="235"/>
      <c r="AX25" s="225"/>
      <c r="AY25" s="235"/>
      <c r="AZ25" s="225"/>
      <c r="BA25" s="235"/>
      <c r="BB25" s="225"/>
      <c r="BC25" s="342"/>
      <c r="BD25" s="225"/>
      <c r="BE25" s="236"/>
    </row>
    <row r="26" spans="1:57" s="14" customFormat="1" ht="12.75" customHeight="1">
      <c r="A26" s="36"/>
      <c r="B26" s="223" t="str">
        <f>Parameters!Q25</f>
        <v>C25</v>
      </c>
      <c r="C26" s="224"/>
      <c r="D26" s="573" t="str">
        <f>Parameters!S25</f>
        <v>Manufacture of fabricated metal products, except machinery and equipment</v>
      </c>
      <c r="E26" s="572"/>
      <c r="F26" s="164"/>
      <c r="G26" s="235"/>
      <c r="H26" s="225"/>
      <c r="I26" s="235"/>
      <c r="J26" s="225"/>
      <c r="K26" s="235"/>
      <c r="L26" s="225"/>
      <c r="M26" s="235"/>
      <c r="N26" s="225"/>
      <c r="O26" s="235"/>
      <c r="P26" s="225"/>
      <c r="Q26" s="235"/>
      <c r="R26" s="225"/>
      <c r="S26" s="235"/>
      <c r="T26" s="225"/>
      <c r="U26" s="235"/>
      <c r="V26" s="225"/>
      <c r="W26" s="235"/>
      <c r="X26" s="225"/>
      <c r="Y26" s="235"/>
      <c r="Z26" s="225"/>
      <c r="AA26" s="235"/>
      <c r="AB26" s="225"/>
      <c r="AC26" s="235"/>
      <c r="AD26" s="225"/>
      <c r="AE26" s="235"/>
      <c r="AF26" s="225"/>
      <c r="AG26" s="235"/>
      <c r="AH26" s="225"/>
      <c r="AI26" s="235"/>
      <c r="AJ26" s="225"/>
      <c r="AK26" s="235"/>
      <c r="AL26" s="225"/>
      <c r="AM26" s="235"/>
      <c r="AN26" s="225"/>
      <c r="AO26" s="235"/>
      <c r="AP26" s="225"/>
      <c r="AQ26" s="235"/>
      <c r="AR26" s="225"/>
      <c r="AS26" s="235"/>
      <c r="AT26" s="225"/>
      <c r="AU26" s="235"/>
      <c r="AV26" s="225"/>
      <c r="AW26" s="235"/>
      <c r="AX26" s="225"/>
      <c r="AY26" s="235"/>
      <c r="AZ26" s="225"/>
      <c r="BA26" s="235"/>
      <c r="BB26" s="225"/>
      <c r="BC26" s="342"/>
      <c r="BD26" s="225"/>
      <c r="BE26" s="236"/>
    </row>
    <row r="27" spans="1:57" s="14" customFormat="1" ht="12.75" customHeight="1">
      <c r="A27" s="38"/>
      <c r="B27" s="228" t="str">
        <f>Parameters!Q26</f>
        <v>C26</v>
      </c>
      <c r="C27" s="229"/>
      <c r="D27" s="568" t="str">
        <f>Parameters!S26</f>
        <v>Manufacture of computer, electronic and optical products</v>
      </c>
      <c r="E27" s="574"/>
      <c r="F27" s="165"/>
      <c r="G27" s="235"/>
      <c r="H27" s="230"/>
      <c r="I27" s="235"/>
      <c r="J27" s="230"/>
      <c r="K27" s="235"/>
      <c r="L27" s="230"/>
      <c r="M27" s="235"/>
      <c r="N27" s="230"/>
      <c r="O27" s="235"/>
      <c r="P27" s="230"/>
      <c r="Q27" s="235"/>
      <c r="R27" s="230"/>
      <c r="S27" s="235"/>
      <c r="T27" s="230"/>
      <c r="U27" s="235"/>
      <c r="V27" s="230"/>
      <c r="W27" s="235"/>
      <c r="X27" s="230"/>
      <c r="Y27" s="235"/>
      <c r="Z27" s="230"/>
      <c r="AA27" s="235"/>
      <c r="AB27" s="230"/>
      <c r="AC27" s="235"/>
      <c r="AD27" s="230"/>
      <c r="AE27" s="235"/>
      <c r="AF27" s="230"/>
      <c r="AG27" s="235"/>
      <c r="AH27" s="230"/>
      <c r="AI27" s="235"/>
      <c r="AJ27" s="230"/>
      <c r="AK27" s="235"/>
      <c r="AL27" s="230"/>
      <c r="AM27" s="235"/>
      <c r="AN27" s="230"/>
      <c r="AO27" s="235"/>
      <c r="AP27" s="230"/>
      <c r="AQ27" s="235"/>
      <c r="AR27" s="230"/>
      <c r="AS27" s="235"/>
      <c r="AT27" s="230"/>
      <c r="AU27" s="235"/>
      <c r="AV27" s="230"/>
      <c r="AW27" s="235"/>
      <c r="AX27" s="230"/>
      <c r="AY27" s="235"/>
      <c r="AZ27" s="230"/>
      <c r="BA27" s="235"/>
      <c r="BB27" s="230"/>
      <c r="BC27" s="342"/>
      <c r="BD27" s="230"/>
      <c r="BE27" s="236"/>
    </row>
    <row r="28" spans="1:57" s="15" customFormat="1" ht="12.75" customHeight="1">
      <c r="A28" s="38"/>
      <c r="B28" s="228" t="str">
        <f>Parameters!Q27</f>
        <v>C27</v>
      </c>
      <c r="C28" s="229"/>
      <c r="D28" s="568" t="str">
        <f>Parameters!S27</f>
        <v>Manufacture of electrical equipment</v>
      </c>
      <c r="E28" s="574"/>
      <c r="F28" s="165"/>
      <c r="G28" s="235"/>
      <c r="H28" s="230"/>
      <c r="I28" s="235"/>
      <c r="J28" s="230"/>
      <c r="K28" s="235"/>
      <c r="L28" s="230"/>
      <c r="M28" s="235"/>
      <c r="N28" s="230"/>
      <c r="O28" s="235"/>
      <c r="P28" s="230"/>
      <c r="Q28" s="235"/>
      <c r="R28" s="230"/>
      <c r="S28" s="235"/>
      <c r="T28" s="230"/>
      <c r="U28" s="235"/>
      <c r="V28" s="230"/>
      <c r="W28" s="235"/>
      <c r="X28" s="230"/>
      <c r="Y28" s="235"/>
      <c r="Z28" s="230"/>
      <c r="AA28" s="235"/>
      <c r="AB28" s="230"/>
      <c r="AC28" s="235"/>
      <c r="AD28" s="230"/>
      <c r="AE28" s="235"/>
      <c r="AF28" s="230"/>
      <c r="AG28" s="235"/>
      <c r="AH28" s="230"/>
      <c r="AI28" s="235"/>
      <c r="AJ28" s="230"/>
      <c r="AK28" s="235"/>
      <c r="AL28" s="230"/>
      <c r="AM28" s="235"/>
      <c r="AN28" s="230"/>
      <c r="AO28" s="235"/>
      <c r="AP28" s="230"/>
      <c r="AQ28" s="235"/>
      <c r="AR28" s="230"/>
      <c r="AS28" s="235"/>
      <c r="AT28" s="230"/>
      <c r="AU28" s="235"/>
      <c r="AV28" s="230"/>
      <c r="AW28" s="235"/>
      <c r="AX28" s="230"/>
      <c r="AY28" s="235"/>
      <c r="AZ28" s="230"/>
      <c r="BA28" s="235"/>
      <c r="BB28" s="230"/>
      <c r="BC28" s="342"/>
      <c r="BD28" s="230"/>
      <c r="BE28" s="236"/>
    </row>
    <row r="29" spans="1:57" s="15" customFormat="1" ht="12.75" customHeight="1">
      <c r="A29" s="38"/>
      <c r="B29" s="228" t="str">
        <f>Parameters!Q28</f>
        <v>C28</v>
      </c>
      <c r="C29" s="229"/>
      <c r="D29" s="568" t="str">
        <f>Parameters!S28</f>
        <v>Manufacture of machinery and equipment n.e.c.</v>
      </c>
      <c r="E29" s="574"/>
      <c r="F29" s="165"/>
      <c r="G29" s="235"/>
      <c r="H29" s="230"/>
      <c r="I29" s="235"/>
      <c r="J29" s="230"/>
      <c r="K29" s="235"/>
      <c r="L29" s="230"/>
      <c r="M29" s="235"/>
      <c r="N29" s="230"/>
      <c r="O29" s="235"/>
      <c r="P29" s="230"/>
      <c r="Q29" s="235"/>
      <c r="R29" s="230"/>
      <c r="S29" s="235"/>
      <c r="T29" s="230"/>
      <c r="U29" s="235"/>
      <c r="V29" s="230"/>
      <c r="W29" s="235"/>
      <c r="X29" s="230"/>
      <c r="Y29" s="235"/>
      <c r="Z29" s="230"/>
      <c r="AA29" s="235"/>
      <c r="AB29" s="230"/>
      <c r="AC29" s="235"/>
      <c r="AD29" s="230"/>
      <c r="AE29" s="235"/>
      <c r="AF29" s="230"/>
      <c r="AG29" s="235"/>
      <c r="AH29" s="230"/>
      <c r="AI29" s="235"/>
      <c r="AJ29" s="230"/>
      <c r="AK29" s="235"/>
      <c r="AL29" s="230"/>
      <c r="AM29" s="235"/>
      <c r="AN29" s="230"/>
      <c r="AO29" s="235"/>
      <c r="AP29" s="230"/>
      <c r="AQ29" s="235"/>
      <c r="AR29" s="230"/>
      <c r="AS29" s="235"/>
      <c r="AT29" s="230"/>
      <c r="AU29" s="235"/>
      <c r="AV29" s="230"/>
      <c r="AW29" s="235"/>
      <c r="AX29" s="230"/>
      <c r="AY29" s="235"/>
      <c r="AZ29" s="230"/>
      <c r="BA29" s="235"/>
      <c r="BB29" s="230"/>
      <c r="BC29" s="342"/>
      <c r="BD29" s="230"/>
      <c r="BE29" s="236"/>
    </row>
    <row r="30" spans="1:57" s="15" customFormat="1" ht="12.75" customHeight="1">
      <c r="A30" s="38"/>
      <c r="B30" s="228" t="str">
        <f>Parameters!Q29</f>
        <v>C29_C30</v>
      </c>
      <c r="C30" s="229"/>
      <c r="D30" s="568" t="str">
        <f>Parameters!S29</f>
        <v>Manufacture of motor vehicles, trailers, semi-trailers and of other transport equipment</v>
      </c>
      <c r="E30" s="569"/>
      <c r="F30" s="173"/>
      <c r="G30" s="231"/>
      <c r="H30" s="232"/>
      <c r="I30" s="231"/>
      <c r="J30" s="232"/>
      <c r="K30" s="231"/>
      <c r="L30" s="232"/>
      <c r="M30" s="231"/>
      <c r="N30" s="232"/>
      <c r="O30" s="231"/>
      <c r="P30" s="232"/>
      <c r="Q30" s="231"/>
      <c r="R30" s="232"/>
      <c r="S30" s="231"/>
      <c r="T30" s="232"/>
      <c r="U30" s="231"/>
      <c r="V30" s="232"/>
      <c r="W30" s="231"/>
      <c r="X30" s="232"/>
      <c r="Y30" s="231"/>
      <c r="Z30" s="232"/>
      <c r="AA30" s="231"/>
      <c r="AB30" s="232"/>
      <c r="AC30" s="231"/>
      <c r="AD30" s="232"/>
      <c r="AE30" s="231"/>
      <c r="AF30" s="232"/>
      <c r="AG30" s="231"/>
      <c r="AH30" s="232"/>
      <c r="AI30" s="231"/>
      <c r="AJ30" s="232"/>
      <c r="AK30" s="231"/>
      <c r="AL30" s="232"/>
      <c r="AM30" s="231"/>
      <c r="AN30" s="232"/>
      <c r="AO30" s="231"/>
      <c r="AP30" s="232"/>
      <c r="AQ30" s="231"/>
      <c r="AR30" s="232"/>
      <c r="AS30" s="231"/>
      <c r="AT30" s="232"/>
      <c r="AU30" s="231"/>
      <c r="AV30" s="232"/>
      <c r="AW30" s="231"/>
      <c r="AX30" s="232"/>
      <c r="AY30" s="231"/>
      <c r="AZ30" s="232"/>
      <c r="BA30" s="231"/>
      <c r="BB30" s="232"/>
      <c r="BC30" s="341"/>
      <c r="BD30" s="232"/>
      <c r="BE30" s="233"/>
    </row>
    <row r="31" spans="1:57" s="15" customFormat="1" ht="12.75" customHeight="1">
      <c r="A31" s="36"/>
      <c r="B31" s="223" t="str">
        <f>Parameters!Q30</f>
        <v>C29</v>
      </c>
      <c r="C31" s="224"/>
      <c r="D31" s="570" t="str">
        <f>Parameters!S30</f>
        <v>Manufacture of motor vehicles, trailers and semi-trailers</v>
      </c>
      <c r="E31" s="571"/>
      <c r="F31" s="164"/>
      <c r="G31" s="235"/>
      <c r="H31" s="225"/>
      <c r="I31" s="235"/>
      <c r="J31" s="225"/>
      <c r="K31" s="235"/>
      <c r="L31" s="225"/>
      <c r="M31" s="235"/>
      <c r="N31" s="225"/>
      <c r="O31" s="235"/>
      <c r="P31" s="225"/>
      <c r="Q31" s="235"/>
      <c r="R31" s="225"/>
      <c r="S31" s="235"/>
      <c r="T31" s="225"/>
      <c r="U31" s="235"/>
      <c r="V31" s="225"/>
      <c r="W31" s="235"/>
      <c r="X31" s="225"/>
      <c r="Y31" s="235"/>
      <c r="Z31" s="225"/>
      <c r="AA31" s="235"/>
      <c r="AB31" s="225"/>
      <c r="AC31" s="235"/>
      <c r="AD31" s="225"/>
      <c r="AE31" s="235"/>
      <c r="AF31" s="225"/>
      <c r="AG31" s="235"/>
      <c r="AH31" s="225"/>
      <c r="AI31" s="235"/>
      <c r="AJ31" s="225"/>
      <c r="AK31" s="235"/>
      <c r="AL31" s="225"/>
      <c r="AM31" s="235"/>
      <c r="AN31" s="225"/>
      <c r="AO31" s="235"/>
      <c r="AP31" s="225"/>
      <c r="AQ31" s="235"/>
      <c r="AR31" s="225"/>
      <c r="AS31" s="235"/>
      <c r="AT31" s="225"/>
      <c r="AU31" s="235"/>
      <c r="AV31" s="225"/>
      <c r="AW31" s="235"/>
      <c r="AX31" s="225"/>
      <c r="AY31" s="235"/>
      <c r="AZ31" s="225"/>
      <c r="BA31" s="235"/>
      <c r="BB31" s="225"/>
      <c r="BC31" s="342"/>
      <c r="BD31" s="225"/>
      <c r="BE31" s="236"/>
    </row>
    <row r="32" spans="1:57" s="15" customFormat="1" ht="12.75" customHeight="1">
      <c r="A32" s="36"/>
      <c r="B32" s="223" t="str">
        <f>Parameters!Q31</f>
        <v>C30</v>
      </c>
      <c r="C32" s="224"/>
      <c r="D32" s="570" t="str">
        <f>Parameters!S31</f>
        <v>Manufacture of other transport equipment</v>
      </c>
      <c r="E32" s="571"/>
      <c r="F32" s="164"/>
      <c r="G32" s="235"/>
      <c r="H32" s="225"/>
      <c r="I32" s="235"/>
      <c r="J32" s="225"/>
      <c r="K32" s="235"/>
      <c r="L32" s="225"/>
      <c r="M32" s="235"/>
      <c r="N32" s="225"/>
      <c r="O32" s="235"/>
      <c r="P32" s="225"/>
      <c r="Q32" s="235"/>
      <c r="R32" s="225"/>
      <c r="S32" s="235"/>
      <c r="T32" s="225"/>
      <c r="U32" s="235"/>
      <c r="V32" s="225"/>
      <c r="W32" s="235"/>
      <c r="X32" s="225"/>
      <c r="Y32" s="235"/>
      <c r="Z32" s="225"/>
      <c r="AA32" s="235"/>
      <c r="AB32" s="225"/>
      <c r="AC32" s="235"/>
      <c r="AD32" s="225"/>
      <c r="AE32" s="235"/>
      <c r="AF32" s="225"/>
      <c r="AG32" s="235"/>
      <c r="AH32" s="225"/>
      <c r="AI32" s="235"/>
      <c r="AJ32" s="225"/>
      <c r="AK32" s="235"/>
      <c r="AL32" s="225"/>
      <c r="AM32" s="235"/>
      <c r="AN32" s="225"/>
      <c r="AO32" s="235"/>
      <c r="AP32" s="225"/>
      <c r="AQ32" s="235"/>
      <c r="AR32" s="225"/>
      <c r="AS32" s="235"/>
      <c r="AT32" s="225"/>
      <c r="AU32" s="235"/>
      <c r="AV32" s="225"/>
      <c r="AW32" s="235"/>
      <c r="AX32" s="225"/>
      <c r="AY32" s="235"/>
      <c r="AZ32" s="225"/>
      <c r="BA32" s="235"/>
      <c r="BB32" s="225"/>
      <c r="BC32" s="342"/>
      <c r="BD32" s="225"/>
      <c r="BE32" s="236"/>
    </row>
    <row r="33" spans="1:57" s="15" customFormat="1" ht="25.5" customHeight="1">
      <c r="A33" s="38"/>
      <c r="B33" s="228" t="str">
        <f>Parameters!Q32</f>
        <v>C31-C33</v>
      </c>
      <c r="C33" s="229"/>
      <c r="D33" s="568" t="str">
        <f>Parameters!S32</f>
        <v>Manufacture of furniture; jewellery, musical instruments, toys; repair and installation of machinery and equipment</v>
      </c>
      <c r="E33" s="569"/>
      <c r="F33" s="173"/>
      <c r="G33" s="231"/>
      <c r="H33" s="232"/>
      <c r="I33" s="231"/>
      <c r="J33" s="232"/>
      <c r="K33" s="231"/>
      <c r="L33" s="232"/>
      <c r="M33" s="231"/>
      <c r="N33" s="232"/>
      <c r="O33" s="231"/>
      <c r="P33" s="232"/>
      <c r="Q33" s="231"/>
      <c r="R33" s="232"/>
      <c r="S33" s="231"/>
      <c r="T33" s="232"/>
      <c r="U33" s="231"/>
      <c r="V33" s="232"/>
      <c r="W33" s="231"/>
      <c r="X33" s="232"/>
      <c r="Y33" s="231"/>
      <c r="Z33" s="232"/>
      <c r="AA33" s="231"/>
      <c r="AB33" s="232"/>
      <c r="AC33" s="231"/>
      <c r="AD33" s="232"/>
      <c r="AE33" s="231"/>
      <c r="AF33" s="232"/>
      <c r="AG33" s="231"/>
      <c r="AH33" s="232"/>
      <c r="AI33" s="231"/>
      <c r="AJ33" s="232"/>
      <c r="AK33" s="231"/>
      <c r="AL33" s="232"/>
      <c r="AM33" s="231"/>
      <c r="AN33" s="232"/>
      <c r="AO33" s="231"/>
      <c r="AP33" s="232"/>
      <c r="AQ33" s="231"/>
      <c r="AR33" s="232"/>
      <c r="AS33" s="231"/>
      <c r="AT33" s="232"/>
      <c r="AU33" s="231"/>
      <c r="AV33" s="232"/>
      <c r="AW33" s="231"/>
      <c r="AX33" s="232"/>
      <c r="AY33" s="231"/>
      <c r="AZ33" s="232"/>
      <c r="BA33" s="231"/>
      <c r="BB33" s="232"/>
      <c r="BC33" s="341"/>
      <c r="BD33" s="232"/>
      <c r="BE33" s="233"/>
    </row>
    <row r="34" spans="1:57" s="15" customFormat="1" ht="12.75" customHeight="1">
      <c r="A34" s="36"/>
      <c r="B34" s="223" t="str">
        <f>Parameters!Q33</f>
        <v>C31_C32</v>
      </c>
      <c r="C34" s="224"/>
      <c r="D34" s="570" t="str">
        <f>Parameters!S33</f>
        <v>Manufacture of furniture; other manufacturing</v>
      </c>
      <c r="E34" s="571"/>
      <c r="F34" s="164"/>
      <c r="G34" s="235"/>
      <c r="H34" s="225"/>
      <c r="I34" s="235"/>
      <c r="J34" s="225"/>
      <c r="K34" s="235"/>
      <c r="L34" s="225"/>
      <c r="M34" s="235"/>
      <c r="N34" s="225"/>
      <c r="O34" s="235"/>
      <c r="P34" s="225"/>
      <c r="Q34" s="235"/>
      <c r="R34" s="225"/>
      <c r="S34" s="235"/>
      <c r="T34" s="225"/>
      <c r="U34" s="235"/>
      <c r="V34" s="225"/>
      <c r="W34" s="235"/>
      <c r="X34" s="225"/>
      <c r="Y34" s="235"/>
      <c r="Z34" s="225"/>
      <c r="AA34" s="235"/>
      <c r="AB34" s="225"/>
      <c r="AC34" s="235"/>
      <c r="AD34" s="225"/>
      <c r="AE34" s="235"/>
      <c r="AF34" s="225"/>
      <c r="AG34" s="235"/>
      <c r="AH34" s="225"/>
      <c r="AI34" s="235"/>
      <c r="AJ34" s="225"/>
      <c r="AK34" s="235"/>
      <c r="AL34" s="225"/>
      <c r="AM34" s="235"/>
      <c r="AN34" s="225"/>
      <c r="AO34" s="235"/>
      <c r="AP34" s="225"/>
      <c r="AQ34" s="235"/>
      <c r="AR34" s="225"/>
      <c r="AS34" s="235"/>
      <c r="AT34" s="225"/>
      <c r="AU34" s="235"/>
      <c r="AV34" s="225"/>
      <c r="AW34" s="235"/>
      <c r="AX34" s="225"/>
      <c r="AY34" s="235"/>
      <c r="AZ34" s="225"/>
      <c r="BA34" s="235"/>
      <c r="BB34" s="225"/>
      <c r="BC34" s="342"/>
      <c r="BD34" s="225"/>
      <c r="BE34" s="236"/>
    </row>
    <row r="35" spans="1:57" s="14" customFormat="1" ht="12.75" customHeight="1">
      <c r="A35" s="36"/>
      <c r="B35" s="223" t="str">
        <f>Parameters!Q34</f>
        <v>C33</v>
      </c>
      <c r="C35" s="224"/>
      <c r="D35" s="573" t="str">
        <f>Parameters!S34</f>
        <v>Repair and installation of machinery and equipment</v>
      </c>
      <c r="E35" s="572"/>
      <c r="F35" s="164"/>
      <c r="G35" s="235"/>
      <c r="H35" s="225"/>
      <c r="I35" s="235"/>
      <c r="J35" s="225"/>
      <c r="K35" s="235"/>
      <c r="L35" s="225"/>
      <c r="M35" s="235"/>
      <c r="N35" s="225"/>
      <c r="O35" s="235"/>
      <c r="P35" s="225"/>
      <c r="Q35" s="235"/>
      <c r="R35" s="225"/>
      <c r="S35" s="235"/>
      <c r="T35" s="225"/>
      <c r="U35" s="235"/>
      <c r="V35" s="225"/>
      <c r="W35" s="235"/>
      <c r="X35" s="225"/>
      <c r="Y35" s="235"/>
      <c r="Z35" s="225"/>
      <c r="AA35" s="235"/>
      <c r="AB35" s="225"/>
      <c r="AC35" s="235"/>
      <c r="AD35" s="225"/>
      <c r="AE35" s="235"/>
      <c r="AF35" s="225"/>
      <c r="AG35" s="235"/>
      <c r="AH35" s="225"/>
      <c r="AI35" s="235"/>
      <c r="AJ35" s="225"/>
      <c r="AK35" s="235"/>
      <c r="AL35" s="225"/>
      <c r="AM35" s="235"/>
      <c r="AN35" s="225"/>
      <c r="AO35" s="235"/>
      <c r="AP35" s="225"/>
      <c r="AQ35" s="235"/>
      <c r="AR35" s="225"/>
      <c r="AS35" s="235"/>
      <c r="AT35" s="225"/>
      <c r="AU35" s="235"/>
      <c r="AV35" s="225"/>
      <c r="AW35" s="235"/>
      <c r="AX35" s="225"/>
      <c r="AY35" s="235"/>
      <c r="AZ35" s="225"/>
      <c r="BA35" s="235"/>
      <c r="BB35" s="225"/>
      <c r="BC35" s="342"/>
      <c r="BD35" s="225"/>
      <c r="BE35" s="236"/>
    </row>
    <row r="36" spans="1:57" s="13" customFormat="1" ht="12.75" customHeight="1">
      <c r="A36" s="37"/>
      <c r="B36" s="226" t="str">
        <f>Parameters!Q35</f>
        <v>D</v>
      </c>
      <c r="C36" s="227"/>
      <c r="D36" s="578" t="str">
        <f>Parameters!S35</f>
        <v>Electricity, gas, steam and air conditioning supply</v>
      </c>
      <c r="E36" s="571"/>
      <c r="F36" s="163"/>
      <c r="G36" s="235"/>
      <c r="H36" s="221"/>
      <c r="I36" s="235"/>
      <c r="J36" s="221"/>
      <c r="K36" s="235"/>
      <c r="L36" s="221"/>
      <c r="M36" s="235"/>
      <c r="N36" s="221"/>
      <c r="O36" s="235"/>
      <c r="P36" s="221"/>
      <c r="Q36" s="235"/>
      <c r="R36" s="221"/>
      <c r="S36" s="235"/>
      <c r="T36" s="221"/>
      <c r="U36" s="235"/>
      <c r="V36" s="221"/>
      <c r="W36" s="235"/>
      <c r="X36" s="221"/>
      <c r="Y36" s="235"/>
      <c r="Z36" s="221"/>
      <c r="AA36" s="235"/>
      <c r="AB36" s="221"/>
      <c r="AC36" s="235"/>
      <c r="AD36" s="221"/>
      <c r="AE36" s="235"/>
      <c r="AF36" s="221"/>
      <c r="AG36" s="235"/>
      <c r="AH36" s="221"/>
      <c r="AI36" s="235"/>
      <c r="AJ36" s="221"/>
      <c r="AK36" s="235"/>
      <c r="AL36" s="221"/>
      <c r="AM36" s="235"/>
      <c r="AN36" s="221"/>
      <c r="AO36" s="235"/>
      <c r="AP36" s="221"/>
      <c r="AQ36" s="235"/>
      <c r="AR36" s="221"/>
      <c r="AS36" s="235"/>
      <c r="AT36" s="221"/>
      <c r="AU36" s="235"/>
      <c r="AV36" s="221"/>
      <c r="AW36" s="235"/>
      <c r="AX36" s="221"/>
      <c r="AY36" s="235"/>
      <c r="AZ36" s="221"/>
      <c r="BA36" s="235"/>
      <c r="BB36" s="221"/>
      <c r="BC36" s="342"/>
      <c r="BD36" s="221"/>
      <c r="BE36" s="236"/>
    </row>
    <row r="37" spans="1:57" s="13" customFormat="1">
      <c r="A37" s="37"/>
      <c r="B37" s="226" t="str">
        <f>Parameters!Q36</f>
        <v>E</v>
      </c>
      <c r="C37" s="227"/>
      <c r="D37" s="578" t="str">
        <f>Parameters!S36</f>
        <v>Water supply; sewerage, waste management and remediation activities</v>
      </c>
      <c r="E37" s="580"/>
      <c r="F37" s="163"/>
      <c r="G37" s="235"/>
      <c r="H37" s="221"/>
      <c r="I37" s="235"/>
      <c r="J37" s="221"/>
      <c r="K37" s="235"/>
      <c r="L37" s="221"/>
      <c r="M37" s="235"/>
      <c r="N37" s="221"/>
      <c r="O37" s="235"/>
      <c r="P37" s="221"/>
      <c r="Q37" s="235"/>
      <c r="R37" s="221"/>
      <c r="S37" s="235"/>
      <c r="T37" s="221"/>
      <c r="U37" s="235"/>
      <c r="V37" s="221"/>
      <c r="W37" s="235"/>
      <c r="X37" s="221"/>
      <c r="Y37" s="235"/>
      <c r="Z37" s="221"/>
      <c r="AA37" s="235"/>
      <c r="AB37" s="221"/>
      <c r="AC37" s="235"/>
      <c r="AD37" s="221"/>
      <c r="AE37" s="235"/>
      <c r="AF37" s="221"/>
      <c r="AG37" s="235"/>
      <c r="AH37" s="221"/>
      <c r="AI37" s="235"/>
      <c r="AJ37" s="221"/>
      <c r="AK37" s="235"/>
      <c r="AL37" s="221"/>
      <c r="AM37" s="235"/>
      <c r="AN37" s="221"/>
      <c r="AO37" s="235"/>
      <c r="AP37" s="221"/>
      <c r="AQ37" s="235"/>
      <c r="AR37" s="221"/>
      <c r="AS37" s="235"/>
      <c r="AT37" s="221"/>
      <c r="AU37" s="235"/>
      <c r="AV37" s="221"/>
      <c r="AW37" s="235"/>
      <c r="AX37" s="221"/>
      <c r="AY37" s="235"/>
      <c r="AZ37" s="221"/>
      <c r="BA37" s="235"/>
      <c r="BB37" s="221"/>
      <c r="BC37" s="342"/>
      <c r="BD37" s="221"/>
      <c r="BE37" s="236"/>
    </row>
    <row r="38" spans="1:57" s="14" customFormat="1" ht="12.75" customHeight="1">
      <c r="A38" s="36"/>
      <c r="B38" s="223" t="str">
        <f>Parameters!Q37</f>
        <v>E36</v>
      </c>
      <c r="C38" s="224"/>
      <c r="D38" s="573" t="str">
        <f>Parameters!S37</f>
        <v>Water collection, treatment and supply</v>
      </c>
      <c r="E38" s="572"/>
      <c r="F38" s="164"/>
      <c r="G38" s="235"/>
      <c r="H38" s="225"/>
      <c r="I38" s="235"/>
      <c r="J38" s="225"/>
      <c r="K38" s="235"/>
      <c r="L38" s="225"/>
      <c r="M38" s="235"/>
      <c r="N38" s="225"/>
      <c r="O38" s="235"/>
      <c r="P38" s="225"/>
      <c r="Q38" s="235"/>
      <c r="R38" s="225"/>
      <c r="S38" s="235"/>
      <c r="T38" s="225"/>
      <c r="U38" s="235"/>
      <c r="V38" s="225"/>
      <c r="W38" s="235"/>
      <c r="X38" s="225"/>
      <c r="Y38" s="235"/>
      <c r="Z38" s="225"/>
      <c r="AA38" s="235"/>
      <c r="AB38" s="225"/>
      <c r="AC38" s="235"/>
      <c r="AD38" s="225"/>
      <c r="AE38" s="235"/>
      <c r="AF38" s="225"/>
      <c r="AG38" s="235"/>
      <c r="AH38" s="225"/>
      <c r="AI38" s="235"/>
      <c r="AJ38" s="225"/>
      <c r="AK38" s="235"/>
      <c r="AL38" s="225"/>
      <c r="AM38" s="235"/>
      <c r="AN38" s="225"/>
      <c r="AO38" s="235"/>
      <c r="AP38" s="225"/>
      <c r="AQ38" s="235"/>
      <c r="AR38" s="225"/>
      <c r="AS38" s="235"/>
      <c r="AT38" s="225"/>
      <c r="AU38" s="235"/>
      <c r="AV38" s="225"/>
      <c r="AW38" s="235"/>
      <c r="AX38" s="225"/>
      <c r="AY38" s="235"/>
      <c r="AZ38" s="225"/>
      <c r="BA38" s="235"/>
      <c r="BB38" s="225"/>
      <c r="BC38" s="342"/>
      <c r="BD38" s="225"/>
      <c r="BE38" s="236"/>
    </row>
    <row r="39" spans="1:57" s="14" customFormat="1" ht="12.75" customHeight="1">
      <c r="A39" s="36"/>
      <c r="B39" s="223" t="str">
        <f>Parameters!Q38</f>
        <v>E37-E39</v>
      </c>
      <c r="C39" s="224"/>
      <c r="D39" s="573" t="str">
        <f>Parameters!S38</f>
        <v>Sewerage, waste management, remediation activities</v>
      </c>
      <c r="E39" s="572"/>
      <c r="F39" s="164"/>
      <c r="G39" s="235"/>
      <c r="H39" s="225"/>
      <c r="I39" s="235"/>
      <c r="J39" s="225"/>
      <c r="K39" s="235"/>
      <c r="L39" s="225"/>
      <c r="M39" s="235"/>
      <c r="N39" s="225"/>
      <c r="O39" s="235"/>
      <c r="P39" s="225"/>
      <c r="Q39" s="235"/>
      <c r="R39" s="225"/>
      <c r="S39" s="235"/>
      <c r="T39" s="225"/>
      <c r="U39" s="235"/>
      <c r="V39" s="225"/>
      <c r="W39" s="235"/>
      <c r="X39" s="225"/>
      <c r="Y39" s="235"/>
      <c r="Z39" s="225"/>
      <c r="AA39" s="235"/>
      <c r="AB39" s="225"/>
      <c r="AC39" s="235"/>
      <c r="AD39" s="225"/>
      <c r="AE39" s="235"/>
      <c r="AF39" s="225"/>
      <c r="AG39" s="235"/>
      <c r="AH39" s="225"/>
      <c r="AI39" s="235"/>
      <c r="AJ39" s="225"/>
      <c r="AK39" s="235"/>
      <c r="AL39" s="225"/>
      <c r="AM39" s="235"/>
      <c r="AN39" s="225"/>
      <c r="AO39" s="235"/>
      <c r="AP39" s="225"/>
      <c r="AQ39" s="235"/>
      <c r="AR39" s="225"/>
      <c r="AS39" s="235"/>
      <c r="AT39" s="225"/>
      <c r="AU39" s="235"/>
      <c r="AV39" s="225"/>
      <c r="AW39" s="235"/>
      <c r="AX39" s="225"/>
      <c r="AY39" s="235"/>
      <c r="AZ39" s="225"/>
      <c r="BA39" s="235"/>
      <c r="BB39" s="225"/>
      <c r="BC39" s="342"/>
      <c r="BD39" s="225"/>
      <c r="BE39" s="236"/>
    </row>
    <row r="40" spans="1:57" s="13" customFormat="1" ht="12.75" customHeight="1">
      <c r="A40" s="39"/>
      <c r="B40" s="226" t="str">
        <f>Parameters!Q39</f>
        <v>F</v>
      </c>
      <c r="C40" s="227"/>
      <c r="D40" s="578" t="str">
        <f>Parameters!S39</f>
        <v>Construction</v>
      </c>
      <c r="E40" s="571"/>
      <c r="F40" s="163"/>
      <c r="G40" s="235"/>
      <c r="H40" s="221"/>
      <c r="I40" s="235"/>
      <c r="J40" s="221"/>
      <c r="K40" s="235"/>
      <c r="L40" s="221"/>
      <c r="M40" s="235"/>
      <c r="N40" s="221"/>
      <c r="O40" s="235"/>
      <c r="P40" s="221"/>
      <c r="Q40" s="235"/>
      <c r="R40" s="221"/>
      <c r="S40" s="235"/>
      <c r="T40" s="221"/>
      <c r="U40" s="235"/>
      <c r="V40" s="221"/>
      <c r="W40" s="235"/>
      <c r="X40" s="221"/>
      <c r="Y40" s="235"/>
      <c r="Z40" s="221"/>
      <c r="AA40" s="235"/>
      <c r="AB40" s="221"/>
      <c r="AC40" s="235"/>
      <c r="AD40" s="221"/>
      <c r="AE40" s="235"/>
      <c r="AF40" s="221"/>
      <c r="AG40" s="235"/>
      <c r="AH40" s="221"/>
      <c r="AI40" s="235"/>
      <c r="AJ40" s="221"/>
      <c r="AK40" s="235"/>
      <c r="AL40" s="221"/>
      <c r="AM40" s="235"/>
      <c r="AN40" s="221"/>
      <c r="AO40" s="235"/>
      <c r="AP40" s="221"/>
      <c r="AQ40" s="235"/>
      <c r="AR40" s="221"/>
      <c r="AS40" s="235"/>
      <c r="AT40" s="221"/>
      <c r="AU40" s="235"/>
      <c r="AV40" s="221"/>
      <c r="AW40" s="235"/>
      <c r="AX40" s="221"/>
      <c r="AY40" s="235"/>
      <c r="AZ40" s="221"/>
      <c r="BA40" s="235"/>
      <c r="BB40" s="221"/>
      <c r="BC40" s="342"/>
      <c r="BD40" s="221"/>
      <c r="BE40" s="236"/>
    </row>
    <row r="41" spans="1:57" s="13" customFormat="1">
      <c r="A41" s="37"/>
      <c r="B41" s="226" t="str">
        <f>Parameters!Q40</f>
        <v>G</v>
      </c>
      <c r="C41" s="227"/>
      <c r="D41" s="578" t="str">
        <f>Parameters!S40</f>
        <v>Wholesale and retail trade; repair of motor vehicles and motorcycles</v>
      </c>
      <c r="E41" s="580"/>
      <c r="F41" s="163"/>
      <c r="G41" s="235"/>
      <c r="H41" s="221"/>
      <c r="I41" s="235"/>
      <c r="J41" s="221"/>
      <c r="K41" s="235"/>
      <c r="L41" s="221"/>
      <c r="M41" s="235"/>
      <c r="N41" s="221"/>
      <c r="O41" s="235"/>
      <c r="P41" s="221"/>
      <c r="Q41" s="235"/>
      <c r="R41" s="221"/>
      <c r="S41" s="235"/>
      <c r="T41" s="221"/>
      <c r="U41" s="235"/>
      <c r="V41" s="221"/>
      <c r="W41" s="235"/>
      <c r="X41" s="221"/>
      <c r="Y41" s="235"/>
      <c r="Z41" s="221"/>
      <c r="AA41" s="235"/>
      <c r="AB41" s="221"/>
      <c r="AC41" s="235"/>
      <c r="AD41" s="221"/>
      <c r="AE41" s="235"/>
      <c r="AF41" s="221"/>
      <c r="AG41" s="235"/>
      <c r="AH41" s="221"/>
      <c r="AI41" s="235"/>
      <c r="AJ41" s="221"/>
      <c r="AK41" s="235"/>
      <c r="AL41" s="221"/>
      <c r="AM41" s="235"/>
      <c r="AN41" s="221"/>
      <c r="AO41" s="235"/>
      <c r="AP41" s="221"/>
      <c r="AQ41" s="235"/>
      <c r="AR41" s="221"/>
      <c r="AS41" s="235"/>
      <c r="AT41" s="221"/>
      <c r="AU41" s="235"/>
      <c r="AV41" s="221"/>
      <c r="AW41" s="235"/>
      <c r="AX41" s="221"/>
      <c r="AY41" s="235"/>
      <c r="AZ41" s="221"/>
      <c r="BA41" s="235"/>
      <c r="BB41" s="221"/>
      <c r="BC41" s="342"/>
      <c r="BD41" s="221"/>
      <c r="BE41" s="236"/>
    </row>
    <row r="42" spans="1:57" s="13" customFormat="1" ht="12.75" customHeight="1">
      <c r="A42" s="36"/>
      <c r="B42" s="223" t="str">
        <f>Parameters!Q41</f>
        <v>G45</v>
      </c>
      <c r="C42" s="224"/>
      <c r="D42" s="570" t="str">
        <f>Parameters!S41</f>
        <v>Wholesale and retail trade and repair of motor vehicles and motorcycles</v>
      </c>
      <c r="E42" s="571"/>
      <c r="F42" s="164"/>
      <c r="G42" s="235"/>
      <c r="H42" s="225"/>
      <c r="I42" s="235"/>
      <c r="J42" s="225"/>
      <c r="K42" s="235"/>
      <c r="L42" s="225"/>
      <c r="M42" s="235"/>
      <c r="N42" s="225"/>
      <c r="O42" s="235"/>
      <c r="P42" s="225"/>
      <c r="Q42" s="235"/>
      <c r="R42" s="225"/>
      <c r="S42" s="235"/>
      <c r="T42" s="225"/>
      <c r="U42" s="235"/>
      <c r="V42" s="225"/>
      <c r="W42" s="235"/>
      <c r="X42" s="225"/>
      <c r="Y42" s="235"/>
      <c r="Z42" s="225"/>
      <c r="AA42" s="235"/>
      <c r="AB42" s="225"/>
      <c r="AC42" s="235"/>
      <c r="AD42" s="225"/>
      <c r="AE42" s="235"/>
      <c r="AF42" s="225"/>
      <c r="AG42" s="235"/>
      <c r="AH42" s="225"/>
      <c r="AI42" s="235"/>
      <c r="AJ42" s="225"/>
      <c r="AK42" s="235"/>
      <c r="AL42" s="225"/>
      <c r="AM42" s="235"/>
      <c r="AN42" s="225"/>
      <c r="AO42" s="235"/>
      <c r="AP42" s="225"/>
      <c r="AQ42" s="235"/>
      <c r="AR42" s="225"/>
      <c r="AS42" s="235"/>
      <c r="AT42" s="225"/>
      <c r="AU42" s="235"/>
      <c r="AV42" s="225"/>
      <c r="AW42" s="235"/>
      <c r="AX42" s="225"/>
      <c r="AY42" s="235"/>
      <c r="AZ42" s="225"/>
      <c r="BA42" s="235"/>
      <c r="BB42" s="225"/>
      <c r="BC42" s="342"/>
      <c r="BD42" s="225"/>
      <c r="BE42" s="236"/>
    </row>
    <row r="43" spans="1:57" s="14" customFormat="1" ht="12.75" customHeight="1">
      <c r="A43" s="36"/>
      <c r="B43" s="223" t="str">
        <f>Parameters!Q42</f>
        <v>G46</v>
      </c>
      <c r="C43" s="224"/>
      <c r="D43" s="570" t="str">
        <f>Parameters!S42</f>
        <v>Wholesale trade, except of motor vehicles and motorcycles</v>
      </c>
      <c r="E43" s="571"/>
      <c r="F43" s="164"/>
      <c r="G43" s="235"/>
      <c r="H43" s="225"/>
      <c r="I43" s="235"/>
      <c r="J43" s="225"/>
      <c r="K43" s="235"/>
      <c r="L43" s="225"/>
      <c r="M43" s="235"/>
      <c r="N43" s="225"/>
      <c r="O43" s="235"/>
      <c r="P43" s="225"/>
      <c r="Q43" s="235"/>
      <c r="R43" s="225"/>
      <c r="S43" s="235"/>
      <c r="T43" s="225"/>
      <c r="U43" s="235"/>
      <c r="V43" s="225"/>
      <c r="W43" s="235"/>
      <c r="X43" s="225"/>
      <c r="Y43" s="235"/>
      <c r="Z43" s="225"/>
      <c r="AA43" s="235"/>
      <c r="AB43" s="225"/>
      <c r="AC43" s="235"/>
      <c r="AD43" s="225"/>
      <c r="AE43" s="235"/>
      <c r="AF43" s="225"/>
      <c r="AG43" s="235"/>
      <c r="AH43" s="225"/>
      <c r="AI43" s="235"/>
      <c r="AJ43" s="225"/>
      <c r="AK43" s="235"/>
      <c r="AL43" s="225"/>
      <c r="AM43" s="235"/>
      <c r="AN43" s="225"/>
      <c r="AO43" s="235"/>
      <c r="AP43" s="225"/>
      <c r="AQ43" s="235"/>
      <c r="AR43" s="225"/>
      <c r="AS43" s="235"/>
      <c r="AT43" s="225"/>
      <c r="AU43" s="235"/>
      <c r="AV43" s="225"/>
      <c r="AW43" s="235"/>
      <c r="AX43" s="225"/>
      <c r="AY43" s="235"/>
      <c r="AZ43" s="225"/>
      <c r="BA43" s="235"/>
      <c r="BB43" s="225"/>
      <c r="BC43" s="342"/>
      <c r="BD43" s="225"/>
      <c r="BE43" s="236"/>
    </row>
    <row r="44" spans="1:57" s="14" customFormat="1" ht="12.75" customHeight="1">
      <c r="A44" s="36"/>
      <c r="B44" s="223" t="str">
        <f>Parameters!Q43</f>
        <v>G47</v>
      </c>
      <c r="C44" s="224"/>
      <c r="D44" s="570" t="str">
        <f>Parameters!S43</f>
        <v>Retail trade, except of motor vehicles and motorcycles</v>
      </c>
      <c r="E44" s="571"/>
      <c r="F44" s="164"/>
      <c r="G44" s="235"/>
      <c r="H44" s="225"/>
      <c r="I44" s="235"/>
      <c r="J44" s="225"/>
      <c r="K44" s="235"/>
      <c r="L44" s="225"/>
      <c r="M44" s="235"/>
      <c r="N44" s="225"/>
      <c r="O44" s="235"/>
      <c r="P44" s="225"/>
      <c r="Q44" s="235"/>
      <c r="R44" s="225"/>
      <c r="S44" s="235"/>
      <c r="T44" s="225"/>
      <c r="U44" s="235"/>
      <c r="V44" s="225"/>
      <c r="W44" s="235"/>
      <c r="X44" s="225"/>
      <c r="Y44" s="235"/>
      <c r="Z44" s="225"/>
      <c r="AA44" s="235"/>
      <c r="AB44" s="225"/>
      <c r="AC44" s="235"/>
      <c r="AD44" s="225"/>
      <c r="AE44" s="235"/>
      <c r="AF44" s="225"/>
      <c r="AG44" s="235"/>
      <c r="AH44" s="225"/>
      <c r="AI44" s="235"/>
      <c r="AJ44" s="225"/>
      <c r="AK44" s="235"/>
      <c r="AL44" s="225"/>
      <c r="AM44" s="235"/>
      <c r="AN44" s="225"/>
      <c r="AO44" s="235"/>
      <c r="AP44" s="225"/>
      <c r="AQ44" s="235"/>
      <c r="AR44" s="225"/>
      <c r="AS44" s="235"/>
      <c r="AT44" s="225"/>
      <c r="AU44" s="235"/>
      <c r="AV44" s="225"/>
      <c r="AW44" s="235"/>
      <c r="AX44" s="225"/>
      <c r="AY44" s="235"/>
      <c r="AZ44" s="225"/>
      <c r="BA44" s="235"/>
      <c r="BB44" s="225"/>
      <c r="BC44" s="342"/>
      <c r="BD44" s="225"/>
      <c r="BE44" s="236"/>
    </row>
    <row r="45" spans="1:57" s="14" customFormat="1" ht="12.75" customHeight="1">
      <c r="A45" s="37"/>
      <c r="B45" s="226" t="str">
        <f>Parameters!Q44</f>
        <v>H</v>
      </c>
      <c r="C45" s="227"/>
      <c r="D45" s="578" t="str">
        <f>Parameters!S44</f>
        <v>Transportation and storage</v>
      </c>
      <c r="E45" s="580"/>
      <c r="F45" s="163"/>
      <c r="G45" s="235"/>
      <c r="H45" s="221"/>
      <c r="I45" s="235"/>
      <c r="J45" s="221"/>
      <c r="K45" s="235"/>
      <c r="L45" s="221"/>
      <c r="M45" s="235"/>
      <c r="N45" s="221"/>
      <c r="O45" s="235"/>
      <c r="P45" s="221"/>
      <c r="Q45" s="235"/>
      <c r="R45" s="221"/>
      <c r="S45" s="235"/>
      <c r="T45" s="221"/>
      <c r="U45" s="235"/>
      <c r="V45" s="221"/>
      <c r="W45" s="235"/>
      <c r="X45" s="221"/>
      <c r="Y45" s="235"/>
      <c r="Z45" s="221"/>
      <c r="AA45" s="235"/>
      <c r="AB45" s="221"/>
      <c r="AC45" s="235"/>
      <c r="AD45" s="221"/>
      <c r="AE45" s="235"/>
      <c r="AF45" s="221"/>
      <c r="AG45" s="235"/>
      <c r="AH45" s="221"/>
      <c r="AI45" s="235"/>
      <c r="AJ45" s="221"/>
      <c r="AK45" s="235"/>
      <c r="AL45" s="221"/>
      <c r="AM45" s="235"/>
      <c r="AN45" s="221"/>
      <c r="AO45" s="235"/>
      <c r="AP45" s="221"/>
      <c r="AQ45" s="235"/>
      <c r="AR45" s="221"/>
      <c r="AS45" s="235"/>
      <c r="AT45" s="221"/>
      <c r="AU45" s="235"/>
      <c r="AV45" s="221"/>
      <c r="AW45" s="235"/>
      <c r="AX45" s="221"/>
      <c r="AY45" s="235"/>
      <c r="AZ45" s="221"/>
      <c r="BA45" s="235"/>
      <c r="BB45" s="221"/>
      <c r="BC45" s="342"/>
      <c r="BD45" s="221"/>
      <c r="BE45" s="236"/>
    </row>
    <row r="46" spans="1:57" s="13" customFormat="1" ht="12.75" customHeight="1">
      <c r="A46" s="36"/>
      <c r="B46" s="223" t="str">
        <f>Parameters!Q45</f>
        <v>H49</v>
      </c>
      <c r="C46" s="224"/>
      <c r="D46" s="570" t="str">
        <f>Parameters!S45</f>
        <v>Land transport and transport via pipelines</v>
      </c>
      <c r="E46" s="571"/>
      <c r="F46" s="164"/>
      <c r="G46" s="235"/>
      <c r="H46" s="225"/>
      <c r="I46" s="235"/>
      <c r="J46" s="225"/>
      <c r="K46" s="235"/>
      <c r="L46" s="225"/>
      <c r="M46" s="235"/>
      <c r="N46" s="225"/>
      <c r="O46" s="235"/>
      <c r="P46" s="225"/>
      <c r="Q46" s="235"/>
      <c r="R46" s="225"/>
      <c r="S46" s="235"/>
      <c r="T46" s="225"/>
      <c r="U46" s="235"/>
      <c r="V46" s="225"/>
      <c r="W46" s="235"/>
      <c r="X46" s="225"/>
      <c r="Y46" s="235"/>
      <c r="Z46" s="225"/>
      <c r="AA46" s="235"/>
      <c r="AB46" s="225"/>
      <c r="AC46" s="235"/>
      <c r="AD46" s="225"/>
      <c r="AE46" s="235"/>
      <c r="AF46" s="225"/>
      <c r="AG46" s="235"/>
      <c r="AH46" s="225"/>
      <c r="AI46" s="235"/>
      <c r="AJ46" s="225"/>
      <c r="AK46" s="235"/>
      <c r="AL46" s="225"/>
      <c r="AM46" s="235"/>
      <c r="AN46" s="225"/>
      <c r="AO46" s="235"/>
      <c r="AP46" s="225"/>
      <c r="AQ46" s="235"/>
      <c r="AR46" s="225"/>
      <c r="AS46" s="235"/>
      <c r="AT46" s="225"/>
      <c r="AU46" s="235"/>
      <c r="AV46" s="225"/>
      <c r="AW46" s="235"/>
      <c r="AX46" s="225"/>
      <c r="AY46" s="235"/>
      <c r="AZ46" s="225"/>
      <c r="BA46" s="235"/>
      <c r="BB46" s="225"/>
      <c r="BC46" s="342"/>
      <c r="BD46" s="225"/>
      <c r="BE46" s="236"/>
    </row>
    <row r="47" spans="1:57" s="13" customFormat="1" ht="12.75" customHeight="1">
      <c r="A47" s="36"/>
      <c r="B47" s="223" t="str">
        <f>Parameters!Q46</f>
        <v>H50</v>
      </c>
      <c r="C47" s="224"/>
      <c r="D47" s="570" t="str">
        <f>Parameters!S46</f>
        <v>Water transport</v>
      </c>
      <c r="E47" s="599"/>
      <c r="F47" s="164"/>
      <c r="G47" s="235"/>
      <c r="H47" s="225"/>
      <c r="I47" s="235"/>
      <c r="J47" s="225"/>
      <c r="K47" s="235"/>
      <c r="L47" s="225"/>
      <c r="M47" s="235"/>
      <c r="N47" s="225"/>
      <c r="O47" s="235"/>
      <c r="P47" s="225"/>
      <c r="Q47" s="235"/>
      <c r="R47" s="225"/>
      <c r="S47" s="235"/>
      <c r="T47" s="225"/>
      <c r="U47" s="235"/>
      <c r="V47" s="225"/>
      <c r="W47" s="235"/>
      <c r="X47" s="225"/>
      <c r="Y47" s="235"/>
      <c r="Z47" s="225"/>
      <c r="AA47" s="235"/>
      <c r="AB47" s="225"/>
      <c r="AC47" s="235"/>
      <c r="AD47" s="225"/>
      <c r="AE47" s="235"/>
      <c r="AF47" s="225"/>
      <c r="AG47" s="235"/>
      <c r="AH47" s="225"/>
      <c r="AI47" s="235"/>
      <c r="AJ47" s="225"/>
      <c r="AK47" s="235"/>
      <c r="AL47" s="225"/>
      <c r="AM47" s="235"/>
      <c r="AN47" s="225"/>
      <c r="AO47" s="235"/>
      <c r="AP47" s="225"/>
      <c r="AQ47" s="235"/>
      <c r="AR47" s="225"/>
      <c r="AS47" s="235"/>
      <c r="AT47" s="225"/>
      <c r="AU47" s="235"/>
      <c r="AV47" s="225"/>
      <c r="AW47" s="235"/>
      <c r="AX47" s="225"/>
      <c r="AY47" s="235"/>
      <c r="AZ47" s="225"/>
      <c r="BA47" s="235"/>
      <c r="BB47" s="225"/>
      <c r="BC47" s="342"/>
      <c r="BD47" s="225"/>
      <c r="BE47" s="236"/>
    </row>
    <row r="48" spans="1:57" s="14" customFormat="1" ht="12.75" customHeight="1">
      <c r="A48" s="36"/>
      <c r="B48" s="223" t="str">
        <f>Parameters!Q47</f>
        <v>H51</v>
      </c>
      <c r="C48" s="224"/>
      <c r="D48" s="573" t="str">
        <f>Parameters!S47</f>
        <v>Air transport</v>
      </c>
      <c r="E48" s="572"/>
      <c r="F48" s="164"/>
      <c r="G48" s="235"/>
      <c r="H48" s="225"/>
      <c r="I48" s="235"/>
      <c r="J48" s="225"/>
      <c r="K48" s="235"/>
      <c r="L48" s="225"/>
      <c r="M48" s="235"/>
      <c r="N48" s="225"/>
      <c r="O48" s="235"/>
      <c r="P48" s="225"/>
      <c r="Q48" s="235"/>
      <c r="R48" s="225"/>
      <c r="S48" s="235"/>
      <c r="T48" s="225"/>
      <c r="U48" s="235"/>
      <c r="V48" s="225"/>
      <c r="W48" s="235"/>
      <c r="X48" s="225"/>
      <c r="Y48" s="235"/>
      <c r="Z48" s="225"/>
      <c r="AA48" s="235"/>
      <c r="AB48" s="225"/>
      <c r="AC48" s="235"/>
      <c r="AD48" s="225"/>
      <c r="AE48" s="235"/>
      <c r="AF48" s="225"/>
      <c r="AG48" s="235"/>
      <c r="AH48" s="225"/>
      <c r="AI48" s="235"/>
      <c r="AJ48" s="225"/>
      <c r="AK48" s="235"/>
      <c r="AL48" s="225"/>
      <c r="AM48" s="235"/>
      <c r="AN48" s="225"/>
      <c r="AO48" s="235"/>
      <c r="AP48" s="225"/>
      <c r="AQ48" s="235"/>
      <c r="AR48" s="225"/>
      <c r="AS48" s="235"/>
      <c r="AT48" s="225"/>
      <c r="AU48" s="235"/>
      <c r="AV48" s="225"/>
      <c r="AW48" s="235"/>
      <c r="AX48" s="225"/>
      <c r="AY48" s="235"/>
      <c r="AZ48" s="225"/>
      <c r="BA48" s="235"/>
      <c r="BB48" s="225"/>
      <c r="BC48" s="342"/>
      <c r="BD48" s="225"/>
      <c r="BE48" s="236"/>
    </row>
    <row r="49" spans="1:57" s="14" customFormat="1" ht="12.75" customHeight="1">
      <c r="A49" s="36"/>
      <c r="B49" s="223" t="str">
        <f>Parameters!Q48</f>
        <v>H52</v>
      </c>
      <c r="C49" s="224"/>
      <c r="D49" s="573" t="str">
        <f>Parameters!S48</f>
        <v>Warehousing and support activities for transportation</v>
      </c>
      <c r="E49" s="572"/>
      <c r="F49" s="164"/>
      <c r="G49" s="235"/>
      <c r="H49" s="225"/>
      <c r="I49" s="235"/>
      <c r="J49" s="225"/>
      <c r="K49" s="235"/>
      <c r="L49" s="225"/>
      <c r="M49" s="235"/>
      <c r="N49" s="225"/>
      <c r="O49" s="235"/>
      <c r="P49" s="225"/>
      <c r="Q49" s="235"/>
      <c r="R49" s="225"/>
      <c r="S49" s="235"/>
      <c r="T49" s="225"/>
      <c r="U49" s="235"/>
      <c r="V49" s="225"/>
      <c r="W49" s="235"/>
      <c r="X49" s="225"/>
      <c r="Y49" s="235"/>
      <c r="Z49" s="225"/>
      <c r="AA49" s="235"/>
      <c r="AB49" s="225"/>
      <c r="AC49" s="235"/>
      <c r="AD49" s="225"/>
      <c r="AE49" s="235"/>
      <c r="AF49" s="225"/>
      <c r="AG49" s="235"/>
      <c r="AH49" s="225"/>
      <c r="AI49" s="235"/>
      <c r="AJ49" s="225"/>
      <c r="AK49" s="235"/>
      <c r="AL49" s="225"/>
      <c r="AM49" s="235"/>
      <c r="AN49" s="225"/>
      <c r="AO49" s="235"/>
      <c r="AP49" s="225"/>
      <c r="AQ49" s="235"/>
      <c r="AR49" s="225"/>
      <c r="AS49" s="235"/>
      <c r="AT49" s="225"/>
      <c r="AU49" s="235"/>
      <c r="AV49" s="225"/>
      <c r="AW49" s="235"/>
      <c r="AX49" s="225"/>
      <c r="AY49" s="235"/>
      <c r="AZ49" s="225"/>
      <c r="BA49" s="235"/>
      <c r="BB49" s="225"/>
      <c r="BC49" s="342"/>
      <c r="BD49" s="225"/>
      <c r="BE49" s="236"/>
    </row>
    <row r="50" spans="1:57" s="14" customFormat="1" ht="12.75" customHeight="1">
      <c r="A50" s="36"/>
      <c r="B50" s="223" t="str">
        <f>Parameters!Q49</f>
        <v>H53</v>
      </c>
      <c r="C50" s="224"/>
      <c r="D50" s="573" t="str">
        <f>Parameters!S49</f>
        <v>Postal and courier activities</v>
      </c>
      <c r="E50" s="572"/>
      <c r="F50" s="164"/>
      <c r="G50" s="235"/>
      <c r="H50" s="225"/>
      <c r="I50" s="235"/>
      <c r="J50" s="225"/>
      <c r="K50" s="235"/>
      <c r="L50" s="225"/>
      <c r="M50" s="235"/>
      <c r="N50" s="225"/>
      <c r="O50" s="235"/>
      <c r="P50" s="225"/>
      <c r="Q50" s="235"/>
      <c r="R50" s="225"/>
      <c r="S50" s="235"/>
      <c r="T50" s="225"/>
      <c r="U50" s="235"/>
      <c r="V50" s="225"/>
      <c r="W50" s="235"/>
      <c r="X50" s="225"/>
      <c r="Y50" s="235"/>
      <c r="Z50" s="225"/>
      <c r="AA50" s="235"/>
      <c r="AB50" s="225"/>
      <c r="AC50" s="235"/>
      <c r="AD50" s="225"/>
      <c r="AE50" s="235"/>
      <c r="AF50" s="225"/>
      <c r="AG50" s="235"/>
      <c r="AH50" s="225"/>
      <c r="AI50" s="235"/>
      <c r="AJ50" s="225"/>
      <c r="AK50" s="235"/>
      <c r="AL50" s="225"/>
      <c r="AM50" s="235"/>
      <c r="AN50" s="225"/>
      <c r="AO50" s="235"/>
      <c r="AP50" s="225"/>
      <c r="AQ50" s="235"/>
      <c r="AR50" s="225"/>
      <c r="AS50" s="235"/>
      <c r="AT50" s="225"/>
      <c r="AU50" s="235"/>
      <c r="AV50" s="225"/>
      <c r="AW50" s="235"/>
      <c r="AX50" s="225"/>
      <c r="AY50" s="235"/>
      <c r="AZ50" s="225"/>
      <c r="BA50" s="235"/>
      <c r="BB50" s="225"/>
      <c r="BC50" s="342"/>
      <c r="BD50" s="225"/>
      <c r="BE50" s="236"/>
    </row>
    <row r="51" spans="1:57" s="13" customFormat="1" ht="12.75" customHeight="1">
      <c r="A51" s="37"/>
      <c r="B51" s="226" t="str">
        <f>Parameters!Q50</f>
        <v>I</v>
      </c>
      <c r="C51" s="227"/>
      <c r="D51" s="578" t="str">
        <f>Parameters!S50</f>
        <v>Accommodation and food service activities</v>
      </c>
      <c r="E51" s="571"/>
      <c r="F51" s="163"/>
      <c r="G51" s="235"/>
      <c r="H51" s="221"/>
      <c r="I51" s="235"/>
      <c r="J51" s="221"/>
      <c r="K51" s="235"/>
      <c r="L51" s="221"/>
      <c r="M51" s="235"/>
      <c r="N51" s="221"/>
      <c r="O51" s="235"/>
      <c r="P51" s="221"/>
      <c r="Q51" s="235"/>
      <c r="R51" s="221"/>
      <c r="S51" s="235"/>
      <c r="T51" s="221"/>
      <c r="U51" s="235"/>
      <c r="V51" s="221"/>
      <c r="W51" s="235"/>
      <c r="X51" s="221"/>
      <c r="Y51" s="235"/>
      <c r="Z51" s="221"/>
      <c r="AA51" s="235"/>
      <c r="AB51" s="221"/>
      <c r="AC51" s="235"/>
      <c r="AD51" s="221"/>
      <c r="AE51" s="235"/>
      <c r="AF51" s="221"/>
      <c r="AG51" s="235"/>
      <c r="AH51" s="221"/>
      <c r="AI51" s="235"/>
      <c r="AJ51" s="221"/>
      <c r="AK51" s="235"/>
      <c r="AL51" s="221"/>
      <c r="AM51" s="235"/>
      <c r="AN51" s="221"/>
      <c r="AO51" s="235"/>
      <c r="AP51" s="221"/>
      <c r="AQ51" s="235"/>
      <c r="AR51" s="221"/>
      <c r="AS51" s="235"/>
      <c r="AT51" s="221"/>
      <c r="AU51" s="235"/>
      <c r="AV51" s="221"/>
      <c r="AW51" s="235"/>
      <c r="AX51" s="221"/>
      <c r="AY51" s="235"/>
      <c r="AZ51" s="221"/>
      <c r="BA51" s="235"/>
      <c r="BB51" s="221"/>
      <c r="BC51" s="342"/>
      <c r="BD51" s="221"/>
      <c r="BE51" s="236"/>
    </row>
    <row r="52" spans="1:57" s="13" customFormat="1" ht="12.75" customHeight="1">
      <c r="A52" s="37"/>
      <c r="B52" s="226" t="str">
        <f>Parameters!Q51</f>
        <v>J</v>
      </c>
      <c r="C52" s="227"/>
      <c r="D52" s="578" t="str">
        <f>Parameters!S51</f>
        <v>Information and communication</v>
      </c>
      <c r="E52" s="580"/>
      <c r="F52" s="163"/>
      <c r="G52" s="235"/>
      <c r="H52" s="221"/>
      <c r="I52" s="235"/>
      <c r="J52" s="221"/>
      <c r="K52" s="235"/>
      <c r="L52" s="221"/>
      <c r="M52" s="235"/>
      <c r="N52" s="221"/>
      <c r="O52" s="235"/>
      <c r="P52" s="221"/>
      <c r="Q52" s="235"/>
      <c r="R52" s="221"/>
      <c r="S52" s="235"/>
      <c r="T52" s="221"/>
      <c r="U52" s="235"/>
      <c r="V52" s="221"/>
      <c r="W52" s="235"/>
      <c r="X52" s="221"/>
      <c r="Y52" s="235"/>
      <c r="Z52" s="221"/>
      <c r="AA52" s="235"/>
      <c r="AB52" s="221"/>
      <c r="AC52" s="235"/>
      <c r="AD52" s="221"/>
      <c r="AE52" s="235"/>
      <c r="AF52" s="221"/>
      <c r="AG52" s="235"/>
      <c r="AH52" s="221"/>
      <c r="AI52" s="235"/>
      <c r="AJ52" s="221"/>
      <c r="AK52" s="235"/>
      <c r="AL52" s="221"/>
      <c r="AM52" s="235"/>
      <c r="AN52" s="221"/>
      <c r="AO52" s="235"/>
      <c r="AP52" s="221"/>
      <c r="AQ52" s="235"/>
      <c r="AR52" s="221"/>
      <c r="AS52" s="235"/>
      <c r="AT52" s="221"/>
      <c r="AU52" s="235"/>
      <c r="AV52" s="221"/>
      <c r="AW52" s="235"/>
      <c r="AX52" s="221"/>
      <c r="AY52" s="235"/>
      <c r="AZ52" s="221"/>
      <c r="BA52" s="235"/>
      <c r="BB52" s="221"/>
      <c r="BC52" s="342"/>
      <c r="BD52" s="221"/>
      <c r="BE52" s="236"/>
    </row>
    <row r="53" spans="1:57"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173"/>
      <c r="G53" s="231"/>
      <c r="H53" s="232"/>
      <c r="I53" s="231"/>
      <c r="J53" s="232"/>
      <c r="K53" s="231"/>
      <c r="L53" s="232"/>
      <c r="M53" s="231"/>
      <c r="N53" s="232"/>
      <c r="O53" s="231"/>
      <c r="P53" s="232"/>
      <c r="Q53" s="231"/>
      <c r="R53" s="232"/>
      <c r="S53" s="231"/>
      <c r="T53" s="232"/>
      <c r="U53" s="231"/>
      <c r="V53" s="232"/>
      <c r="W53" s="231"/>
      <c r="X53" s="232"/>
      <c r="Y53" s="231"/>
      <c r="Z53" s="232"/>
      <c r="AA53" s="231"/>
      <c r="AB53" s="232"/>
      <c r="AC53" s="231"/>
      <c r="AD53" s="232"/>
      <c r="AE53" s="231"/>
      <c r="AF53" s="232"/>
      <c r="AG53" s="231"/>
      <c r="AH53" s="232"/>
      <c r="AI53" s="231"/>
      <c r="AJ53" s="232"/>
      <c r="AK53" s="231"/>
      <c r="AL53" s="232"/>
      <c r="AM53" s="231"/>
      <c r="AN53" s="232"/>
      <c r="AO53" s="231"/>
      <c r="AP53" s="232"/>
      <c r="AQ53" s="231"/>
      <c r="AR53" s="232"/>
      <c r="AS53" s="231"/>
      <c r="AT53" s="232"/>
      <c r="AU53" s="231"/>
      <c r="AV53" s="232"/>
      <c r="AW53" s="231"/>
      <c r="AX53" s="232"/>
      <c r="AY53" s="231"/>
      <c r="AZ53" s="232"/>
      <c r="BA53" s="231"/>
      <c r="BB53" s="232"/>
      <c r="BC53" s="341"/>
      <c r="BD53" s="232"/>
      <c r="BE53" s="233"/>
    </row>
    <row r="54" spans="1:57" s="14" customFormat="1" ht="12.75" customHeight="1">
      <c r="A54" s="36"/>
      <c r="B54" s="223" t="str">
        <f>Parameters!Q53</f>
        <v>J58</v>
      </c>
      <c r="C54" s="224"/>
      <c r="D54" s="573" t="str">
        <f>Parameters!S53</f>
        <v>Publishing activities</v>
      </c>
      <c r="E54" s="572"/>
      <c r="F54" s="164"/>
      <c r="G54" s="235"/>
      <c r="H54" s="225"/>
      <c r="I54" s="235"/>
      <c r="J54" s="225"/>
      <c r="K54" s="235"/>
      <c r="L54" s="225"/>
      <c r="M54" s="235"/>
      <c r="N54" s="225"/>
      <c r="O54" s="235"/>
      <c r="P54" s="225"/>
      <c r="Q54" s="235"/>
      <c r="R54" s="225"/>
      <c r="S54" s="235"/>
      <c r="T54" s="225"/>
      <c r="U54" s="235"/>
      <c r="V54" s="225"/>
      <c r="W54" s="235"/>
      <c r="X54" s="225"/>
      <c r="Y54" s="235"/>
      <c r="Z54" s="225"/>
      <c r="AA54" s="235"/>
      <c r="AB54" s="225"/>
      <c r="AC54" s="235"/>
      <c r="AD54" s="225"/>
      <c r="AE54" s="235"/>
      <c r="AF54" s="225"/>
      <c r="AG54" s="235"/>
      <c r="AH54" s="225"/>
      <c r="AI54" s="235"/>
      <c r="AJ54" s="225"/>
      <c r="AK54" s="235"/>
      <c r="AL54" s="225"/>
      <c r="AM54" s="235"/>
      <c r="AN54" s="225"/>
      <c r="AO54" s="235"/>
      <c r="AP54" s="225"/>
      <c r="AQ54" s="235"/>
      <c r="AR54" s="225"/>
      <c r="AS54" s="235"/>
      <c r="AT54" s="225"/>
      <c r="AU54" s="235"/>
      <c r="AV54" s="225"/>
      <c r="AW54" s="235"/>
      <c r="AX54" s="225"/>
      <c r="AY54" s="235"/>
      <c r="AZ54" s="225"/>
      <c r="BA54" s="235"/>
      <c r="BB54" s="225"/>
      <c r="BC54" s="342"/>
      <c r="BD54" s="225"/>
      <c r="BE54" s="236"/>
    </row>
    <row r="55" spans="1:57" s="14" customFormat="1">
      <c r="A55" s="36"/>
      <c r="B55" s="223" t="str">
        <f>Parameters!Q54</f>
        <v>J59_J60</v>
      </c>
      <c r="C55" s="224"/>
      <c r="D55" s="573" t="str">
        <f>Parameters!S54</f>
        <v>Motion picture, video, television programme production; programming and broadcasting activities</v>
      </c>
      <c r="E55" s="572"/>
      <c r="F55" s="164"/>
      <c r="G55" s="235"/>
      <c r="H55" s="225"/>
      <c r="I55" s="235"/>
      <c r="J55" s="225"/>
      <c r="K55" s="235"/>
      <c r="L55" s="225"/>
      <c r="M55" s="235"/>
      <c r="N55" s="225"/>
      <c r="O55" s="235"/>
      <c r="P55" s="225"/>
      <c r="Q55" s="235"/>
      <c r="R55" s="225"/>
      <c r="S55" s="235"/>
      <c r="T55" s="225"/>
      <c r="U55" s="235"/>
      <c r="V55" s="225"/>
      <c r="W55" s="235"/>
      <c r="X55" s="225"/>
      <c r="Y55" s="235"/>
      <c r="Z55" s="225"/>
      <c r="AA55" s="235"/>
      <c r="AB55" s="225"/>
      <c r="AC55" s="235"/>
      <c r="AD55" s="225"/>
      <c r="AE55" s="235"/>
      <c r="AF55" s="225"/>
      <c r="AG55" s="235"/>
      <c r="AH55" s="225"/>
      <c r="AI55" s="235"/>
      <c r="AJ55" s="225"/>
      <c r="AK55" s="235"/>
      <c r="AL55" s="225"/>
      <c r="AM55" s="235"/>
      <c r="AN55" s="225"/>
      <c r="AO55" s="235"/>
      <c r="AP55" s="225"/>
      <c r="AQ55" s="235"/>
      <c r="AR55" s="225"/>
      <c r="AS55" s="235"/>
      <c r="AT55" s="225"/>
      <c r="AU55" s="235"/>
      <c r="AV55" s="225"/>
      <c r="AW55" s="235"/>
      <c r="AX55" s="225"/>
      <c r="AY55" s="235"/>
      <c r="AZ55" s="225"/>
      <c r="BA55" s="235"/>
      <c r="BB55" s="225"/>
      <c r="BC55" s="342"/>
      <c r="BD55" s="225"/>
      <c r="BE55" s="236"/>
    </row>
    <row r="56" spans="1:57" s="14" customFormat="1" ht="12.75" customHeight="1">
      <c r="A56" s="38"/>
      <c r="B56" s="228" t="str">
        <f>Parameters!Q55</f>
        <v>J61</v>
      </c>
      <c r="C56" s="229"/>
      <c r="D56" s="568" t="str">
        <f>Parameters!S55</f>
        <v>Telecommunications</v>
      </c>
      <c r="E56" s="574"/>
      <c r="F56" s="165"/>
      <c r="G56" s="235"/>
      <c r="H56" s="230"/>
      <c r="I56" s="235"/>
      <c r="J56" s="230"/>
      <c r="K56" s="235"/>
      <c r="L56" s="230"/>
      <c r="M56" s="235"/>
      <c r="N56" s="230"/>
      <c r="O56" s="235"/>
      <c r="P56" s="230"/>
      <c r="Q56" s="235"/>
      <c r="R56" s="230"/>
      <c r="S56" s="235"/>
      <c r="T56" s="230"/>
      <c r="U56" s="235"/>
      <c r="V56" s="230"/>
      <c r="W56" s="235"/>
      <c r="X56" s="230"/>
      <c r="Y56" s="235"/>
      <c r="Z56" s="230"/>
      <c r="AA56" s="235"/>
      <c r="AB56" s="230"/>
      <c r="AC56" s="235"/>
      <c r="AD56" s="230"/>
      <c r="AE56" s="235"/>
      <c r="AF56" s="230"/>
      <c r="AG56" s="235"/>
      <c r="AH56" s="230"/>
      <c r="AI56" s="235"/>
      <c r="AJ56" s="230"/>
      <c r="AK56" s="235"/>
      <c r="AL56" s="230"/>
      <c r="AM56" s="235"/>
      <c r="AN56" s="230"/>
      <c r="AO56" s="235"/>
      <c r="AP56" s="230"/>
      <c r="AQ56" s="235"/>
      <c r="AR56" s="230"/>
      <c r="AS56" s="235"/>
      <c r="AT56" s="230"/>
      <c r="AU56" s="235"/>
      <c r="AV56" s="230"/>
      <c r="AW56" s="235"/>
      <c r="AX56" s="230"/>
      <c r="AY56" s="235"/>
      <c r="AZ56" s="230"/>
      <c r="BA56" s="235"/>
      <c r="BB56" s="230"/>
      <c r="BC56" s="342"/>
      <c r="BD56" s="230"/>
      <c r="BE56" s="236"/>
    </row>
    <row r="57" spans="1:57" s="13" customFormat="1" ht="12.75" customHeight="1">
      <c r="A57" s="38"/>
      <c r="B57" s="228" t="str">
        <f>Parameters!Q56</f>
        <v>J62_J63</v>
      </c>
      <c r="C57" s="229"/>
      <c r="D57" s="568" t="str">
        <f>Parameters!S56</f>
        <v>Computer programming, consultancy, and information service activities</v>
      </c>
      <c r="E57" s="574"/>
      <c r="F57" s="165"/>
      <c r="G57" s="235"/>
      <c r="H57" s="230"/>
      <c r="I57" s="235"/>
      <c r="J57" s="230"/>
      <c r="K57" s="235"/>
      <c r="L57" s="230"/>
      <c r="M57" s="235"/>
      <c r="N57" s="230"/>
      <c r="O57" s="235"/>
      <c r="P57" s="230"/>
      <c r="Q57" s="235"/>
      <c r="R57" s="230"/>
      <c r="S57" s="235"/>
      <c r="T57" s="230"/>
      <c r="U57" s="235"/>
      <c r="V57" s="230"/>
      <c r="W57" s="235"/>
      <c r="X57" s="230"/>
      <c r="Y57" s="235"/>
      <c r="Z57" s="230"/>
      <c r="AA57" s="235"/>
      <c r="AB57" s="230"/>
      <c r="AC57" s="235"/>
      <c r="AD57" s="230"/>
      <c r="AE57" s="235"/>
      <c r="AF57" s="230"/>
      <c r="AG57" s="235"/>
      <c r="AH57" s="230"/>
      <c r="AI57" s="235"/>
      <c r="AJ57" s="230"/>
      <c r="AK57" s="235"/>
      <c r="AL57" s="230"/>
      <c r="AM57" s="235"/>
      <c r="AN57" s="230"/>
      <c r="AO57" s="235"/>
      <c r="AP57" s="230"/>
      <c r="AQ57" s="235"/>
      <c r="AR57" s="230"/>
      <c r="AS57" s="235"/>
      <c r="AT57" s="230"/>
      <c r="AU57" s="235"/>
      <c r="AV57" s="230"/>
      <c r="AW57" s="235"/>
      <c r="AX57" s="230"/>
      <c r="AY57" s="235"/>
      <c r="AZ57" s="230"/>
      <c r="BA57" s="235"/>
      <c r="BB57" s="230"/>
      <c r="BC57" s="342"/>
      <c r="BD57" s="230"/>
      <c r="BE57" s="236"/>
    </row>
    <row r="58" spans="1:57" s="13" customFormat="1" ht="12.75" customHeight="1">
      <c r="A58" s="37"/>
      <c r="B58" s="226" t="str">
        <f>Parameters!Q57</f>
        <v>K</v>
      </c>
      <c r="C58" s="227"/>
      <c r="D58" s="578" t="str">
        <f>Parameters!S57</f>
        <v>Financial and insurance activities</v>
      </c>
      <c r="E58" s="580"/>
      <c r="F58" s="163"/>
      <c r="G58" s="235"/>
      <c r="H58" s="221"/>
      <c r="I58" s="235"/>
      <c r="J58" s="221"/>
      <c r="K58" s="235"/>
      <c r="L58" s="221"/>
      <c r="M58" s="235"/>
      <c r="N58" s="221"/>
      <c r="O58" s="235"/>
      <c r="P58" s="221"/>
      <c r="Q58" s="235"/>
      <c r="R58" s="221"/>
      <c r="S58" s="235"/>
      <c r="T58" s="221"/>
      <c r="U58" s="235"/>
      <c r="V58" s="221"/>
      <c r="W58" s="235"/>
      <c r="X58" s="221"/>
      <c r="Y58" s="235"/>
      <c r="Z58" s="221"/>
      <c r="AA58" s="235"/>
      <c r="AB58" s="221"/>
      <c r="AC58" s="235"/>
      <c r="AD58" s="221"/>
      <c r="AE58" s="235"/>
      <c r="AF58" s="221"/>
      <c r="AG58" s="235"/>
      <c r="AH58" s="221"/>
      <c r="AI58" s="235"/>
      <c r="AJ58" s="221"/>
      <c r="AK58" s="235"/>
      <c r="AL58" s="221"/>
      <c r="AM58" s="235"/>
      <c r="AN58" s="221"/>
      <c r="AO58" s="235"/>
      <c r="AP58" s="221"/>
      <c r="AQ58" s="235"/>
      <c r="AR58" s="221"/>
      <c r="AS58" s="235"/>
      <c r="AT58" s="221"/>
      <c r="AU58" s="235"/>
      <c r="AV58" s="221"/>
      <c r="AW58" s="235"/>
      <c r="AX58" s="221"/>
      <c r="AY58" s="235"/>
      <c r="AZ58" s="221"/>
      <c r="BA58" s="235"/>
      <c r="BB58" s="221"/>
      <c r="BC58" s="342"/>
      <c r="BD58" s="221"/>
      <c r="BE58" s="236"/>
    </row>
    <row r="59" spans="1:57" s="14" customFormat="1" ht="12.75" customHeight="1">
      <c r="A59" s="36"/>
      <c r="B59" s="223" t="str">
        <f>Parameters!Q58</f>
        <v>K64</v>
      </c>
      <c r="C59" s="224"/>
      <c r="D59" s="570" t="str">
        <f>Parameters!S58</f>
        <v>Financial service activities, except insurance and pension funding</v>
      </c>
      <c r="E59" s="571"/>
      <c r="F59" s="164"/>
      <c r="G59" s="235"/>
      <c r="H59" s="225"/>
      <c r="I59" s="235"/>
      <c r="J59" s="225"/>
      <c r="K59" s="235"/>
      <c r="L59" s="225"/>
      <c r="M59" s="235"/>
      <c r="N59" s="225"/>
      <c r="O59" s="235"/>
      <c r="P59" s="225"/>
      <c r="Q59" s="235"/>
      <c r="R59" s="225"/>
      <c r="S59" s="235"/>
      <c r="T59" s="225"/>
      <c r="U59" s="235"/>
      <c r="V59" s="225"/>
      <c r="W59" s="235"/>
      <c r="X59" s="225"/>
      <c r="Y59" s="235"/>
      <c r="Z59" s="225"/>
      <c r="AA59" s="235"/>
      <c r="AB59" s="225"/>
      <c r="AC59" s="235"/>
      <c r="AD59" s="225"/>
      <c r="AE59" s="235"/>
      <c r="AF59" s="225"/>
      <c r="AG59" s="235"/>
      <c r="AH59" s="225"/>
      <c r="AI59" s="235"/>
      <c r="AJ59" s="225"/>
      <c r="AK59" s="235"/>
      <c r="AL59" s="225"/>
      <c r="AM59" s="235"/>
      <c r="AN59" s="225"/>
      <c r="AO59" s="235"/>
      <c r="AP59" s="225"/>
      <c r="AQ59" s="235"/>
      <c r="AR59" s="225"/>
      <c r="AS59" s="235"/>
      <c r="AT59" s="225"/>
      <c r="AU59" s="235"/>
      <c r="AV59" s="225"/>
      <c r="AW59" s="235"/>
      <c r="AX59" s="225"/>
      <c r="AY59" s="235"/>
      <c r="AZ59" s="225"/>
      <c r="BA59" s="235"/>
      <c r="BB59" s="225"/>
      <c r="BC59" s="342"/>
      <c r="BD59" s="225"/>
      <c r="BE59" s="236"/>
    </row>
    <row r="60" spans="1:57" s="14" customFormat="1" ht="12.75" customHeight="1">
      <c r="A60" s="36"/>
      <c r="B60" s="223" t="str">
        <f>Parameters!Q59</f>
        <v>K65</v>
      </c>
      <c r="C60" s="224"/>
      <c r="D60" s="570" t="str">
        <f>Parameters!S59</f>
        <v>Insurance, reinsurance and pension funding, except compulsory social security</v>
      </c>
      <c r="E60" s="571"/>
      <c r="F60" s="164"/>
      <c r="G60" s="235"/>
      <c r="H60" s="225"/>
      <c r="I60" s="235"/>
      <c r="J60" s="225"/>
      <c r="K60" s="235"/>
      <c r="L60" s="225"/>
      <c r="M60" s="235"/>
      <c r="N60" s="225"/>
      <c r="O60" s="235"/>
      <c r="P60" s="225"/>
      <c r="Q60" s="235"/>
      <c r="R60" s="225"/>
      <c r="S60" s="235"/>
      <c r="T60" s="225"/>
      <c r="U60" s="235"/>
      <c r="V60" s="225"/>
      <c r="W60" s="235"/>
      <c r="X60" s="225"/>
      <c r="Y60" s="235"/>
      <c r="Z60" s="225"/>
      <c r="AA60" s="235"/>
      <c r="AB60" s="225"/>
      <c r="AC60" s="235"/>
      <c r="AD60" s="225"/>
      <c r="AE60" s="235"/>
      <c r="AF60" s="225"/>
      <c r="AG60" s="235"/>
      <c r="AH60" s="225"/>
      <c r="AI60" s="235"/>
      <c r="AJ60" s="225"/>
      <c r="AK60" s="235"/>
      <c r="AL60" s="225"/>
      <c r="AM60" s="235"/>
      <c r="AN60" s="225"/>
      <c r="AO60" s="235"/>
      <c r="AP60" s="225"/>
      <c r="AQ60" s="235"/>
      <c r="AR60" s="225"/>
      <c r="AS60" s="235"/>
      <c r="AT60" s="225"/>
      <c r="AU60" s="235"/>
      <c r="AV60" s="225"/>
      <c r="AW60" s="235"/>
      <c r="AX60" s="225"/>
      <c r="AY60" s="235"/>
      <c r="AZ60" s="225"/>
      <c r="BA60" s="235"/>
      <c r="BB60" s="225"/>
      <c r="BC60" s="342"/>
      <c r="BD60" s="225"/>
      <c r="BE60" s="236"/>
    </row>
    <row r="61" spans="1:57" s="14" customFormat="1" ht="12.75" customHeight="1">
      <c r="A61" s="36"/>
      <c r="B61" s="223" t="str">
        <f>Parameters!Q60</f>
        <v>K66</v>
      </c>
      <c r="C61" s="224"/>
      <c r="D61" s="573" t="str">
        <f>Parameters!S60</f>
        <v>Activities auxiliary to financial services and insurance activities</v>
      </c>
      <c r="E61" s="572"/>
      <c r="F61" s="164"/>
      <c r="G61" s="235"/>
      <c r="H61" s="225"/>
      <c r="I61" s="235"/>
      <c r="J61" s="225"/>
      <c r="K61" s="235"/>
      <c r="L61" s="225"/>
      <c r="M61" s="235"/>
      <c r="N61" s="225"/>
      <c r="O61" s="235"/>
      <c r="P61" s="225"/>
      <c r="Q61" s="235"/>
      <c r="R61" s="225"/>
      <c r="S61" s="235"/>
      <c r="T61" s="225"/>
      <c r="U61" s="235"/>
      <c r="V61" s="225"/>
      <c r="W61" s="235"/>
      <c r="X61" s="225"/>
      <c r="Y61" s="235"/>
      <c r="Z61" s="225"/>
      <c r="AA61" s="235"/>
      <c r="AB61" s="225"/>
      <c r="AC61" s="235"/>
      <c r="AD61" s="225"/>
      <c r="AE61" s="235"/>
      <c r="AF61" s="225"/>
      <c r="AG61" s="235"/>
      <c r="AH61" s="225"/>
      <c r="AI61" s="235"/>
      <c r="AJ61" s="225"/>
      <c r="AK61" s="235"/>
      <c r="AL61" s="225"/>
      <c r="AM61" s="235"/>
      <c r="AN61" s="225"/>
      <c r="AO61" s="235"/>
      <c r="AP61" s="225"/>
      <c r="AQ61" s="235"/>
      <c r="AR61" s="225"/>
      <c r="AS61" s="235"/>
      <c r="AT61" s="225"/>
      <c r="AU61" s="235"/>
      <c r="AV61" s="225"/>
      <c r="AW61" s="235"/>
      <c r="AX61" s="225"/>
      <c r="AY61" s="235"/>
      <c r="AZ61" s="225"/>
      <c r="BA61" s="235"/>
      <c r="BB61" s="225"/>
      <c r="BC61" s="342"/>
      <c r="BD61" s="225"/>
      <c r="BE61" s="236"/>
    </row>
    <row r="62" spans="1:57" s="14" customFormat="1" ht="12.75" customHeight="1">
      <c r="A62" s="37"/>
      <c r="B62" s="226" t="str">
        <f>Parameters!Q61</f>
        <v>L</v>
      </c>
      <c r="C62" s="227"/>
      <c r="D62" s="578" t="str">
        <f>Parameters!S61</f>
        <v>Real estate activities</v>
      </c>
      <c r="E62" s="579"/>
      <c r="F62" s="163"/>
      <c r="G62" s="235"/>
      <c r="H62" s="221"/>
      <c r="I62" s="235"/>
      <c r="J62" s="221"/>
      <c r="K62" s="235"/>
      <c r="L62" s="221"/>
      <c r="M62" s="235"/>
      <c r="N62" s="221"/>
      <c r="O62" s="235"/>
      <c r="P62" s="221"/>
      <c r="Q62" s="235"/>
      <c r="R62" s="221"/>
      <c r="S62" s="235"/>
      <c r="T62" s="221"/>
      <c r="U62" s="235"/>
      <c r="V62" s="221"/>
      <c r="W62" s="235"/>
      <c r="X62" s="221"/>
      <c r="Y62" s="235"/>
      <c r="Z62" s="221"/>
      <c r="AA62" s="235"/>
      <c r="AB62" s="221"/>
      <c r="AC62" s="235"/>
      <c r="AD62" s="221"/>
      <c r="AE62" s="235"/>
      <c r="AF62" s="221"/>
      <c r="AG62" s="235"/>
      <c r="AH62" s="221"/>
      <c r="AI62" s="235"/>
      <c r="AJ62" s="221"/>
      <c r="AK62" s="235"/>
      <c r="AL62" s="221"/>
      <c r="AM62" s="235"/>
      <c r="AN62" s="221"/>
      <c r="AO62" s="235"/>
      <c r="AP62" s="221"/>
      <c r="AQ62" s="235"/>
      <c r="AR62" s="221"/>
      <c r="AS62" s="235"/>
      <c r="AT62" s="221"/>
      <c r="AU62" s="235"/>
      <c r="AV62" s="221"/>
      <c r="AW62" s="235"/>
      <c r="AX62" s="221"/>
      <c r="AY62" s="235"/>
      <c r="AZ62" s="221"/>
      <c r="BA62" s="235"/>
      <c r="BB62" s="221"/>
      <c r="BC62" s="342"/>
      <c r="BD62" s="221"/>
      <c r="BE62" s="236"/>
    </row>
    <row r="63" spans="1:57" s="14" customFormat="1" ht="12.75" customHeight="1">
      <c r="A63" s="36"/>
      <c r="B63" s="223" t="str">
        <f>Parameters!Q62</f>
        <v>L68A</v>
      </c>
      <c r="C63" s="224"/>
      <c r="D63" s="600" t="str">
        <f>Parameters!S62</f>
        <v>Imputed rents of owner-occupied dwellings</v>
      </c>
      <c r="E63" s="601"/>
      <c r="F63" s="166"/>
      <c r="G63" s="235"/>
      <c r="H63" s="238"/>
      <c r="I63" s="235"/>
      <c r="J63" s="238"/>
      <c r="K63" s="235"/>
      <c r="L63" s="238"/>
      <c r="M63" s="235"/>
      <c r="N63" s="238"/>
      <c r="O63" s="235"/>
      <c r="P63" s="238"/>
      <c r="Q63" s="235"/>
      <c r="R63" s="238"/>
      <c r="S63" s="235"/>
      <c r="T63" s="238"/>
      <c r="U63" s="235"/>
      <c r="V63" s="238"/>
      <c r="W63" s="235"/>
      <c r="X63" s="238"/>
      <c r="Y63" s="235"/>
      <c r="Z63" s="238"/>
      <c r="AA63" s="235"/>
      <c r="AB63" s="238"/>
      <c r="AC63" s="235"/>
      <c r="AD63" s="238"/>
      <c r="AE63" s="235"/>
      <c r="AF63" s="238"/>
      <c r="AG63" s="235"/>
      <c r="AH63" s="238"/>
      <c r="AI63" s="235"/>
      <c r="AJ63" s="238"/>
      <c r="AK63" s="235"/>
      <c r="AL63" s="238"/>
      <c r="AM63" s="235"/>
      <c r="AN63" s="238"/>
      <c r="AO63" s="235"/>
      <c r="AP63" s="238"/>
      <c r="AQ63" s="235"/>
      <c r="AR63" s="238"/>
      <c r="AS63" s="235"/>
      <c r="AT63" s="238"/>
      <c r="AU63" s="235"/>
      <c r="AV63" s="238"/>
      <c r="AW63" s="235"/>
      <c r="AX63" s="238"/>
      <c r="AY63" s="235"/>
      <c r="AZ63" s="238"/>
      <c r="BA63" s="235"/>
      <c r="BB63" s="238"/>
      <c r="BC63" s="342"/>
      <c r="BD63" s="238"/>
      <c r="BE63" s="236"/>
    </row>
    <row r="64" spans="1:57" s="14" customFormat="1" ht="12.75" customHeight="1">
      <c r="A64" s="37"/>
      <c r="B64" s="226" t="str">
        <f>Parameters!Q63</f>
        <v>M</v>
      </c>
      <c r="C64" s="227"/>
      <c r="D64" s="578" t="str">
        <f>Parameters!S63</f>
        <v>Professional, scientific and technical activities</v>
      </c>
      <c r="E64" s="580"/>
      <c r="F64" s="163"/>
      <c r="G64" s="235"/>
      <c r="H64" s="221"/>
      <c r="I64" s="235"/>
      <c r="J64" s="221"/>
      <c r="K64" s="235"/>
      <c r="L64" s="221"/>
      <c r="M64" s="235"/>
      <c r="N64" s="221"/>
      <c r="O64" s="235"/>
      <c r="P64" s="221"/>
      <c r="Q64" s="235"/>
      <c r="R64" s="221"/>
      <c r="S64" s="235"/>
      <c r="T64" s="221"/>
      <c r="U64" s="235"/>
      <c r="V64" s="221"/>
      <c r="W64" s="235"/>
      <c r="X64" s="221"/>
      <c r="Y64" s="235"/>
      <c r="Z64" s="221"/>
      <c r="AA64" s="235"/>
      <c r="AB64" s="221"/>
      <c r="AC64" s="235"/>
      <c r="AD64" s="221"/>
      <c r="AE64" s="235"/>
      <c r="AF64" s="221"/>
      <c r="AG64" s="235"/>
      <c r="AH64" s="221"/>
      <c r="AI64" s="235"/>
      <c r="AJ64" s="221"/>
      <c r="AK64" s="235"/>
      <c r="AL64" s="221"/>
      <c r="AM64" s="235"/>
      <c r="AN64" s="221"/>
      <c r="AO64" s="235"/>
      <c r="AP64" s="221"/>
      <c r="AQ64" s="235"/>
      <c r="AR64" s="221"/>
      <c r="AS64" s="235"/>
      <c r="AT64" s="221"/>
      <c r="AU64" s="235"/>
      <c r="AV64" s="221"/>
      <c r="AW64" s="235"/>
      <c r="AX64" s="221"/>
      <c r="AY64" s="235"/>
      <c r="AZ64" s="221"/>
      <c r="BA64" s="235"/>
      <c r="BB64" s="221"/>
      <c r="BC64" s="342"/>
      <c r="BD64" s="221"/>
      <c r="BE64" s="236"/>
    </row>
    <row r="65" spans="1:57"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173"/>
      <c r="G65" s="231"/>
      <c r="H65" s="232"/>
      <c r="I65" s="231"/>
      <c r="J65" s="232"/>
      <c r="K65" s="231"/>
      <c r="L65" s="232"/>
      <c r="M65" s="231"/>
      <c r="N65" s="232"/>
      <c r="O65" s="231"/>
      <c r="P65" s="232"/>
      <c r="Q65" s="231"/>
      <c r="R65" s="232"/>
      <c r="S65" s="231"/>
      <c r="T65" s="232"/>
      <c r="U65" s="231"/>
      <c r="V65" s="232"/>
      <c r="W65" s="231"/>
      <c r="X65" s="232"/>
      <c r="Y65" s="231"/>
      <c r="Z65" s="232"/>
      <c r="AA65" s="231"/>
      <c r="AB65" s="232"/>
      <c r="AC65" s="231"/>
      <c r="AD65" s="232"/>
      <c r="AE65" s="231"/>
      <c r="AF65" s="232"/>
      <c r="AG65" s="231"/>
      <c r="AH65" s="232"/>
      <c r="AI65" s="231"/>
      <c r="AJ65" s="232"/>
      <c r="AK65" s="231"/>
      <c r="AL65" s="232"/>
      <c r="AM65" s="231"/>
      <c r="AN65" s="232"/>
      <c r="AO65" s="231"/>
      <c r="AP65" s="232"/>
      <c r="AQ65" s="231"/>
      <c r="AR65" s="232"/>
      <c r="AS65" s="231"/>
      <c r="AT65" s="232"/>
      <c r="AU65" s="231"/>
      <c r="AV65" s="232"/>
      <c r="AW65" s="231"/>
      <c r="AX65" s="232"/>
      <c r="AY65" s="231"/>
      <c r="AZ65" s="232"/>
      <c r="BA65" s="231"/>
      <c r="BB65" s="232"/>
      <c r="BC65" s="341"/>
      <c r="BD65" s="232"/>
      <c r="BE65" s="233"/>
    </row>
    <row r="66" spans="1:57" s="13" customFormat="1">
      <c r="A66" s="36"/>
      <c r="B66" s="223" t="str">
        <f>Parameters!Q65</f>
        <v>M69_M70</v>
      </c>
      <c r="C66" s="224"/>
      <c r="D66" s="570" t="str">
        <f>Parameters!S65</f>
        <v>Legal and accounting activities; activities of head offices; management consultancy activities</v>
      </c>
      <c r="E66" s="571"/>
      <c r="F66" s="164"/>
      <c r="G66" s="235"/>
      <c r="H66" s="225"/>
      <c r="I66" s="235"/>
      <c r="J66" s="225"/>
      <c r="K66" s="235"/>
      <c r="L66" s="225"/>
      <c r="M66" s="235"/>
      <c r="N66" s="225"/>
      <c r="O66" s="235"/>
      <c r="P66" s="225"/>
      <c r="Q66" s="235"/>
      <c r="R66" s="225"/>
      <c r="S66" s="235"/>
      <c r="T66" s="225"/>
      <c r="U66" s="235"/>
      <c r="V66" s="225"/>
      <c r="W66" s="235"/>
      <c r="X66" s="225"/>
      <c r="Y66" s="235"/>
      <c r="Z66" s="225"/>
      <c r="AA66" s="235"/>
      <c r="AB66" s="225"/>
      <c r="AC66" s="235"/>
      <c r="AD66" s="225"/>
      <c r="AE66" s="235"/>
      <c r="AF66" s="225"/>
      <c r="AG66" s="235"/>
      <c r="AH66" s="225"/>
      <c r="AI66" s="235"/>
      <c r="AJ66" s="225"/>
      <c r="AK66" s="235"/>
      <c r="AL66" s="225"/>
      <c r="AM66" s="235"/>
      <c r="AN66" s="225"/>
      <c r="AO66" s="235"/>
      <c r="AP66" s="225"/>
      <c r="AQ66" s="235"/>
      <c r="AR66" s="225"/>
      <c r="AS66" s="235"/>
      <c r="AT66" s="225"/>
      <c r="AU66" s="235"/>
      <c r="AV66" s="225"/>
      <c r="AW66" s="235"/>
      <c r="AX66" s="225"/>
      <c r="AY66" s="235"/>
      <c r="AZ66" s="225"/>
      <c r="BA66" s="235"/>
      <c r="BB66" s="225"/>
      <c r="BC66" s="342"/>
      <c r="BD66" s="225"/>
      <c r="BE66" s="236"/>
    </row>
    <row r="67" spans="1:57" s="13" customFormat="1" ht="12.75" customHeight="1">
      <c r="A67" s="36"/>
      <c r="B67" s="223" t="str">
        <f>Parameters!Q66</f>
        <v>M71</v>
      </c>
      <c r="C67" s="224"/>
      <c r="D67" s="570" t="str">
        <f>Parameters!S66</f>
        <v>Architectural and engineering activities; technical testing and analysis</v>
      </c>
      <c r="E67" s="571"/>
      <c r="F67" s="164"/>
      <c r="G67" s="235"/>
      <c r="H67" s="225"/>
      <c r="I67" s="235"/>
      <c r="J67" s="225"/>
      <c r="K67" s="235"/>
      <c r="L67" s="225"/>
      <c r="M67" s="235"/>
      <c r="N67" s="225"/>
      <c r="O67" s="235"/>
      <c r="P67" s="225"/>
      <c r="Q67" s="235"/>
      <c r="R67" s="225"/>
      <c r="S67" s="235"/>
      <c r="T67" s="225"/>
      <c r="U67" s="235"/>
      <c r="V67" s="225"/>
      <c r="W67" s="235"/>
      <c r="X67" s="225"/>
      <c r="Y67" s="235"/>
      <c r="Z67" s="225"/>
      <c r="AA67" s="235"/>
      <c r="AB67" s="225"/>
      <c r="AC67" s="235"/>
      <c r="AD67" s="225"/>
      <c r="AE67" s="235"/>
      <c r="AF67" s="225"/>
      <c r="AG67" s="235"/>
      <c r="AH67" s="225"/>
      <c r="AI67" s="235"/>
      <c r="AJ67" s="225"/>
      <c r="AK67" s="235"/>
      <c r="AL67" s="225"/>
      <c r="AM67" s="235"/>
      <c r="AN67" s="225"/>
      <c r="AO67" s="235"/>
      <c r="AP67" s="225"/>
      <c r="AQ67" s="235"/>
      <c r="AR67" s="225"/>
      <c r="AS67" s="235"/>
      <c r="AT67" s="225"/>
      <c r="AU67" s="235"/>
      <c r="AV67" s="225"/>
      <c r="AW67" s="235"/>
      <c r="AX67" s="225"/>
      <c r="AY67" s="235"/>
      <c r="AZ67" s="225"/>
      <c r="BA67" s="235"/>
      <c r="BB67" s="225"/>
      <c r="BC67" s="342"/>
      <c r="BD67" s="225"/>
      <c r="BE67" s="236"/>
    </row>
    <row r="68" spans="1:57" s="13" customFormat="1" ht="12.75" customHeight="1">
      <c r="A68" s="38"/>
      <c r="B68" s="228" t="str">
        <f>Parameters!Q67</f>
        <v>M72</v>
      </c>
      <c r="C68" s="229"/>
      <c r="D68" s="568" t="str">
        <f>Parameters!S67</f>
        <v>Scientific research and development</v>
      </c>
      <c r="E68" s="574"/>
      <c r="F68" s="165"/>
      <c r="G68" s="235"/>
      <c r="H68" s="230"/>
      <c r="I68" s="235"/>
      <c r="J68" s="230"/>
      <c r="K68" s="235"/>
      <c r="L68" s="230"/>
      <c r="M68" s="235"/>
      <c r="N68" s="230"/>
      <c r="O68" s="235"/>
      <c r="P68" s="230"/>
      <c r="Q68" s="235"/>
      <c r="R68" s="230"/>
      <c r="S68" s="235"/>
      <c r="T68" s="230"/>
      <c r="U68" s="235"/>
      <c r="V68" s="230"/>
      <c r="W68" s="235"/>
      <c r="X68" s="230"/>
      <c r="Y68" s="235"/>
      <c r="Z68" s="230"/>
      <c r="AA68" s="235"/>
      <c r="AB68" s="230"/>
      <c r="AC68" s="235"/>
      <c r="AD68" s="230"/>
      <c r="AE68" s="235"/>
      <c r="AF68" s="230"/>
      <c r="AG68" s="235"/>
      <c r="AH68" s="230"/>
      <c r="AI68" s="235"/>
      <c r="AJ68" s="230"/>
      <c r="AK68" s="235"/>
      <c r="AL68" s="230"/>
      <c r="AM68" s="235"/>
      <c r="AN68" s="230"/>
      <c r="AO68" s="235"/>
      <c r="AP68" s="230"/>
      <c r="AQ68" s="235"/>
      <c r="AR68" s="230"/>
      <c r="AS68" s="235"/>
      <c r="AT68" s="230"/>
      <c r="AU68" s="235"/>
      <c r="AV68" s="230"/>
      <c r="AW68" s="235"/>
      <c r="AX68" s="230"/>
      <c r="AY68" s="235"/>
      <c r="AZ68" s="230"/>
      <c r="BA68" s="235"/>
      <c r="BB68" s="230"/>
      <c r="BC68" s="342"/>
      <c r="BD68" s="230"/>
      <c r="BE68" s="236"/>
    </row>
    <row r="69" spans="1:57" s="13" customFormat="1" ht="24" customHeight="1">
      <c r="A69" s="38"/>
      <c r="B69" s="228" t="str">
        <f>Parameters!Q68</f>
        <v>M73-M75</v>
      </c>
      <c r="C69" s="229"/>
      <c r="D69" s="568" t="str">
        <f>Parameters!S68</f>
        <v>Advertising and market research; other professional, scientific and technical activities; veterinary activities</v>
      </c>
      <c r="E69" s="569"/>
      <c r="F69" s="173"/>
      <c r="G69" s="231"/>
      <c r="H69" s="232"/>
      <c r="I69" s="231"/>
      <c r="J69" s="232"/>
      <c r="K69" s="231"/>
      <c r="L69" s="232"/>
      <c r="M69" s="231"/>
      <c r="N69" s="232"/>
      <c r="O69" s="231"/>
      <c r="P69" s="232"/>
      <c r="Q69" s="231"/>
      <c r="R69" s="232"/>
      <c r="S69" s="231"/>
      <c r="T69" s="232"/>
      <c r="U69" s="231"/>
      <c r="V69" s="232"/>
      <c r="W69" s="231"/>
      <c r="X69" s="232"/>
      <c r="Y69" s="231"/>
      <c r="Z69" s="232"/>
      <c r="AA69" s="231"/>
      <c r="AB69" s="232"/>
      <c r="AC69" s="231"/>
      <c r="AD69" s="232"/>
      <c r="AE69" s="231"/>
      <c r="AF69" s="232"/>
      <c r="AG69" s="231"/>
      <c r="AH69" s="232"/>
      <c r="AI69" s="231"/>
      <c r="AJ69" s="232"/>
      <c r="AK69" s="231"/>
      <c r="AL69" s="232"/>
      <c r="AM69" s="231"/>
      <c r="AN69" s="232"/>
      <c r="AO69" s="231"/>
      <c r="AP69" s="232"/>
      <c r="AQ69" s="231"/>
      <c r="AR69" s="232"/>
      <c r="AS69" s="231"/>
      <c r="AT69" s="232"/>
      <c r="AU69" s="231"/>
      <c r="AV69" s="232"/>
      <c r="AW69" s="231"/>
      <c r="AX69" s="232"/>
      <c r="AY69" s="231"/>
      <c r="AZ69" s="232"/>
      <c r="BA69" s="231"/>
      <c r="BB69" s="232"/>
      <c r="BC69" s="341"/>
      <c r="BD69" s="232"/>
      <c r="BE69" s="233"/>
    </row>
    <row r="70" spans="1:57" s="13" customFormat="1" ht="12.75" customHeight="1">
      <c r="A70" s="36"/>
      <c r="B70" s="223" t="str">
        <f>Parameters!Q69</f>
        <v>M73</v>
      </c>
      <c r="C70" s="224"/>
      <c r="D70" s="570" t="str">
        <f>Parameters!S69</f>
        <v>Advertising and market research</v>
      </c>
      <c r="E70" s="571"/>
      <c r="F70" s="164"/>
      <c r="G70" s="235"/>
      <c r="H70" s="225"/>
      <c r="I70" s="235"/>
      <c r="J70" s="225"/>
      <c r="K70" s="235"/>
      <c r="L70" s="225"/>
      <c r="M70" s="235"/>
      <c r="N70" s="225"/>
      <c r="O70" s="235"/>
      <c r="P70" s="225"/>
      <c r="Q70" s="235"/>
      <c r="R70" s="225"/>
      <c r="S70" s="235"/>
      <c r="T70" s="225"/>
      <c r="U70" s="235"/>
      <c r="V70" s="225"/>
      <c r="W70" s="235"/>
      <c r="X70" s="225"/>
      <c r="Y70" s="235"/>
      <c r="Z70" s="225"/>
      <c r="AA70" s="235"/>
      <c r="AB70" s="225"/>
      <c r="AC70" s="235"/>
      <c r="AD70" s="225"/>
      <c r="AE70" s="235"/>
      <c r="AF70" s="225"/>
      <c r="AG70" s="235"/>
      <c r="AH70" s="225"/>
      <c r="AI70" s="235"/>
      <c r="AJ70" s="225"/>
      <c r="AK70" s="235"/>
      <c r="AL70" s="225"/>
      <c r="AM70" s="235"/>
      <c r="AN70" s="225"/>
      <c r="AO70" s="235"/>
      <c r="AP70" s="225"/>
      <c r="AQ70" s="235"/>
      <c r="AR70" s="225"/>
      <c r="AS70" s="235"/>
      <c r="AT70" s="225"/>
      <c r="AU70" s="235"/>
      <c r="AV70" s="225"/>
      <c r="AW70" s="235"/>
      <c r="AX70" s="225"/>
      <c r="AY70" s="235"/>
      <c r="AZ70" s="225"/>
      <c r="BA70" s="235"/>
      <c r="BB70" s="225"/>
      <c r="BC70" s="342"/>
      <c r="BD70" s="225"/>
      <c r="BE70" s="236"/>
    </row>
    <row r="71" spans="1:57" s="14" customFormat="1" ht="12.75" customHeight="1">
      <c r="A71" s="36"/>
      <c r="B71" s="223" t="str">
        <f>Parameters!Q70</f>
        <v>M74_M75</v>
      </c>
      <c r="C71" s="224"/>
      <c r="D71" s="570" t="str">
        <f>Parameters!S70</f>
        <v>Other professional, scientific and technical activities; veterinary activities</v>
      </c>
      <c r="E71" s="571"/>
      <c r="F71" s="164"/>
      <c r="G71" s="235"/>
      <c r="H71" s="225"/>
      <c r="I71" s="235"/>
      <c r="J71" s="225"/>
      <c r="K71" s="235"/>
      <c r="L71" s="225"/>
      <c r="M71" s="235"/>
      <c r="N71" s="225"/>
      <c r="O71" s="235"/>
      <c r="P71" s="225"/>
      <c r="Q71" s="235"/>
      <c r="R71" s="225"/>
      <c r="S71" s="235"/>
      <c r="T71" s="225"/>
      <c r="U71" s="235"/>
      <c r="V71" s="225"/>
      <c r="W71" s="235"/>
      <c r="X71" s="225"/>
      <c r="Y71" s="235"/>
      <c r="Z71" s="225"/>
      <c r="AA71" s="235"/>
      <c r="AB71" s="225"/>
      <c r="AC71" s="235"/>
      <c r="AD71" s="225"/>
      <c r="AE71" s="235"/>
      <c r="AF71" s="225"/>
      <c r="AG71" s="235"/>
      <c r="AH71" s="225"/>
      <c r="AI71" s="235"/>
      <c r="AJ71" s="225"/>
      <c r="AK71" s="235"/>
      <c r="AL71" s="225"/>
      <c r="AM71" s="235"/>
      <c r="AN71" s="225"/>
      <c r="AO71" s="235"/>
      <c r="AP71" s="225"/>
      <c r="AQ71" s="235"/>
      <c r="AR71" s="225"/>
      <c r="AS71" s="235"/>
      <c r="AT71" s="225"/>
      <c r="AU71" s="235"/>
      <c r="AV71" s="225"/>
      <c r="AW71" s="235"/>
      <c r="AX71" s="225"/>
      <c r="AY71" s="235"/>
      <c r="AZ71" s="225"/>
      <c r="BA71" s="235"/>
      <c r="BB71" s="225"/>
      <c r="BC71" s="342"/>
      <c r="BD71" s="225"/>
      <c r="BE71" s="236"/>
    </row>
    <row r="72" spans="1:57" s="14" customFormat="1" ht="12.75" customHeight="1">
      <c r="A72" s="37"/>
      <c r="B72" s="226" t="str">
        <f>Parameters!Q71</f>
        <v>N</v>
      </c>
      <c r="C72" s="227"/>
      <c r="D72" s="578" t="str">
        <f>Parameters!S71</f>
        <v>Administrative and support service activities</v>
      </c>
      <c r="E72" s="580"/>
      <c r="F72" s="163"/>
      <c r="G72" s="235"/>
      <c r="H72" s="221"/>
      <c r="I72" s="235"/>
      <c r="J72" s="221"/>
      <c r="K72" s="235"/>
      <c r="L72" s="221"/>
      <c r="M72" s="235"/>
      <c r="N72" s="221"/>
      <c r="O72" s="235"/>
      <c r="P72" s="221"/>
      <c r="Q72" s="235"/>
      <c r="R72" s="221"/>
      <c r="S72" s="235"/>
      <c r="T72" s="221"/>
      <c r="U72" s="235"/>
      <c r="V72" s="221"/>
      <c r="W72" s="235"/>
      <c r="X72" s="221"/>
      <c r="Y72" s="235"/>
      <c r="Z72" s="221"/>
      <c r="AA72" s="235"/>
      <c r="AB72" s="221"/>
      <c r="AC72" s="235"/>
      <c r="AD72" s="221"/>
      <c r="AE72" s="235"/>
      <c r="AF72" s="221"/>
      <c r="AG72" s="235"/>
      <c r="AH72" s="221"/>
      <c r="AI72" s="235"/>
      <c r="AJ72" s="221"/>
      <c r="AK72" s="235"/>
      <c r="AL72" s="221"/>
      <c r="AM72" s="235"/>
      <c r="AN72" s="221"/>
      <c r="AO72" s="235"/>
      <c r="AP72" s="221"/>
      <c r="AQ72" s="235"/>
      <c r="AR72" s="221"/>
      <c r="AS72" s="235"/>
      <c r="AT72" s="221"/>
      <c r="AU72" s="235"/>
      <c r="AV72" s="221"/>
      <c r="AW72" s="235"/>
      <c r="AX72" s="221"/>
      <c r="AY72" s="235"/>
      <c r="AZ72" s="221"/>
      <c r="BA72" s="235"/>
      <c r="BB72" s="221"/>
      <c r="BC72" s="342"/>
      <c r="BD72" s="221"/>
      <c r="BE72" s="236"/>
    </row>
    <row r="73" spans="1:57" s="14" customFormat="1" ht="12.75" customHeight="1">
      <c r="A73" s="36"/>
      <c r="B73" s="223" t="str">
        <f>Parameters!Q72</f>
        <v>N77</v>
      </c>
      <c r="C73" s="224"/>
      <c r="D73" s="570" t="str">
        <f>Parameters!S72</f>
        <v>Rental and leasing activities</v>
      </c>
      <c r="E73" s="571"/>
      <c r="F73" s="164"/>
      <c r="G73" s="235"/>
      <c r="H73" s="225"/>
      <c r="I73" s="235"/>
      <c r="J73" s="225"/>
      <c r="K73" s="235"/>
      <c r="L73" s="225"/>
      <c r="M73" s="235"/>
      <c r="N73" s="225"/>
      <c r="O73" s="235"/>
      <c r="P73" s="225"/>
      <c r="Q73" s="235"/>
      <c r="R73" s="225"/>
      <c r="S73" s="235"/>
      <c r="T73" s="225"/>
      <c r="U73" s="235"/>
      <c r="V73" s="225"/>
      <c r="W73" s="235"/>
      <c r="X73" s="225"/>
      <c r="Y73" s="235"/>
      <c r="Z73" s="225"/>
      <c r="AA73" s="235"/>
      <c r="AB73" s="225"/>
      <c r="AC73" s="235"/>
      <c r="AD73" s="225"/>
      <c r="AE73" s="235"/>
      <c r="AF73" s="225"/>
      <c r="AG73" s="235"/>
      <c r="AH73" s="225"/>
      <c r="AI73" s="235"/>
      <c r="AJ73" s="225"/>
      <c r="AK73" s="235"/>
      <c r="AL73" s="225"/>
      <c r="AM73" s="235"/>
      <c r="AN73" s="225"/>
      <c r="AO73" s="235"/>
      <c r="AP73" s="225"/>
      <c r="AQ73" s="235"/>
      <c r="AR73" s="225"/>
      <c r="AS73" s="235"/>
      <c r="AT73" s="225"/>
      <c r="AU73" s="235"/>
      <c r="AV73" s="225"/>
      <c r="AW73" s="235"/>
      <c r="AX73" s="225"/>
      <c r="AY73" s="235"/>
      <c r="AZ73" s="225"/>
      <c r="BA73" s="235"/>
      <c r="BB73" s="225"/>
      <c r="BC73" s="342"/>
      <c r="BD73" s="225"/>
      <c r="BE73" s="236"/>
    </row>
    <row r="74" spans="1:57" s="14" customFormat="1" ht="12.75" customHeight="1">
      <c r="A74" s="36"/>
      <c r="B74" s="223" t="str">
        <f>Parameters!Q73</f>
        <v>N78</v>
      </c>
      <c r="C74" s="224"/>
      <c r="D74" s="570" t="str">
        <f>Parameters!S73</f>
        <v>Employment activities</v>
      </c>
      <c r="E74" s="571"/>
      <c r="F74" s="164"/>
      <c r="G74" s="235"/>
      <c r="H74" s="225"/>
      <c r="I74" s="235"/>
      <c r="J74" s="225"/>
      <c r="K74" s="235"/>
      <c r="L74" s="225"/>
      <c r="M74" s="235"/>
      <c r="N74" s="225"/>
      <c r="O74" s="235"/>
      <c r="P74" s="225"/>
      <c r="Q74" s="235"/>
      <c r="R74" s="225"/>
      <c r="S74" s="235"/>
      <c r="T74" s="225"/>
      <c r="U74" s="235"/>
      <c r="V74" s="225"/>
      <c r="W74" s="235"/>
      <c r="X74" s="225"/>
      <c r="Y74" s="235"/>
      <c r="Z74" s="225"/>
      <c r="AA74" s="235"/>
      <c r="AB74" s="225"/>
      <c r="AC74" s="235"/>
      <c r="AD74" s="225"/>
      <c r="AE74" s="235"/>
      <c r="AF74" s="225"/>
      <c r="AG74" s="235"/>
      <c r="AH74" s="225"/>
      <c r="AI74" s="235"/>
      <c r="AJ74" s="225"/>
      <c r="AK74" s="235"/>
      <c r="AL74" s="225"/>
      <c r="AM74" s="235"/>
      <c r="AN74" s="225"/>
      <c r="AO74" s="235"/>
      <c r="AP74" s="225"/>
      <c r="AQ74" s="235"/>
      <c r="AR74" s="225"/>
      <c r="AS74" s="235"/>
      <c r="AT74" s="225"/>
      <c r="AU74" s="235"/>
      <c r="AV74" s="225"/>
      <c r="AW74" s="235"/>
      <c r="AX74" s="225"/>
      <c r="AY74" s="235"/>
      <c r="AZ74" s="225"/>
      <c r="BA74" s="235"/>
      <c r="BB74" s="225"/>
      <c r="BC74" s="342"/>
      <c r="BD74" s="225"/>
      <c r="BE74" s="236"/>
    </row>
    <row r="75" spans="1:57" s="14" customFormat="1" ht="12.75" customHeight="1">
      <c r="A75" s="36"/>
      <c r="B75" s="223" t="str">
        <f>Parameters!Q74</f>
        <v>N79</v>
      </c>
      <c r="C75" s="224"/>
      <c r="D75" s="570" t="str">
        <f>Parameters!S74</f>
        <v>Travel agency, tour operator reservation service and related activities</v>
      </c>
      <c r="E75" s="571"/>
      <c r="F75" s="164"/>
      <c r="G75" s="235"/>
      <c r="H75" s="225"/>
      <c r="I75" s="235"/>
      <c r="J75" s="225"/>
      <c r="K75" s="235"/>
      <c r="L75" s="225"/>
      <c r="M75" s="235"/>
      <c r="N75" s="225"/>
      <c r="O75" s="235"/>
      <c r="P75" s="225"/>
      <c r="Q75" s="235"/>
      <c r="R75" s="225"/>
      <c r="S75" s="235"/>
      <c r="T75" s="225"/>
      <c r="U75" s="235"/>
      <c r="V75" s="225"/>
      <c r="W75" s="235"/>
      <c r="X75" s="225"/>
      <c r="Y75" s="235"/>
      <c r="Z75" s="225"/>
      <c r="AA75" s="235"/>
      <c r="AB75" s="225"/>
      <c r="AC75" s="235"/>
      <c r="AD75" s="225"/>
      <c r="AE75" s="235"/>
      <c r="AF75" s="225"/>
      <c r="AG75" s="235"/>
      <c r="AH75" s="225"/>
      <c r="AI75" s="235"/>
      <c r="AJ75" s="225"/>
      <c r="AK75" s="235"/>
      <c r="AL75" s="225"/>
      <c r="AM75" s="235"/>
      <c r="AN75" s="225"/>
      <c r="AO75" s="235"/>
      <c r="AP75" s="225"/>
      <c r="AQ75" s="235"/>
      <c r="AR75" s="225"/>
      <c r="AS75" s="235"/>
      <c r="AT75" s="225"/>
      <c r="AU75" s="235"/>
      <c r="AV75" s="225"/>
      <c r="AW75" s="235"/>
      <c r="AX75" s="225"/>
      <c r="AY75" s="235"/>
      <c r="AZ75" s="225"/>
      <c r="BA75" s="235"/>
      <c r="BB75" s="225"/>
      <c r="BC75" s="342"/>
      <c r="BD75" s="225"/>
      <c r="BE75" s="236"/>
    </row>
    <row r="76" spans="1:57" s="14" customFormat="1">
      <c r="A76" s="36"/>
      <c r="B76" s="223" t="str">
        <f>Parameters!Q75</f>
        <v>N80-N82</v>
      </c>
      <c r="C76" s="224"/>
      <c r="D76" s="570" t="str">
        <f>Parameters!S75</f>
        <v>Security and investigation, service and landscape, office administrative and support activities</v>
      </c>
      <c r="E76" s="599"/>
      <c r="F76" s="164"/>
      <c r="G76" s="235"/>
      <c r="H76" s="225"/>
      <c r="I76" s="235"/>
      <c r="J76" s="225"/>
      <c r="K76" s="235"/>
      <c r="L76" s="225"/>
      <c r="M76" s="235"/>
      <c r="N76" s="225"/>
      <c r="O76" s="235"/>
      <c r="P76" s="225"/>
      <c r="Q76" s="235"/>
      <c r="R76" s="225"/>
      <c r="S76" s="235"/>
      <c r="T76" s="225"/>
      <c r="U76" s="235"/>
      <c r="V76" s="225"/>
      <c r="W76" s="235"/>
      <c r="X76" s="225"/>
      <c r="Y76" s="235"/>
      <c r="Z76" s="225"/>
      <c r="AA76" s="235"/>
      <c r="AB76" s="225"/>
      <c r="AC76" s="235"/>
      <c r="AD76" s="225"/>
      <c r="AE76" s="235"/>
      <c r="AF76" s="225"/>
      <c r="AG76" s="235"/>
      <c r="AH76" s="225"/>
      <c r="AI76" s="235"/>
      <c r="AJ76" s="225"/>
      <c r="AK76" s="235"/>
      <c r="AL76" s="225"/>
      <c r="AM76" s="235"/>
      <c r="AN76" s="225"/>
      <c r="AO76" s="235"/>
      <c r="AP76" s="225"/>
      <c r="AQ76" s="235"/>
      <c r="AR76" s="225"/>
      <c r="AS76" s="235"/>
      <c r="AT76" s="225"/>
      <c r="AU76" s="235"/>
      <c r="AV76" s="225"/>
      <c r="AW76" s="235"/>
      <c r="AX76" s="225"/>
      <c r="AY76" s="235"/>
      <c r="AZ76" s="225"/>
      <c r="BA76" s="235"/>
      <c r="BB76" s="225"/>
      <c r="BC76" s="342"/>
      <c r="BD76" s="225"/>
      <c r="BE76" s="236"/>
    </row>
    <row r="77" spans="1:57" s="14" customFormat="1" ht="12.75" customHeight="1">
      <c r="A77" s="37"/>
      <c r="B77" s="226" t="str">
        <f>Parameters!Q76</f>
        <v>O</v>
      </c>
      <c r="C77" s="227"/>
      <c r="D77" s="578" t="str">
        <f>Parameters!S76</f>
        <v>Public administration and defence; compulsory social security</v>
      </c>
      <c r="E77" s="580"/>
      <c r="F77" s="163"/>
      <c r="G77" s="235"/>
      <c r="H77" s="221"/>
      <c r="I77" s="235"/>
      <c r="J77" s="221"/>
      <c r="K77" s="235"/>
      <c r="L77" s="221"/>
      <c r="M77" s="235"/>
      <c r="N77" s="221"/>
      <c r="O77" s="235"/>
      <c r="P77" s="221"/>
      <c r="Q77" s="235"/>
      <c r="R77" s="221"/>
      <c r="S77" s="235"/>
      <c r="T77" s="221"/>
      <c r="U77" s="235"/>
      <c r="V77" s="221"/>
      <c r="W77" s="235"/>
      <c r="X77" s="221"/>
      <c r="Y77" s="235"/>
      <c r="Z77" s="221"/>
      <c r="AA77" s="235"/>
      <c r="AB77" s="221"/>
      <c r="AC77" s="235"/>
      <c r="AD77" s="221"/>
      <c r="AE77" s="235"/>
      <c r="AF77" s="221"/>
      <c r="AG77" s="235"/>
      <c r="AH77" s="221"/>
      <c r="AI77" s="235"/>
      <c r="AJ77" s="221"/>
      <c r="AK77" s="235"/>
      <c r="AL77" s="221"/>
      <c r="AM77" s="235"/>
      <c r="AN77" s="221"/>
      <c r="AO77" s="235"/>
      <c r="AP77" s="221"/>
      <c r="AQ77" s="235"/>
      <c r="AR77" s="221"/>
      <c r="AS77" s="235"/>
      <c r="AT77" s="221"/>
      <c r="AU77" s="235"/>
      <c r="AV77" s="221"/>
      <c r="AW77" s="235"/>
      <c r="AX77" s="221"/>
      <c r="AY77" s="235"/>
      <c r="AZ77" s="221"/>
      <c r="BA77" s="235"/>
      <c r="BB77" s="221"/>
      <c r="BC77" s="342"/>
      <c r="BD77" s="221"/>
      <c r="BE77" s="236"/>
    </row>
    <row r="78" spans="1:57" s="14" customFormat="1" ht="12.75" customHeight="1">
      <c r="A78" s="37"/>
      <c r="B78" s="226" t="str">
        <f>Parameters!Q77</f>
        <v>P</v>
      </c>
      <c r="C78" s="227"/>
      <c r="D78" s="578" t="str">
        <f>Parameters!S77</f>
        <v>Education</v>
      </c>
      <c r="E78" s="580"/>
      <c r="F78" s="163"/>
      <c r="G78" s="235"/>
      <c r="H78" s="221"/>
      <c r="I78" s="235"/>
      <c r="J78" s="221"/>
      <c r="K78" s="235"/>
      <c r="L78" s="221"/>
      <c r="M78" s="235"/>
      <c r="N78" s="221"/>
      <c r="O78" s="235"/>
      <c r="P78" s="221"/>
      <c r="Q78" s="235"/>
      <c r="R78" s="221"/>
      <c r="S78" s="235"/>
      <c r="T78" s="221"/>
      <c r="U78" s="235"/>
      <c r="V78" s="221"/>
      <c r="W78" s="235"/>
      <c r="X78" s="221"/>
      <c r="Y78" s="235"/>
      <c r="Z78" s="221"/>
      <c r="AA78" s="235"/>
      <c r="AB78" s="221"/>
      <c r="AC78" s="235"/>
      <c r="AD78" s="221"/>
      <c r="AE78" s="235"/>
      <c r="AF78" s="221"/>
      <c r="AG78" s="235"/>
      <c r="AH78" s="221"/>
      <c r="AI78" s="235"/>
      <c r="AJ78" s="221"/>
      <c r="AK78" s="235"/>
      <c r="AL78" s="221"/>
      <c r="AM78" s="235"/>
      <c r="AN78" s="221"/>
      <c r="AO78" s="235"/>
      <c r="AP78" s="221"/>
      <c r="AQ78" s="235"/>
      <c r="AR78" s="221"/>
      <c r="AS78" s="235"/>
      <c r="AT78" s="221"/>
      <c r="AU78" s="235"/>
      <c r="AV78" s="221"/>
      <c r="AW78" s="235"/>
      <c r="AX78" s="221"/>
      <c r="AY78" s="235"/>
      <c r="AZ78" s="221"/>
      <c r="BA78" s="235"/>
      <c r="BB78" s="221"/>
      <c r="BC78" s="342"/>
      <c r="BD78" s="221"/>
      <c r="BE78" s="236"/>
    </row>
    <row r="79" spans="1:57" s="14" customFormat="1" ht="12.75" customHeight="1">
      <c r="A79" s="37"/>
      <c r="B79" s="226" t="str">
        <f>Parameters!Q78</f>
        <v>Q</v>
      </c>
      <c r="C79" s="227"/>
      <c r="D79" s="578" t="str">
        <f>Parameters!S78</f>
        <v>Human health and social work activities</v>
      </c>
      <c r="E79" s="580"/>
      <c r="F79" s="163"/>
      <c r="G79" s="235"/>
      <c r="H79" s="221"/>
      <c r="I79" s="235"/>
      <c r="J79" s="221"/>
      <c r="K79" s="235"/>
      <c r="L79" s="221"/>
      <c r="M79" s="235"/>
      <c r="N79" s="221"/>
      <c r="O79" s="235"/>
      <c r="P79" s="221"/>
      <c r="Q79" s="235"/>
      <c r="R79" s="221"/>
      <c r="S79" s="235"/>
      <c r="T79" s="221"/>
      <c r="U79" s="235"/>
      <c r="V79" s="221"/>
      <c r="W79" s="235"/>
      <c r="X79" s="221"/>
      <c r="Y79" s="235"/>
      <c r="Z79" s="221"/>
      <c r="AA79" s="235"/>
      <c r="AB79" s="221"/>
      <c r="AC79" s="235"/>
      <c r="AD79" s="221"/>
      <c r="AE79" s="235"/>
      <c r="AF79" s="221"/>
      <c r="AG79" s="235"/>
      <c r="AH79" s="221"/>
      <c r="AI79" s="235"/>
      <c r="AJ79" s="221"/>
      <c r="AK79" s="235"/>
      <c r="AL79" s="221"/>
      <c r="AM79" s="235"/>
      <c r="AN79" s="221"/>
      <c r="AO79" s="235"/>
      <c r="AP79" s="221"/>
      <c r="AQ79" s="235"/>
      <c r="AR79" s="221"/>
      <c r="AS79" s="235"/>
      <c r="AT79" s="221"/>
      <c r="AU79" s="235"/>
      <c r="AV79" s="221"/>
      <c r="AW79" s="235"/>
      <c r="AX79" s="221"/>
      <c r="AY79" s="235"/>
      <c r="AZ79" s="221"/>
      <c r="BA79" s="235"/>
      <c r="BB79" s="221"/>
      <c r="BC79" s="342"/>
      <c r="BD79" s="221"/>
      <c r="BE79" s="236"/>
    </row>
    <row r="80" spans="1:57" s="14" customFormat="1" ht="12.75" customHeight="1">
      <c r="A80" s="36"/>
      <c r="B80" s="223" t="str">
        <f>Parameters!Q79</f>
        <v>Q86</v>
      </c>
      <c r="C80" s="224"/>
      <c r="D80" s="570" t="str">
        <f>Parameters!S79</f>
        <v>Human health activities</v>
      </c>
      <c r="E80" s="599"/>
      <c r="F80" s="164"/>
      <c r="G80" s="235"/>
      <c r="H80" s="225"/>
      <c r="I80" s="235"/>
      <c r="J80" s="225"/>
      <c r="K80" s="235"/>
      <c r="L80" s="225"/>
      <c r="M80" s="235"/>
      <c r="N80" s="225"/>
      <c r="O80" s="235"/>
      <c r="P80" s="225"/>
      <c r="Q80" s="235"/>
      <c r="R80" s="225"/>
      <c r="S80" s="235"/>
      <c r="T80" s="225"/>
      <c r="U80" s="235"/>
      <c r="V80" s="225"/>
      <c r="W80" s="235"/>
      <c r="X80" s="225"/>
      <c r="Y80" s="235"/>
      <c r="Z80" s="225"/>
      <c r="AA80" s="235"/>
      <c r="AB80" s="225"/>
      <c r="AC80" s="235"/>
      <c r="AD80" s="225"/>
      <c r="AE80" s="235"/>
      <c r="AF80" s="225"/>
      <c r="AG80" s="235"/>
      <c r="AH80" s="225"/>
      <c r="AI80" s="235"/>
      <c r="AJ80" s="225"/>
      <c r="AK80" s="235"/>
      <c r="AL80" s="225"/>
      <c r="AM80" s="235"/>
      <c r="AN80" s="225"/>
      <c r="AO80" s="235"/>
      <c r="AP80" s="225"/>
      <c r="AQ80" s="235"/>
      <c r="AR80" s="225"/>
      <c r="AS80" s="235"/>
      <c r="AT80" s="225"/>
      <c r="AU80" s="235"/>
      <c r="AV80" s="225"/>
      <c r="AW80" s="235"/>
      <c r="AX80" s="225"/>
      <c r="AY80" s="235"/>
      <c r="AZ80" s="225"/>
      <c r="BA80" s="235"/>
      <c r="BB80" s="225"/>
      <c r="BC80" s="342"/>
      <c r="BD80" s="225"/>
      <c r="BE80" s="236"/>
    </row>
    <row r="81" spans="1:57" s="14" customFormat="1" ht="12.75" customHeight="1">
      <c r="A81" s="36"/>
      <c r="B81" s="223" t="str">
        <f>Parameters!Q80</f>
        <v>Q87_Q88</v>
      </c>
      <c r="C81" s="224"/>
      <c r="D81" s="570" t="str">
        <f>Parameters!S80</f>
        <v>Residential care activities and social work activities without accommodation</v>
      </c>
      <c r="E81" s="599"/>
      <c r="F81" s="164"/>
      <c r="G81" s="235"/>
      <c r="H81" s="225"/>
      <c r="I81" s="235"/>
      <c r="J81" s="225"/>
      <c r="K81" s="235"/>
      <c r="L81" s="225"/>
      <c r="M81" s="235"/>
      <c r="N81" s="225"/>
      <c r="O81" s="235"/>
      <c r="P81" s="225"/>
      <c r="Q81" s="235"/>
      <c r="R81" s="225"/>
      <c r="S81" s="235"/>
      <c r="T81" s="225"/>
      <c r="U81" s="235"/>
      <c r="V81" s="225"/>
      <c r="W81" s="235"/>
      <c r="X81" s="225"/>
      <c r="Y81" s="235"/>
      <c r="Z81" s="225"/>
      <c r="AA81" s="235"/>
      <c r="AB81" s="225"/>
      <c r="AC81" s="235"/>
      <c r="AD81" s="225"/>
      <c r="AE81" s="235"/>
      <c r="AF81" s="225"/>
      <c r="AG81" s="235"/>
      <c r="AH81" s="225"/>
      <c r="AI81" s="235"/>
      <c r="AJ81" s="225"/>
      <c r="AK81" s="235"/>
      <c r="AL81" s="225"/>
      <c r="AM81" s="235"/>
      <c r="AN81" s="225"/>
      <c r="AO81" s="235"/>
      <c r="AP81" s="225"/>
      <c r="AQ81" s="235"/>
      <c r="AR81" s="225"/>
      <c r="AS81" s="235"/>
      <c r="AT81" s="225"/>
      <c r="AU81" s="235"/>
      <c r="AV81" s="225"/>
      <c r="AW81" s="235"/>
      <c r="AX81" s="225"/>
      <c r="AY81" s="235"/>
      <c r="AZ81" s="225"/>
      <c r="BA81" s="235"/>
      <c r="BB81" s="225"/>
      <c r="BC81" s="342"/>
      <c r="BD81" s="225"/>
      <c r="BE81" s="236"/>
    </row>
    <row r="82" spans="1:57" s="14" customFormat="1" ht="12.75" customHeight="1">
      <c r="A82" s="37"/>
      <c r="B82" s="226" t="str">
        <f>Parameters!Q81</f>
        <v>R</v>
      </c>
      <c r="C82" s="227"/>
      <c r="D82" s="578" t="str">
        <f>Parameters!S81</f>
        <v>Arts, entertainment and recreation</v>
      </c>
      <c r="E82" s="580"/>
      <c r="F82" s="163"/>
      <c r="G82" s="235"/>
      <c r="H82" s="221"/>
      <c r="I82" s="235"/>
      <c r="J82" s="221"/>
      <c r="K82" s="235"/>
      <c r="L82" s="221"/>
      <c r="M82" s="235"/>
      <c r="N82" s="221"/>
      <c r="O82" s="235"/>
      <c r="P82" s="221"/>
      <c r="Q82" s="235"/>
      <c r="R82" s="221"/>
      <c r="S82" s="235"/>
      <c r="T82" s="221"/>
      <c r="U82" s="235"/>
      <c r="V82" s="221"/>
      <c r="W82" s="235"/>
      <c r="X82" s="221"/>
      <c r="Y82" s="235"/>
      <c r="Z82" s="221"/>
      <c r="AA82" s="235"/>
      <c r="AB82" s="221"/>
      <c r="AC82" s="235"/>
      <c r="AD82" s="221"/>
      <c r="AE82" s="235"/>
      <c r="AF82" s="221"/>
      <c r="AG82" s="235"/>
      <c r="AH82" s="221"/>
      <c r="AI82" s="235"/>
      <c r="AJ82" s="221"/>
      <c r="AK82" s="235"/>
      <c r="AL82" s="221"/>
      <c r="AM82" s="235"/>
      <c r="AN82" s="221"/>
      <c r="AO82" s="235"/>
      <c r="AP82" s="221"/>
      <c r="AQ82" s="235"/>
      <c r="AR82" s="221"/>
      <c r="AS82" s="235"/>
      <c r="AT82" s="221"/>
      <c r="AU82" s="235"/>
      <c r="AV82" s="221"/>
      <c r="AW82" s="235"/>
      <c r="AX82" s="221"/>
      <c r="AY82" s="235"/>
      <c r="AZ82" s="221"/>
      <c r="BA82" s="235"/>
      <c r="BB82" s="221"/>
      <c r="BC82" s="342"/>
      <c r="BD82" s="221"/>
      <c r="BE82" s="236"/>
    </row>
    <row r="83" spans="1:57"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164"/>
      <c r="G83" s="235"/>
      <c r="H83" s="225"/>
      <c r="I83" s="235"/>
      <c r="J83" s="225"/>
      <c r="K83" s="235"/>
      <c r="L83" s="225"/>
      <c r="M83" s="235"/>
      <c r="N83" s="225"/>
      <c r="O83" s="235"/>
      <c r="P83" s="225"/>
      <c r="Q83" s="235"/>
      <c r="R83" s="225"/>
      <c r="S83" s="235"/>
      <c r="T83" s="225"/>
      <c r="U83" s="235"/>
      <c r="V83" s="225"/>
      <c r="W83" s="235"/>
      <c r="X83" s="225"/>
      <c r="Y83" s="235"/>
      <c r="Z83" s="225"/>
      <c r="AA83" s="235"/>
      <c r="AB83" s="225"/>
      <c r="AC83" s="235"/>
      <c r="AD83" s="225"/>
      <c r="AE83" s="235"/>
      <c r="AF83" s="225"/>
      <c r="AG83" s="235"/>
      <c r="AH83" s="225"/>
      <c r="AI83" s="235"/>
      <c r="AJ83" s="225"/>
      <c r="AK83" s="235"/>
      <c r="AL83" s="225"/>
      <c r="AM83" s="235"/>
      <c r="AN83" s="225"/>
      <c r="AO83" s="235"/>
      <c r="AP83" s="225"/>
      <c r="AQ83" s="235"/>
      <c r="AR83" s="225"/>
      <c r="AS83" s="235"/>
      <c r="AT83" s="225"/>
      <c r="AU83" s="235"/>
      <c r="AV83" s="225"/>
      <c r="AW83" s="235"/>
      <c r="AX83" s="225"/>
      <c r="AY83" s="235"/>
      <c r="AZ83" s="225"/>
      <c r="BA83" s="235"/>
      <c r="BB83" s="225"/>
      <c r="BC83" s="342"/>
      <c r="BD83" s="225"/>
      <c r="BE83" s="236"/>
    </row>
    <row r="84" spans="1:57" s="14" customFormat="1" ht="12.75" customHeight="1">
      <c r="A84" s="36"/>
      <c r="B84" s="223" t="str">
        <f>Parameters!Q83</f>
        <v>R93</v>
      </c>
      <c r="C84" s="224"/>
      <c r="D84" s="570" t="str">
        <f>Parameters!S83</f>
        <v>Sports activities and amusement and recreation activities</v>
      </c>
      <c r="E84" s="599"/>
      <c r="F84" s="164"/>
      <c r="G84" s="235"/>
      <c r="H84" s="225"/>
      <c r="I84" s="235"/>
      <c r="J84" s="225"/>
      <c r="K84" s="235"/>
      <c r="L84" s="225"/>
      <c r="M84" s="235"/>
      <c r="N84" s="225"/>
      <c r="O84" s="235"/>
      <c r="P84" s="225"/>
      <c r="Q84" s="235"/>
      <c r="R84" s="225"/>
      <c r="S84" s="235"/>
      <c r="T84" s="225"/>
      <c r="U84" s="235"/>
      <c r="V84" s="225"/>
      <c r="W84" s="235"/>
      <c r="X84" s="225"/>
      <c r="Y84" s="235"/>
      <c r="Z84" s="225"/>
      <c r="AA84" s="235"/>
      <c r="AB84" s="225"/>
      <c r="AC84" s="235"/>
      <c r="AD84" s="225"/>
      <c r="AE84" s="235"/>
      <c r="AF84" s="225"/>
      <c r="AG84" s="235"/>
      <c r="AH84" s="225"/>
      <c r="AI84" s="235"/>
      <c r="AJ84" s="225"/>
      <c r="AK84" s="235"/>
      <c r="AL84" s="225"/>
      <c r="AM84" s="235"/>
      <c r="AN84" s="225"/>
      <c r="AO84" s="235"/>
      <c r="AP84" s="225"/>
      <c r="AQ84" s="235"/>
      <c r="AR84" s="225"/>
      <c r="AS84" s="235"/>
      <c r="AT84" s="225"/>
      <c r="AU84" s="235"/>
      <c r="AV84" s="225"/>
      <c r="AW84" s="235"/>
      <c r="AX84" s="225"/>
      <c r="AY84" s="235"/>
      <c r="AZ84" s="225"/>
      <c r="BA84" s="235"/>
      <c r="BB84" s="225"/>
      <c r="BC84" s="342"/>
      <c r="BD84" s="225"/>
      <c r="BE84" s="236"/>
    </row>
    <row r="85" spans="1:57" s="14" customFormat="1" ht="12.75" customHeight="1">
      <c r="A85" s="37"/>
      <c r="B85" s="226" t="str">
        <f>Parameters!Q84</f>
        <v>S</v>
      </c>
      <c r="C85" s="227"/>
      <c r="D85" s="578" t="str">
        <f>Parameters!S84</f>
        <v>Other service activities</v>
      </c>
      <c r="E85" s="580"/>
      <c r="F85" s="163"/>
      <c r="G85" s="235"/>
      <c r="H85" s="221"/>
      <c r="I85" s="235"/>
      <c r="J85" s="221"/>
      <c r="K85" s="235"/>
      <c r="L85" s="221"/>
      <c r="M85" s="235"/>
      <c r="N85" s="221"/>
      <c r="O85" s="235"/>
      <c r="P85" s="221"/>
      <c r="Q85" s="235"/>
      <c r="R85" s="221"/>
      <c r="S85" s="235"/>
      <c r="T85" s="221"/>
      <c r="U85" s="235"/>
      <c r="V85" s="221"/>
      <c r="W85" s="235"/>
      <c r="X85" s="221"/>
      <c r="Y85" s="235"/>
      <c r="Z85" s="221"/>
      <c r="AA85" s="235"/>
      <c r="AB85" s="221"/>
      <c r="AC85" s="235"/>
      <c r="AD85" s="221"/>
      <c r="AE85" s="235"/>
      <c r="AF85" s="221"/>
      <c r="AG85" s="235"/>
      <c r="AH85" s="221"/>
      <c r="AI85" s="235"/>
      <c r="AJ85" s="221"/>
      <c r="AK85" s="235"/>
      <c r="AL85" s="221"/>
      <c r="AM85" s="235"/>
      <c r="AN85" s="221"/>
      <c r="AO85" s="235"/>
      <c r="AP85" s="221"/>
      <c r="AQ85" s="235"/>
      <c r="AR85" s="221"/>
      <c r="AS85" s="235"/>
      <c r="AT85" s="221"/>
      <c r="AU85" s="235"/>
      <c r="AV85" s="221"/>
      <c r="AW85" s="235"/>
      <c r="AX85" s="221"/>
      <c r="AY85" s="235"/>
      <c r="AZ85" s="221"/>
      <c r="BA85" s="235"/>
      <c r="BB85" s="221"/>
      <c r="BC85" s="342"/>
      <c r="BD85" s="221"/>
      <c r="BE85" s="236"/>
    </row>
    <row r="86" spans="1:57" s="13" customFormat="1" ht="12.75" customHeight="1">
      <c r="A86" s="36"/>
      <c r="B86" s="223" t="str">
        <f>Parameters!Q85</f>
        <v>S94</v>
      </c>
      <c r="C86" s="224"/>
      <c r="D86" s="570" t="str">
        <f>Parameters!S85</f>
        <v>Activities of membership organisations</v>
      </c>
      <c r="E86" s="571"/>
      <c r="F86" s="164"/>
      <c r="G86" s="235"/>
      <c r="H86" s="225"/>
      <c r="I86" s="235"/>
      <c r="J86" s="225"/>
      <c r="K86" s="235"/>
      <c r="L86" s="225"/>
      <c r="M86" s="235"/>
      <c r="N86" s="225"/>
      <c r="O86" s="235"/>
      <c r="P86" s="225"/>
      <c r="Q86" s="235"/>
      <c r="R86" s="225"/>
      <c r="S86" s="235"/>
      <c r="T86" s="225"/>
      <c r="U86" s="235"/>
      <c r="V86" s="225"/>
      <c r="W86" s="235"/>
      <c r="X86" s="225"/>
      <c r="Y86" s="235"/>
      <c r="Z86" s="225"/>
      <c r="AA86" s="235"/>
      <c r="AB86" s="225"/>
      <c r="AC86" s="235"/>
      <c r="AD86" s="225"/>
      <c r="AE86" s="235"/>
      <c r="AF86" s="225"/>
      <c r="AG86" s="235"/>
      <c r="AH86" s="225"/>
      <c r="AI86" s="235"/>
      <c r="AJ86" s="225"/>
      <c r="AK86" s="235"/>
      <c r="AL86" s="225"/>
      <c r="AM86" s="235"/>
      <c r="AN86" s="225"/>
      <c r="AO86" s="235"/>
      <c r="AP86" s="225"/>
      <c r="AQ86" s="235"/>
      <c r="AR86" s="225"/>
      <c r="AS86" s="235"/>
      <c r="AT86" s="225"/>
      <c r="AU86" s="235"/>
      <c r="AV86" s="225"/>
      <c r="AW86" s="235"/>
      <c r="AX86" s="225"/>
      <c r="AY86" s="235"/>
      <c r="AZ86" s="225"/>
      <c r="BA86" s="235"/>
      <c r="BB86" s="225"/>
      <c r="BC86" s="342"/>
      <c r="BD86" s="225"/>
      <c r="BE86" s="236"/>
    </row>
    <row r="87" spans="1:57" s="13" customFormat="1" ht="12.75" customHeight="1">
      <c r="A87" s="36"/>
      <c r="B87" s="223" t="str">
        <f>Parameters!Q86</f>
        <v>S95</v>
      </c>
      <c r="C87" s="224"/>
      <c r="D87" s="570" t="str">
        <f>Parameters!S86</f>
        <v>Repair of computers and personal and household goods</v>
      </c>
      <c r="E87" s="599"/>
      <c r="F87" s="164"/>
      <c r="G87" s="235"/>
      <c r="H87" s="225"/>
      <c r="I87" s="235"/>
      <c r="J87" s="225"/>
      <c r="K87" s="235"/>
      <c r="L87" s="225"/>
      <c r="M87" s="235"/>
      <c r="N87" s="225"/>
      <c r="O87" s="235"/>
      <c r="P87" s="225"/>
      <c r="Q87" s="235"/>
      <c r="R87" s="225"/>
      <c r="S87" s="235"/>
      <c r="T87" s="225"/>
      <c r="U87" s="235"/>
      <c r="V87" s="225"/>
      <c r="W87" s="235"/>
      <c r="X87" s="225"/>
      <c r="Y87" s="235"/>
      <c r="Z87" s="225"/>
      <c r="AA87" s="235"/>
      <c r="AB87" s="225"/>
      <c r="AC87" s="235"/>
      <c r="AD87" s="225"/>
      <c r="AE87" s="235"/>
      <c r="AF87" s="225"/>
      <c r="AG87" s="235"/>
      <c r="AH87" s="225"/>
      <c r="AI87" s="235"/>
      <c r="AJ87" s="225"/>
      <c r="AK87" s="235"/>
      <c r="AL87" s="225"/>
      <c r="AM87" s="235"/>
      <c r="AN87" s="225"/>
      <c r="AO87" s="235"/>
      <c r="AP87" s="225"/>
      <c r="AQ87" s="235"/>
      <c r="AR87" s="225"/>
      <c r="AS87" s="235"/>
      <c r="AT87" s="225"/>
      <c r="AU87" s="235"/>
      <c r="AV87" s="225"/>
      <c r="AW87" s="235"/>
      <c r="AX87" s="225"/>
      <c r="AY87" s="235"/>
      <c r="AZ87" s="225"/>
      <c r="BA87" s="235"/>
      <c r="BB87" s="225"/>
      <c r="BC87" s="342"/>
      <c r="BD87" s="225"/>
      <c r="BE87" s="236"/>
    </row>
    <row r="88" spans="1:57" s="13" customFormat="1" ht="12.75" customHeight="1">
      <c r="A88" s="36"/>
      <c r="B88" s="223" t="str">
        <f>Parameters!Q87</f>
        <v>S96</v>
      </c>
      <c r="C88" s="224"/>
      <c r="D88" s="570" t="str">
        <f>Parameters!S87</f>
        <v>Other personal service activities</v>
      </c>
      <c r="E88" s="599"/>
      <c r="F88" s="164"/>
      <c r="G88" s="235"/>
      <c r="H88" s="225"/>
      <c r="I88" s="235"/>
      <c r="J88" s="225"/>
      <c r="K88" s="235"/>
      <c r="L88" s="225"/>
      <c r="M88" s="235"/>
      <c r="N88" s="225"/>
      <c r="O88" s="235"/>
      <c r="P88" s="225"/>
      <c r="Q88" s="235"/>
      <c r="R88" s="225"/>
      <c r="S88" s="235"/>
      <c r="T88" s="225"/>
      <c r="U88" s="235"/>
      <c r="V88" s="225"/>
      <c r="W88" s="235"/>
      <c r="X88" s="225"/>
      <c r="Y88" s="235"/>
      <c r="Z88" s="225"/>
      <c r="AA88" s="235"/>
      <c r="AB88" s="225"/>
      <c r="AC88" s="235"/>
      <c r="AD88" s="225"/>
      <c r="AE88" s="235"/>
      <c r="AF88" s="225"/>
      <c r="AG88" s="235"/>
      <c r="AH88" s="225"/>
      <c r="AI88" s="235"/>
      <c r="AJ88" s="225"/>
      <c r="AK88" s="235"/>
      <c r="AL88" s="225"/>
      <c r="AM88" s="235"/>
      <c r="AN88" s="225"/>
      <c r="AO88" s="235"/>
      <c r="AP88" s="225"/>
      <c r="AQ88" s="235"/>
      <c r="AR88" s="225"/>
      <c r="AS88" s="235"/>
      <c r="AT88" s="225"/>
      <c r="AU88" s="235"/>
      <c r="AV88" s="225"/>
      <c r="AW88" s="235"/>
      <c r="AX88" s="225"/>
      <c r="AY88" s="235"/>
      <c r="AZ88" s="225"/>
      <c r="BA88" s="235"/>
      <c r="BB88" s="225"/>
      <c r="BC88" s="342"/>
      <c r="BD88" s="225"/>
      <c r="BE88" s="236"/>
    </row>
    <row r="89" spans="1:57" s="13" customFormat="1" ht="30.75" customHeight="1">
      <c r="A89" s="37"/>
      <c r="B89" s="226" t="str">
        <f>Parameters!Q88</f>
        <v>T</v>
      </c>
      <c r="C89" s="227"/>
      <c r="D89" s="578" t="str">
        <f>Parameters!S88</f>
        <v>Activities of households as employers; undifferentiated goods- and services-producing activities of households for own use</v>
      </c>
      <c r="E89" s="580"/>
      <c r="F89" s="163"/>
      <c r="G89" s="235"/>
      <c r="H89" s="67"/>
      <c r="I89" s="235"/>
      <c r="J89" s="67"/>
      <c r="K89" s="235"/>
      <c r="L89" s="67"/>
      <c r="M89" s="235"/>
      <c r="N89" s="67"/>
      <c r="O89" s="235"/>
      <c r="P89" s="67"/>
      <c r="Q89" s="235"/>
      <c r="R89" s="67"/>
      <c r="S89" s="235"/>
      <c r="T89" s="67"/>
      <c r="U89" s="235"/>
      <c r="V89" s="67"/>
      <c r="W89" s="235"/>
      <c r="X89" s="67"/>
      <c r="Y89" s="235"/>
      <c r="Z89" s="67"/>
      <c r="AA89" s="235"/>
      <c r="AB89" s="67"/>
      <c r="AC89" s="235"/>
      <c r="AD89" s="67"/>
      <c r="AE89" s="235"/>
      <c r="AF89" s="67"/>
      <c r="AG89" s="235"/>
      <c r="AH89" s="67"/>
      <c r="AI89" s="235"/>
      <c r="AJ89" s="67"/>
      <c r="AK89" s="235"/>
      <c r="AL89" s="67"/>
      <c r="AM89" s="235"/>
      <c r="AN89" s="67"/>
      <c r="AO89" s="235"/>
      <c r="AP89" s="67"/>
      <c r="AQ89" s="235"/>
      <c r="AR89" s="67"/>
      <c r="AS89" s="235"/>
      <c r="AT89" s="67"/>
      <c r="AU89" s="235"/>
      <c r="AV89" s="221"/>
      <c r="AW89" s="235"/>
      <c r="AX89" s="221"/>
      <c r="AY89" s="235"/>
      <c r="AZ89" s="221"/>
      <c r="BA89" s="235"/>
      <c r="BB89" s="221"/>
      <c r="BC89" s="342"/>
      <c r="BD89" s="221"/>
      <c r="BE89" s="236"/>
    </row>
    <row r="90" spans="1:57" s="13" customFormat="1" ht="17.25" customHeight="1" thickBot="1">
      <c r="A90" s="37"/>
      <c r="B90" s="239" t="str">
        <f>Parameters!Q89</f>
        <v>U</v>
      </c>
      <c r="C90" s="22"/>
      <c r="D90" s="614" t="str">
        <f>Parameters!S89</f>
        <v>Activities of extraterritorial organisations and bodies</v>
      </c>
      <c r="E90" s="615"/>
      <c r="F90" s="163"/>
      <c r="G90" s="235"/>
      <c r="H90" s="221"/>
      <c r="I90" s="235"/>
      <c r="J90" s="221"/>
      <c r="K90" s="235"/>
      <c r="L90" s="221"/>
      <c r="M90" s="235"/>
      <c r="N90" s="221"/>
      <c r="O90" s="235"/>
      <c r="P90" s="221"/>
      <c r="Q90" s="235"/>
      <c r="R90" s="221"/>
      <c r="S90" s="235"/>
      <c r="T90" s="221"/>
      <c r="U90" s="235"/>
      <c r="V90" s="221"/>
      <c r="W90" s="235"/>
      <c r="X90" s="221"/>
      <c r="Y90" s="235"/>
      <c r="Z90" s="221"/>
      <c r="AA90" s="235"/>
      <c r="AB90" s="221"/>
      <c r="AC90" s="235"/>
      <c r="AD90" s="221"/>
      <c r="AE90" s="235"/>
      <c r="AF90" s="221"/>
      <c r="AG90" s="235"/>
      <c r="AH90" s="221"/>
      <c r="AI90" s="235"/>
      <c r="AJ90" s="221"/>
      <c r="AK90" s="235"/>
      <c r="AL90" s="221"/>
      <c r="AM90" s="235"/>
      <c r="AN90" s="221"/>
      <c r="AO90" s="235"/>
      <c r="AP90" s="221"/>
      <c r="AQ90" s="235"/>
      <c r="AR90" s="221"/>
      <c r="AS90" s="235"/>
      <c r="AT90" s="221"/>
      <c r="AU90" s="235"/>
      <c r="AV90" s="221"/>
      <c r="AW90" s="235"/>
      <c r="AX90" s="221"/>
      <c r="AY90" s="235"/>
      <c r="AZ90" s="221"/>
      <c r="BA90" s="235"/>
      <c r="BB90" s="221"/>
      <c r="BC90" s="342"/>
      <c r="BD90" s="221"/>
      <c r="BE90" s="236"/>
    </row>
    <row r="91" spans="1:57" ht="45" customHeight="1">
      <c r="A91" s="160"/>
      <c r="B91" s="607" t="s">
        <v>337</v>
      </c>
      <c r="C91" s="616"/>
      <c r="D91" s="616"/>
      <c r="E91" s="617"/>
      <c r="F91" s="167"/>
      <c r="G91" s="215"/>
      <c r="H91" s="68"/>
      <c r="I91" s="215"/>
      <c r="J91" s="68"/>
      <c r="K91" s="216"/>
      <c r="L91" s="68"/>
      <c r="M91" s="216"/>
      <c r="N91" s="68"/>
      <c r="O91" s="216"/>
      <c r="P91" s="68"/>
      <c r="Q91" s="216"/>
      <c r="R91" s="68"/>
      <c r="S91" s="216"/>
      <c r="T91" s="68"/>
      <c r="U91" s="215"/>
      <c r="V91" s="68"/>
      <c r="W91" s="215"/>
      <c r="X91" s="68"/>
      <c r="Y91" s="215"/>
      <c r="Z91" s="68"/>
      <c r="AA91" s="215"/>
      <c r="AB91" s="68"/>
      <c r="AC91" s="215"/>
      <c r="AD91" s="68"/>
      <c r="AE91" s="215"/>
      <c r="AF91" s="68"/>
      <c r="AG91" s="215"/>
      <c r="AH91" s="68"/>
      <c r="AI91" s="215"/>
      <c r="AJ91" s="68"/>
      <c r="AK91" s="215"/>
      <c r="AL91" s="68"/>
      <c r="AM91" s="215"/>
      <c r="AN91" s="68"/>
      <c r="AO91" s="215"/>
      <c r="AP91" s="68"/>
      <c r="AQ91" s="215"/>
      <c r="AR91" s="68"/>
      <c r="AS91" s="215"/>
      <c r="AT91" s="68"/>
      <c r="AU91" s="215"/>
      <c r="AV91" s="71"/>
      <c r="AW91" s="215"/>
      <c r="AX91" s="71"/>
      <c r="AY91" s="215"/>
      <c r="AZ91" s="71"/>
      <c r="BA91" s="215"/>
      <c r="BB91" s="71"/>
      <c r="BC91" s="215"/>
      <c r="BD91" s="71"/>
      <c r="BE91" s="240"/>
    </row>
    <row r="92" spans="1:57">
      <c r="A92" s="160"/>
      <c r="B92" s="5"/>
      <c r="C92" s="241"/>
      <c r="D92" s="602" t="s">
        <v>152</v>
      </c>
      <c r="E92" s="603"/>
      <c r="F92" s="168"/>
      <c r="G92" s="235"/>
      <c r="H92" s="69"/>
      <c r="I92" s="235"/>
      <c r="J92" s="69"/>
      <c r="K92" s="235"/>
      <c r="L92" s="69"/>
      <c r="M92" s="235"/>
      <c r="N92" s="69"/>
      <c r="O92" s="235"/>
      <c r="P92" s="69"/>
      <c r="Q92" s="235"/>
      <c r="R92" s="69"/>
      <c r="S92" s="235"/>
      <c r="T92" s="69"/>
      <c r="U92" s="235"/>
      <c r="V92" s="69"/>
      <c r="W92" s="235"/>
      <c r="X92" s="69"/>
      <c r="Y92" s="235"/>
      <c r="Z92" s="69"/>
      <c r="AA92" s="235"/>
      <c r="AB92" s="69"/>
      <c r="AC92" s="235"/>
      <c r="AD92" s="69"/>
      <c r="AE92" s="235"/>
      <c r="AF92" s="69"/>
      <c r="AG92" s="235"/>
      <c r="AH92" s="69"/>
      <c r="AI92" s="235"/>
      <c r="AJ92" s="69"/>
      <c r="AK92" s="235"/>
      <c r="AL92" s="69"/>
      <c r="AM92" s="235"/>
      <c r="AN92" s="69"/>
      <c r="AO92" s="235"/>
      <c r="AP92" s="69"/>
      <c r="AQ92" s="235"/>
      <c r="AR92" s="69"/>
      <c r="AS92" s="235"/>
      <c r="AT92" s="69"/>
      <c r="AU92" s="235"/>
      <c r="AV92" s="242"/>
      <c r="AW92" s="235"/>
      <c r="AX92" s="242"/>
      <c r="AY92" s="235"/>
      <c r="AZ92" s="242"/>
      <c r="BA92" s="235"/>
      <c r="BB92" s="242"/>
      <c r="BC92" s="342"/>
      <c r="BD92" s="242"/>
      <c r="BE92" s="236"/>
    </row>
    <row r="93" spans="1:57">
      <c r="A93" s="40"/>
      <c r="B93" s="5"/>
      <c r="C93" s="241"/>
      <c r="D93" s="604" t="s">
        <v>434</v>
      </c>
      <c r="E93" s="603"/>
      <c r="F93" s="168"/>
      <c r="G93" s="235"/>
      <c r="H93" s="69"/>
      <c r="I93" s="235"/>
      <c r="J93" s="69"/>
      <c r="K93" s="235"/>
      <c r="L93" s="69"/>
      <c r="M93" s="235"/>
      <c r="N93" s="69"/>
      <c r="O93" s="235"/>
      <c r="P93" s="69"/>
      <c r="Q93" s="235"/>
      <c r="R93" s="69"/>
      <c r="S93" s="235"/>
      <c r="T93" s="69"/>
      <c r="U93" s="235"/>
      <c r="V93" s="69"/>
      <c r="W93" s="235"/>
      <c r="X93" s="69"/>
      <c r="Y93" s="235"/>
      <c r="Z93" s="69"/>
      <c r="AA93" s="235"/>
      <c r="AB93" s="69"/>
      <c r="AC93" s="235"/>
      <c r="AD93" s="69"/>
      <c r="AE93" s="235"/>
      <c r="AF93" s="69"/>
      <c r="AG93" s="235"/>
      <c r="AH93" s="69"/>
      <c r="AI93" s="235"/>
      <c r="AJ93" s="69"/>
      <c r="AK93" s="235"/>
      <c r="AL93" s="69"/>
      <c r="AM93" s="235"/>
      <c r="AN93" s="69"/>
      <c r="AO93" s="235"/>
      <c r="AP93" s="69"/>
      <c r="AQ93" s="235"/>
      <c r="AR93" s="69"/>
      <c r="AS93" s="235"/>
      <c r="AT93" s="69"/>
      <c r="AU93" s="235"/>
      <c r="AV93" s="242"/>
      <c r="AW93" s="235"/>
      <c r="AX93" s="242"/>
      <c r="AY93" s="235"/>
      <c r="AZ93" s="242"/>
      <c r="BA93" s="235"/>
      <c r="BB93" s="242"/>
      <c r="BC93" s="342"/>
      <c r="BD93" s="242"/>
      <c r="BE93" s="236"/>
    </row>
    <row r="94" spans="1:57" ht="15" customHeight="1" thickBot="1">
      <c r="A94" s="40"/>
      <c r="B94" s="6"/>
      <c r="C94" s="4"/>
      <c r="D94" s="605" t="s">
        <v>153</v>
      </c>
      <c r="E94" s="606"/>
      <c r="F94" s="169"/>
      <c r="G94" s="243"/>
      <c r="H94" s="70"/>
      <c r="I94" s="243"/>
      <c r="J94" s="70"/>
      <c r="K94" s="243"/>
      <c r="L94" s="70"/>
      <c r="M94" s="243"/>
      <c r="N94" s="70"/>
      <c r="O94" s="243"/>
      <c r="P94" s="70"/>
      <c r="Q94" s="243"/>
      <c r="R94" s="70"/>
      <c r="S94" s="243"/>
      <c r="T94" s="70"/>
      <c r="U94" s="243"/>
      <c r="V94" s="70"/>
      <c r="W94" s="243"/>
      <c r="X94" s="70"/>
      <c r="Y94" s="243"/>
      <c r="Z94" s="70"/>
      <c r="AA94" s="243"/>
      <c r="AB94" s="70"/>
      <c r="AC94" s="243"/>
      <c r="AD94" s="70"/>
      <c r="AE94" s="243"/>
      <c r="AF94" s="70"/>
      <c r="AG94" s="243"/>
      <c r="AH94" s="70"/>
      <c r="AI94" s="243"/>
      <c r="AJ94" s="70"/>
      <c r="AK94" s="243"/>
      <c r="AL94" s="70"/>
      <c r="AM94" s="243"/>
      <c r="AN94" s="70"/>
      <c r="AO94" s="243"/>
      <c r="AP94" s="70"/>
      <c r="AQ94" s="243"/>
      <c r="AR94" s="70"/>
      <c r="AS94" s="243"/>
      <c r="AT94" s="70"/>
      <c r="AU94" s="243"/>
      <c r="AV94" s="72"/>
      <c r="AW94" s="243"/>
      <c r="AX94" s="72"/>
      <c r="AY94" s="243"/>
      <c r="AZ94" s="72"/>
      <c r="BA94" s="243"/>
      <c r="BB94" s="72"/>
      <c r="BC94" s="243"/>
      <c r="BD94" s="72"/>
      <c r="BE94" s="244"/>
    </row>
    <row r="95" spans="1:57" ht="55.5" customHeight="1">
      <c r="A95" s="40"/>
      <c r="B95" s="607" t="s">
        <v>88</v>
      </c>
      <c r="C95" s="608"/>
      <c r="D95" s="608"/>
      <c r="E95" s="609"/>
      <c r="F95" s="168"/>
      <c r="G95" s="235"/>
      <c r="H95" s="69"/>
      <c r="I95" s="235"/>
      <c r="J95" s="69"/>
      <c r="K95" s="220"/>
      <c r="L95" s="69"/>
      <c r="M95" s="220"/>
      <c r="N95" s="69"/>
      <c r="O95" s="220"/>
      <c r="P95" s="69"/>
      <c r="Q95" s="220"/>
      <c r="R95" s="69"/>
      <c r="S95" s="220"/>
      <c r="T95" s="69"/>
      <c r="U95" s="235"/>
      <c r="V95" s="69"/>
      <c r="W95" s="235"/>
      <c r="X95" s="69"/>
      <c r="Y95" s="235"/>
      <c r="Z95" s="69"/>
      <c r="AA95" s="235"/>
      <c r="AB95" s="69"/>
      <c r="AC95" s="235"/>
      <c r="AD95" s="69"/>
      <c r="AE95" s="235"/>
      <c r="AF95" s="69"/>
      <c r="AG95" s="235"/>
      <c r="AH95" s="69"/>
      <c r="AI95" s="235"/>
      <c r="AJ95" s="69"/>
      <c r="AK95" s="235"/>
      <c r="AL95" s="69"/>
      <c r="AM95" s="235"/>
      <c r="AN95" s="69"/>
      <c r="AO95" s="235"/>
      <c r="AP95" s="69"/>
      <c r="AQ95" s="235"/>
      <c r="AR95" s="69"/>
      <c r="AS95" s="235"/>
      <c r="AT95" s="69"/>
      <c r="AU95" s="235"/>
      <c r="AV95" s="242"/>
      <c r="AW95" s="235"/>
      <c r="AX95" s="242"/>
      <c r="AY95" s="235"/>
      <c r="AZ95" s="242"/>
      <c r="BA95" s="235"/>
      <c r="BB95" s="242"/>
      <c r="BC95" s="342"/>
      <c r="BD95" s="242"/>
      <c r="BE95" s="236"/>
    </row>
    <row r="96" spans="1:57" ht="17.25" customHeight="1">
      <c r="A96" s="41"/>
      <c r="B96" s="7"/>
      <c r="C96" s="245"/>
      <c r="D96" s="610" t="s">
        <v>169</v>
      </c>
      <c r="E96" s="611"/>
      <c r="F96" s="168"/>
      <c r="G96" s="235"/>
      <c r="H96" s="69"/>
      <c r="I96" s="235"/>
      <c r="J96" s="69"/>
      <c r="K96" s="235"/>
      <c r="L96" s="69"/>
      <c r="M96" s="235"/>
      <c r="N96" s="69"/>
      <c r="O96" s="235"/>
      <c r="P96" s="69"/>
      <c r="Q96" s="235"/>
      <c r="R96" s="69"/>
      <c r="S96" s="235"/>
      <c r="T96" s="69"/>
      <c r="U96" s="235"/>
      <c r="V96" s="69"/>
      <c r="W96" s="235"/>
      <c r="X96" s="69"/>
      <c r="Y96" s="235"/>
      <c r="Z96" s="69"/>
      <c r="AA96" s="235"/>
      <c r="AB96" s="69"/>
      <c r="AC96" s="235"/>
      <c r="AD96" s="69"/>
      <c r="AE96" s="235"/>
      <c r="AF96" s="69"/>
      <c r="AG96" s="235"/>
      <c r="AH96" s="69"/>
      <c r="AI96" s="235"/>
      <c r="AJ96" s="69"/>
      <c r="AK96" s="235"/>
      <c r="AL96" s="69"/>
      <c r="AM96" s="235"/>
      <c r="AN96" s="69"/>
      <c r="AO96" s="235"/>
      <c r="AP96" s="69"/>
      <c r="AQ96" s="235"/>
      <c r="AR96" s="69"/>
      <c r="AS96" s="235"/>
      <c r="AT96" s="69"/>
      <c r="AU96" s="235"/>
      <c r="AV96" s="242"/>
      <c r="AW96" s="235"/>
      <c r="AX96" s="242"/>
      <c r="AY96" s="235"/>
      <c r="AZ96" s="242"/>
      <c r="BA96" s="235"/>
      <c r="BB96" s="242"/>
      <c r="BC96" s="342"/>
      <c r="BD96" s="242"/>
      <c r="BE96" s="236"/>
    </row>
    <row r="97" spans="1:57" ht="12.75" customHeight="1">
      <c r="A97" s="41"/>
      <c r="B97" s="8"/>
      <c r="C97" s="246"/>
      <c r="D97" s="612" t="s">
        <v>171</v>
      </c>
      <c r="E97" s="613"/>
      <c r="F97" s="164"/>
      <c r="G97" s="235"/>
      <c r="H97" s="30"/>
      <c r="I97" s="235"/>
      <c r="J97" s="30"/>
      <c r="K97" s="235"/>
      <c r="L97" s="30"/>
      <c r="M97" s="235"/>
      <c r="N97" s="30"/>
      <c r="O97" s="235"/>
      <c r="P97" s="30"/>
      <c r="Q97" s="235"/>
      <c r="R97" s="30"/>
      <c r="S97" s="235"/>
      <c r="T97" s="30"/>
      <c r="U97" s="235"/>
      <c r="V97" s="30"/>
      <c r="W97" s="235"/>
      <c r="X97" s="30"/>
      <c r="Y97" s="235"/>
      <c r="Z97" s="30"/>
      <c r="AA97" s="235"/>
      <c r="AB97" s="30"/>
      <c r="AC97" s="235"/>
      <c r="AD97" s="30"/>
      <c r="AE97" s="235"/>
      <c r="AF97" s="30"/>
      <c r="AG97" s="235"/>
      <c r="AH97" s="30"/>
      <c r="AI97" s="235"/>
      <c r="AJ97" s="30"/>
      <c r="AK97" s="235"/>
      <c r="AL97" s="30"/>
      <c r="AM97" s="235"/>
      <c r="AN97" s="30"/>
      <c r="AO97" s="235"/>
      <c r="AP97" s="30"/>
      <c r="AQ97" s="235"/>
      <c r="AR97" s="30"/>
      <c r="AS97" s="235"/>
      <c r="AT97" s="30"/>
      <c r="AU97" s="235"/>
      <c r="AV97" s="225"/>
      <c r="AW97" s="235"/>
      <c r="AX97" s="225"/>
      <c r="AY97" s="235"/>
      <c r="AZ97" s="225"/>
      <c r="BA97" s="235"/>
      <c r="BB97" s="225"/>
      <c r="BC97" s="342"/>
      <c r="BD97" s="225"/>
      <c r="BE97" s="236"/>
    </row>
    <row r="98" spans="1:57" ht="12.75" customHeight="1">
      <c r="A98" s="41"/>
      <c r="B98" s="8"/>
      <c r="C98" s="246"/>
      <c r="D98" s="612" t="s">
        <v>172</v>
      </c>
      <c r="E98" s="613"/>
      <c r="F98" s="164"/>
      <c r="G98" s="235"/>
      <c r="H98" s="30"/>
      <c r="I98" s="235"/>
      <c r="J98" s="30"/>
      <c r="K98" s="235"/>
      <c r="L98" s="30"/>
      <c r="M98" s="235"/>
      <c r="N98" s="30"/>
      <c r="O98" s="235"/>
      <c r="P98" s="30"/>
      <c r="Q98" s="235"/>
      <c r="R98" s="30"/>
      <c r="S98" s="235"/>
      <c r="T98" s="30"/>
      <c r="U98" s="235"/>
      <c r="V98" s="30"/>
      <c r="W98" s="235"/>
      <c r="X98" s="30"/>
      <c r="Y98" s="235"/>
      <c r="Z98" s="30"/>
      <c r="AA98" s="235"/>
      <c r="AB98" s="30"/>
      <c r="AC98" s="235"/>
      <c r="AD98" s="30"/>
      <c r="AE98" s="235"/>
      <c r="AF98" s="30"/>
      <c r="AG98" s="235"/>
      <c r="AH98" s="30"/>
      <c r="AI98" s="235"/>
      <c r="AJ98" s="30"/>
      <c r="AK98" s="235"/>
      <c r="AL98" s="30"/>
      <c r="AM98" s="235"/>
      <c r="AN98" s="30"/>
      <c r="AO98" s="235"/>
      <c r="AP98" s="30"/>
      <c r="AQ98" s="235"/>
      <c r="AR98" s="30"/>
      <c r="AS98" s="235"/>
      <c r="AT98" s="30"/>
      <c r="AU98" s="235"/>
      <c r="AV98" s="225"/>
      <c r="AW98" s="235"/>
      <c r="AX98" s="225"/>
      <c r="AY98" s="235"/>
      <c r="AZ98" s="225"/>
      <c r="BA98" s="235"/>
      <c r="BB98" s="225"/>
      <c r="BC98" s="342"/>
      <c r="BD98" s="225"/>
      <c r="BE98" s="236"/>
    </row>
    <row r="99" spans="1:57" ht="12.75" customHeight="1">
      <c r="A99" s="41"/>
      <c r="B99" s="8"/>
      <c r="C99" s="246"/>
      <c r="D99" s="612" t="s">
        <v>173</v>
      </c>
      <c r="E99" s="613"/>
      <c r="F99" s="164"/>
      <c r="G99" s="235"/>
      <c r="H99" s="30"/>
      <c r="I99" s="235"/>
      <c r="J99" s="30"/>
      <c r="K99" s="235"/>
      <c r="L99" s="30"/>
      <c r="M99" s="235"/>
      <c r="N99" s="30"/>
      <c r="O99" s="235"/>
      <c r="P99" s="30"/>
      <c r="Q99" s="235"/>
      <c r="R99" s="30"/>
      <c r="S99" s="235"/>
      <c r="T99" s="30"/>
      <c r="U99" s="235"/>
      <c r="V99" s="30"/>
      <c r="W99" s="235"/>
      <c r="X99" s="30"/>
      <c r="Y99" s="235"/>
      <c r="Z99" s="30"/>
      <c r="AA99" s="235"/>
      <c r="AB99" s="30"/>
      <c r="AC99" s="235"/>
      <c r="AD99" s="30"/>
      <c r="AE99" s="235"/>
      <c r="AF99" s="30"/>
      <c r="AG99" s="235"/>
      <c r="AH99" s="30"/>
      <c r="AI99" s="235"/>
      <c r="AJ99" s="30"/>
      <c r="AK99" s="235"/>
      <c r="AL99" s="30"/>
      <c r="AM99" s="235"/>
      <c r="AN99" s="30"/>
      <c r="AO99" s="235"/>
      <c r="AP99" s="30"/>
      <c r="AQ99" s="235"/>
      <c r="AR99" s="30"/>
      <c r="AS99" s="235"/>
      <c r="AT99" s="30"/>
      <c r="AU99" s="235"/>
      <c r="AV99" s="225"/>
      <c r="AW99" s="235"/>
      <c r="AX99" s="225"/>
      <c r="AY99" s="235"/>
      <c r="AZ99" s="225"/>
      <c r="BA99" s="235"/>
      <c r="BB99" s="225"/>
      <c r="BC99" s="342"/>
      <c r="BD99" s="225"/>
      <c r="BE99" s="236"/>
    </row>
    <row r="100" spans="1:57" ht="12.75" customHeight="1">
      <c r="A100" s="41"/>
      <c r="B100" s="8"/>
      <c r="C100" s="246"/>
      <c r="D100" s="612" t="s">
        <v>174</v>
      </c>
      <c r="E100" s="613"/>
      <c r="F100" s="164"/>
      <c r="G100" s="235"/>
      <c r="H100" s="30"/>
      <c r="I100" s="235"/>
      <c r="J100" s="30"/>
      <c r="K100" s="235"/>
      <c r="L100" s="30"/>
      <c r="M100" s="235"/>
      <c r="N100" s="30"/>
      <c r="O100" s="235"/>
      <c r="P100" s="30"/>
      <c r="Q100" s="235"/>
      <c r="R100" s="30"/>
      <c r="S100" s="235"/>
      <c r="T100" s="30"/>
      <c r="U100" s="235"/>
      <c r="V100" s="30"/>
      <c r="W100" s="235"/>
      <c r="X100" s="30"/>
      <c r="Y100" s="235"/>
      <c r="Z100" s="30"/>
      <c r="AA100" s="235"/>
      <c r="AB100" s="30"/>
      <c r="AC100" s="235"/>
      <c r="AD100" s="30"/>
      <c r="AE100" s="235"/>
      <c r="AF100" s="30"/>
      <c r="AG100" s="235"/>
      <c r="AH100" s="30"/>
      <c r="AI100" s="235"/>
      <c r="AJ100" s="30"/>
      <c r="AK100" s="235"/>
      <c r="AL100" s="30"/>
      <c r="AM100" s="235"/>
      <c r="AN100" s="30"/>
      <c r="AO100" s="235"/>
      <c r="AP100" s="30"/>
      <c r="AQ100" s="235"/>
      <c r="AR100" s="30"/>
      <c r="AS100" s="235"/>
      <c r="AT100" s="30"/>
      <c r="AU100" s="235"/>
      <c r="AV100" s="225"/>
      <c r="AW100" s="235"/>
      <c r="AX100" s="225"/>
      <c r="AY100" s="235"/>
      <c r="AZ100" s="225"/>
      <c r="BA100" s="235"/>
      <c r="BB100" s="225"/>
      <c r="BC100" s="342"/>
      <c r="BD100" s="225"/>
      <c r="BE100" s="236"/>
    </row>
    <row r="101" spans="1:57" ht="19.5" customHeight="1">
      <c r="A101" s="41"/>
      <c r="B101" s="7"/>
      <c r="C101" s="245"/>
      <c r="D101" s="610" t="s">
        <v>170</v>
      </c>
      <c r="E101" s="611"/>
      <c r="F101" s="168"/>
      <c r="G101" s="235"/>
      <c r="H101" s="69"/>
      <c r="I101" s="235"/>
      <c r="J101" s="69"/>
      <c r="K101" s="235"/>
      <c r="L101" s="69"/>
      <c r="M101" s="235"/>
      <c r="N101" s="69"/>
      <c r="O101" s="235"/>
      <c r="P101" s="69"/>
      <c r="Q101" s="235"/>
      <c r="R101" s="69"/>
      <c r="S101" s="235"/>
      <c r="T101" s="69"/>
      <c r="U101" s="235"/>
      <c r="V101" s="69"/>
      <c r="W101" s="235"/>
      <c r="X101" s="69"/>
      <c r="Y101" s="235"/>
      <c r="Z101" s="69"/>
      <c r="AA101" s="235"/>
      <c r="AB101" s="69"/>
      <c r="AC101" s="235"/>
      <c r="AD101" s="69"/>
      <c r="AE101" s="235"/>
      <c r="AF101" s="69"/>
      <c r="AG101" s="235"/>
      <c r="AH101" s="69"/>
      <c r="AI101" s="235"/>
      <c r="AJ101" s="69"/>
      <c r="AK101" s="235"/>
      <c r="AL101" s="69"/>
      <c r="AM101" s="235"/>
      <c r="AN101" s="69"/>
      <c r="AO101" s="235"/>
      <c r="AP101" s="69"/>
      <c r="AQ101" s="235"/>
      <c r="AR101" s="69"/>
      <c r="AS101" s="235"/>
      <c r="AT101" s="69"/>
      <c r="AU101" s="235"/>
      <c r="AV101" s="242"/>
      <c r="AW101" s="235"/>
      <c r="AX101" s="242"/>
      <c r="AY101" s="235"/>
      <c r="AZ101" s="242"/>
      <c r="BA101" s="235"/>
      <c r="BB101" s="242"/>
      <c r="BC101" s="342"/>
      <c r="BD101" s="242"/>
      <c r="BE101" s="236"/>
    </row>
    <row r="102" spans="1:57" ht="12.75" customHeight="1">
      <c r="A102" s="41"/>
      <c r="B102" s="8"/>
      <c r="C102" s="246"/>
      <c r="D102" s="612" t="s">
        <v>431</v>
      </c>
      <c r="E102" s="613"/>
      <c r="F102" s="164"/>
      <c r="G102" s="235"/>
      <c r="H102" s="30"/>
      <c r="I102" s="235"/>
      <c r="J102" s="30"/>
      <c r="K102" s="235"/>
      <c r="L102" s="30"/>
      <c r="M102" s="235"/>
      <c r="N102" s="30"/>
      <c r="O102" s="235"/>
      <c r="P102" s="30"/>
      <c r="Q102" s="235"/>
      <c r="R102" s="30"/>
      <c r="S102" s="235"/>
      <c r="T102" s="30"/>
      <c r="U102" s="235"/>
      <c r="V102" s="30"/>
      <c r="W102" s="235"/>
      <c r="X102" s="30"/>
      <c r="Y102" s="235"/>
      <c r="Z102" s="30"/>
      <c r="AA102" s="235"/>
      <c r="AB102" s="30"/>
      <c r="AC102" s="235"/>
      <c r="AD102" s="30"/>
      <c r="AE102" s="235"/>
      <c r="AF102" s="30"/>
      <c r="AG102" s="235"/>
      <c r="AH102" s="30"/>
      <c r="AI102" s="235"/>
      <c r="AJ102" s="30"/>
      <c r="AK102" s="235"/>
      <c r="AL102" s="30"/>
      <c r="AM102" s="235"/>
      <c r="AN102" s="30"/>
      <c r="AO102" s="235"/>
      <c r="AP102" s="30"/>
      <c r="AQ102" s="235"/>
      <c r="AR102" s="30"/>
      <c r="AS102" s="235"/>
      <c r="AT102" s="30"/>
      <c r="AU102" s="235"/>
      <c r="AV102" s="225"/>
      <c r="AW102" s="235"/>
      <c r="AX102" s="225"/>
      <c r="AY102" s="235"/>
      <c r="AZ102" s="225"/>
      <c r="BA102" s="235"/>
      <c r="BB102" s="225"/>
      <c r="BC102" s="342"/>
      <c r="BD102" s="225"/>
      <c r="BE102" s="236"/>
    </row>
    <row r="103" spans="1:57" ht="12.75" customHeight="1">
      <c r="A103" s="41"/>
      <c r="B103" s="8"/>
      <c r="C103" s="246"/>
      <c r="D103" s="612" t="s">
        <v>432</v>
      </c>
      <c r="E103" s="613"/>
      <c r="F103" s="164"/>
      <c r="G103" s="235"/>
      <c r="H103" s="30"/>
      <c r="I103" s="235"/>
      <c r="J103" s="30"/>
      <c r="K103" s="235"/>
      <c r="L103" s="30"/>
      <c r="M103" s="235"/>
      <c r="N103" s="30"/>
      <c r="O103" s="235"/>
      <c r="P103" s="30"/>
      <c r="Q103" s="235"/>
      <c r="R103" s="30"/>
      <c r="S103" s="235"/>
      <c r="T103" s="30"/>
      <c r="U103" s="235"/>
      <c r="V103" s="30"/>
      <c r="W103" s="235"/>
      <c r="X103" s="30"/>
      <c r="Y103" s="235"/>
      <c r="Z103" s="30"/>
      <c r="AA103" s="235"/>
      <c r="AB103" s="30"/>
      <c r="AC103" s="235"/>
      <c r="AD103" s="30"/>
      <c r="AE103" s="235"/>
      <c r="AF103" s="30"/>
      <c r="AG103" s="235"/>
      <c r="AH103" s="30"/>
      <c r="AI103" s="235"/>
      <c r="AJ103" s="30"/>
      <c r="AK103" s="235"/>
      <c r="AL103" s="30"/>
      <c r="AM103" s="235"/>
      <c r="AN103" s="30"/>
      <c r="AO103" s="235"/>
      <c r="AP103" s="30"/>
      <c r="AQ103" s="235"/>
      <c r="AR103" s="30"/>
      <c r="AS103" s="235"/>
      <c r="AT103" s="30"/>
      <c r="AU103" s="235"/>
      <c r="AV103" s="225"/>
      <c r="AW103" s="235"/>
      <c r="AX103" s="225"/>
      <c r="AY103" s="235"/>
      <c r="AZ103" s="225"/>
      <c r="BA103" s="235"/>
      <c r="BB103" s="225"/>
      <c r="BC103" s="342"/>
      <c r="BD103" s="225"/>
      <c r="BE103" s="236"/>
    </row>
    <row r="104" spans="1:57" ht="12.75" customHeight="1">
      <c r="A104" s="41"/>
      <c r="B104" s="8"/>
      <c r="C104" s="246"/>
      <c r="D104" s="612" t="s">
        <v>433</v>
      </c>
      <c r="E104" s="613"/>
      <c r="F104" s="164"/>
      <c r="G104" s="235"/>
      <c r="H104" s="30"/>
      <c r="I104" s="235"/>
      <c r="J104" s="30"/>
      <c r="K104" s="235"/>
      <c r="L104" s="30"/>
      <c r="M104" s="235"/>
      <c r="N104" s="30"/>
      <c r="O104" s="235"/>
      <c r="P104" s="30"/>
      <c r="Q104" s="235"/>
      <c r="R104" s="30"/>
      <c r="S104" s="235"/>
      <c r="T104" s="30"/>
      <c r="U104" s="235"/>
      <c r="V104" s="30"/>
      <c r="W104" s="235"/>
      <c r="X104" s="30"/>
      <c r="Y104" s="235"/>
      <c r="Z104" s="30"/>
      <c r="AA104" s="235"/>
      <c r="AB104" s="30"/>
      <c r="AC104" s="235"/>
      <c r="AD104" s="30"/>
      <c r="AE104" s="235"/>
      <c r="AF104" s="30"/>
      <c r="AG104" s="235"/>
      <c r="AH104" s="30"/>
      <c r="AI104" s="235"/>
      <c r="AJ104" s="30"/>
      <c r="AK104" s="235"/>
      <c r="AL104" s="30"/>
      <c r="AM104" s="235"/>
      <c r="AN104" s="30"/>
      <c r="AO104" s="235"/>
      <c r="AP104" s="30"/>
      <c r="AQ104" s="235"/>
      <c r="AR104" s="30"/>
      <c r="AS104" s="235"/>
      <c r="AT104" s="30"/>
      <c r="AU104" s="235"/>
      <c r="AV104" s="225"/>
      <c r="AW104" s="235"/>
      <c r="AX104" s="225"/>
      <c r="AY104" s="235"/>
      <c r="AZ104" s="225"/>
      <c r="BA104" s="235"/>
      <c r="BB104" s="225"/>
      <c r="BC104" s="342"/>
      <c r="BD104" s="225"/>
      <c r="BE104" s="236"/>
    </row>
    <row r="105" spans="1:57" ht="17.25" customHeight="1">
      <c r="A105" s="41"/>
      <c r="B105" s="7"/>
      <c r="C105" s="245"/>
      <c r="D105" s="610" t="s">
        <v>144</v>
      </c>
      <c r="E105" s="611"/>
      <c r="F105" s="168"/>
      <c r="G105" s="235"/>
      <c r="H105" s="69"/>
      <c r="I105" s="235"/>
      <c r="J105" s="69"/>
      <c r="K105" s="235"/>
      <c r="L105" s="69"/>
      <c r="M105" s="235"/>
      <c r="N105" s="69"/>
      <c r="O105" s="235"/>
      <c r="P105" s="69"/>
      <c r="Q105" s="235"/>
      <c r="R105" s="69"/>
      <c r="S105" s="235"/>
      <c r="T105" s="69"/>
      <c r="U105" s="235"/>
      <c r="V105" s="69"/>
      <c r="W105" s="235"/>
      <c r="X105" s="69"/>
      <c r="Y105" s="235"/>
      <c r="Z105" s="69"/>
      <c r="AA105" s="235"/>
      <c r="AB105" s="69"/>
      <c r="AC105" s="235"/>
      <c r="AD105" s="69"/>
      <c r="AE105" s="235"/>
      <c r="AF105" s="69"/>
      <c r="AG105" s="235"/>
      <c r="AH105" s="69"/>
      <c r="AI105" s="235"/>
      <c r="AJ105" s="69"/>
      <c r="AK105" s="235"/>
      <c r="AL105" s="69"/>
      <c r="AM105" s="235"/>
      <c r="AN105" s="69"/>
      <c r="AO105" s="235"/>
      <c r="AP105" s="69"/>
      <c r="AQ105" s="235"/>
      <c r="AR105" s="69"/>
      <c r="AS105" s="235"/>
      <c r="AT105" s="69"/>
      <c r="AU105" s="235"/>
      <c r="AV105" s="242"/>
      <c r="AW105" s="235"/>
      <c r="AX105" s="242"/>
      <c r="AY105" s="235"/>
      <c r="AZ105" s="242"/>
      <c r="BA105" s="235"/>
      <c r="BB105" s="242"/>
      <c r="BC105" s="342"/>
      <c r="BD105" s="242"/>
      <c r="BE105" s="236"/>
    </row>
    <row r="106" spans="1:57" ht="32.25" customHeight="1">
      <c r="A106" s="41"/>
      <c r="B106" s="7"/>
      <c r="C106" s="245"/>
      <c r="D106" s="618" t="s">
        <v>252</v>
      </c>
      <c r="E106" s="619"/>
      <c r="F106" s="168"/>
      <c r="G106" s="235"/>
      <c r="H106" s="69"/>
      <c r="I106" s="235"/>
      <c r="J106" s="69"/>
      <c r="K106" s="235"/>
      <c r="L106" s="69"/>
      <c r="M106" s="235"/>
      <c r="N106" s="69"/>
      <c r="O106" s="235"/>
      <c r="P106" s="69"/>
      <c r="Q106" s="235"/>
      <c r="R106" s="69"/>
      <c r="S106" s="235"/>
      <c r="T106" s="69"/>
      <c r="U106" s="235"/>
      <c r="V106" s="69"/>
      <c r="W106" s="235"/>
      <c r="X106" s="69"/>
      <c r="Y106" s="235"/>
      <c r="Z106" s="69"/>
      <c r="AA106" s="235"/>
      <c r="AB106" s="69"/>
      <c r="AC106" s="235"/>
      <c r="AD106" s="69"/>
      <c r="AE106" s="235"/>
      <c r="AF106" s="69"/>
      <c r="AG106" s="235"/>
      <c r="AH106" s="69"/>
      <c r="AI106" s="235"/>
      <c r="AJ106" s="69"/>
      <c r="AK106" s="235"/>
      <c r="AL106" s="69"/>
      <c r="AM106" s="235"/>
      <c r="AN106" s="69"/>
      <c r="AO106" s="235"/>
      <c r="AP106" s="69"/>
      <c r="AQ106" s="235"/>
      <c r="AR106" s="69"/>
      <c r="AS106" s="235"/>
      <c r="AT106" s="69"/>
      <c r="AU106" s="235"/>
      <c r="AV106" s="242"/>
      <c r="AW106" s="235"/>
      <c r="AX106" s="242"/>
      <c r="AY106" s="235"/>
      <c r="AZ106" s="242"/>
      <c r="BA106" s="235"/>
      <c r="BB106" s="242"/>
      <c r="BC106" s="342"/>
      <c r="BD106" s="242"/>
      <c r="BE106" s="236"/>
    </row>
    <row r="107" spans="1:57" ht="21" customHeight="1" thickBot="1">
      <c r="A107" s="41"/>
      <c r="B107" s="158"/>
      <c r="C107" s="159"/>
      <c r="D107" s="620" t="s">
        <v>338</v>
      </c>
      <c r="E107" s="621"/>
      <c r="F107" s="247"/>
      <c r="G107" s="243"/>
      <c r="H107" s="248"/>
      <c r="I107" s="243"/>
      <c r="J107" s="248"/>
      <c r="K107" s="243"/>
      <c r="L107" s="248"/>
      <c r="M107" s="243"/>
      <c r="N107" s="248"/>
      <c r="O107" s="243"/>
      <c r="P107" s="248"/>
      <c r="Q107" s="243"/>
      <c r="R107" s="248"/>
      <c r="S107" s="243"/>
      <c r="T107" s="248"/>
      <c r="U107" s="243"/>
      <c r="V107" s="248"/>
      <c r="W107" s="243"/>
      <c r="X107" s="248"/>
      <c r="Y107" s="243"/>
      <c r="Z107" s="248"/>
      <c r="AA107" s="243"/>
      <c r="AB107" s="248"/>
      <c r="AC107" s="243"/>
      <c r="AD107" s="248"/>
      <c r="AE107" s="243"/>
      <c r="AF107" s="248"/>
      <c r="AG107" s="243"/>
      <c r="AH107" s="248"/>
      <c r="AI107" s="243"/>
      <c r="AJ107" s="248"/>
      <c r="AK107" s="243"/>
      <c r="AL107" s="248"/>
      <c r="AM107" s="243"/>
      <c r="AN107" s="248"/>
      <c r="AO107" s="243"/>
      <c r="AP107" s="248"/>
      <c r="AQ107" s="243"/>
      <c r="AR107" s="248"/>
      <c r="AS107" s="243"/>
      <c r="AT107" s="248"/>
      <c r="AU107" s="243"/>
      <c r="AV107" s="248"/>
      <c r="AW107" s="243"/>
      <c r="AX107" s="249"/>
      <c r="AY107" s="243"/>
      <c r="AZ107" s="249"/>
      <c r="BA107" s="243"/>
      <c r="BB107" s="249"/>
      <c r="BC107" s="243"/>
      <c r="BD107" s="249"/>
      <c r="BE107" s="244"/>
    </row>
  </sheetData>
  <dataConsolidate/>
  <mergeCells count="126">
    <mergeCell ref="D104:E104"/>
    <mergeCell ref="D105:E105"/>
    <mergeCell ref="D106:E106"/>
    <mergeCell ref="D107:E107"/>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50:E50"/>
    <mergeCell ref="D51:E51"/>
    <mergeCell ref="D52:E52"/>
    <mergeCell ref="D53:E53"/>
    <mergeCell ref="D54:E54"/>
    <mergeCell ref="D55:E55"/>
    <mergeCell ref="D44:E44"/>
    <mergeCell ref="D45:E45"/>
    <mergeCell ref="D46:E46"/>
    <mergeCell ref="D47:E47"/>
    <mergeCell ref="D48:E48"/>
    <mergeCell ref="D49:E49"/>
    <mergeCell ref="D38:E38"/>
    <mergeCell ref="D39:E39"/>
    <mergeCell ref="D40:E40"/>
    <mergeCell ref="D41:E41"/>
    <mergeCell ref="D42:E42"/>
    <mergeCell ref="D43:E43"/>
    <mergeCell ref="D36:E36"/>
    <mergeCell ref="D37:E37"/>
    <mergeCell ref="D26:E26"/>
    <mergeCell ref="D27:E27"/>
    <mergeCell ref="D28:E28"/>
    <mergeCell ref="D29:E29"/>
    <mergeCell ref="D30:E30"/>
    <mergeCell ref="D31:E31"/>
    <mergeCell ref="D34:E34"/>
    <mergeCell ref="D32:E32"/>
    <mergeCell ref="D33:E33"/>
    <mergeCell ref="D35:E35"/>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L1:M3"/>
    <mergeCell ref="N1:O3"/>
    <mergeCell ref="D8:E8"/>
    <mergeCell ref="D9:E9"/>
    <mergeCell ref="D10:E10"/>
    <mergeCell ref="D11:E11"/>
    <mergeCell ref="D12:E12"/>
    <mergeCell ref="D13:E13"/>
    <mergeCell ref="D20:E20"/>
    <mergeCell ref="D21:E21"/>
    <mergeCell ref="D22:E22"/>
    <mergeCell ref="D23:E23"/>
    <mergeCell ref="D24:E24"/>
    <mergeCell ref="D25:E25"/>
    <mergeCell ref="D14:E14"/>
    <mergeCell ref="D15:E15"/>
    <mergeCell ref="D16:E16"/>
    <mergeCell ref="D17:E17"/>
    <mergeCell ref="D18:E18"/>
    <mergeCell ref="D19:E19"/>
  </mergeCells>
  <dataValidations count="4">
    <dataValidation type="textLength" allowBlank="1" showInputMessage="1" showErrorMessage="1" prompt="Please select your country in worksheet &quot;Intro&quot; (for all pollutant sheets)" sqref="D1">
      <formula1>2</formula1>
      <formula2>2</formula2>
    </dataValidation>
    <dataValidation allowBlank="1" showErrorMessage="1" sqref="E1"/>
    <dataValidation type="custom" allowBlank="1" showInputMessage="1" showErrorMessage="1" errorTitle="Wrong data input" error="Data entry is limited to positive values or zero._x000d__x000a_: symbol can be used for not available data." sqref="F106:F107 AV106:AV107 AP106:AP107 AN106:AN107 AL106:AL107 AJ106:AJ107 AH106:AH107 AF106:AF107 AD106:AD107 AB106:AB107 Z106:Z107 X106:X107 V106:V107 T106:T107 R106:R107 P106:P107 N106:N107 L106:L107 J106:J107 H106:H107 AR106:AR107 AT106:AT107 AZ106:AZ107 BB106:BB107 BB5:BB104 AZ5:AZ104 AT5:AT104 AR5:AR104 H5:H104 J5:J104 L5:L104 N5:N104 P5:P104 R5:R104 T5:T104 V5:V104 X5:X104 Z5:Z104 AB5:AB104 AD5:AD104 AF5:AF104 AH5:AH104 AJ5:AJ104 AL5:AL104 AN5:AN104 AP5:AP104 AV5:AV104 F5:F104 AX106:AX107 AX5:AX104 BD106:BD107 BD5:BD104">
      <formula1>OR(AND(ISNUMBER(F5),F5&gt;=0),F5=":")</formula1>
    </dataValidation>
    <dataValidation type="custom" allowBlank="1" showInputMessage="1" showErrorMessage="1" errorTitle="Wrong data input" error="Data entry is limited to numbers._x000d__x000a_: symbol can be used for not available data." sqref="F105 AV105 AP105 AN105 AL105 AJ105 AH105 AF105 AD105 AB105 Z105 X105 V105 T105 R105 P105 N105 L105 J105 H105 AR105 AT105 AZ105 BB105 AX105 BD105">
      <formula1>OR(ISNUMBER(F105),F105=":")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6" r:id="rId4" name="Button 2">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949" r:id="rId5" name="Button 5">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950" r:id="rId6" name="Button 6">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951" r:id="rId7" name="Button 7">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1">
    <tabColor indexed="42"/>
  </sheetPr>
  <dimension ref="A1:CT144"/>
  <sheetViews>
    <sheetView showGridLines="0" showOutlineSymbols="0" zoomScale="80" zoomScaleNormal="80" zoomScaleSheetLayoutView="100" workbookViewId="0">
      <pane xSplit="5" ySplit="4" topLeftCell="AI86" activePane="bottomRight" state="frozen"/>
      <selection activeCell="AN63" sqref="AN63"/>
      <selection pane="topRight" activeCell="AN63" sqref="AN63"/>
      <selection pane="bottomLeft" activeCell="AN63" sqref="AN63"/>
      <selection pane="bottomRight" activeCell="AP5"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7" width="9.28515625" style="283"/>
    <col min="88" max="90" width="4.7109375" style="283" customWidth="1"/>
    <col min="91" max="91" width="6.7109375" style="283" customWidth="1"/>
    <col min="92" max="92" width="13.42578125" style="283" customWidth="1"/>
    <col min="93" max="98" width="4.7109375" style="283" customWidth="1"/>
    <col min="99"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193</v>
      </c>
      <c r="E2" s="9" t="s">
        <v>426</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I2" s="201"/>
      <c r="CJ2" s="622"/>
      <c r="CK2" s="622"/>
      <c r="CL2" s="622"/>
      <c r="CM2" s="622"/>
      <c r="CN2" s="622"/>
      <c r="CO2" s="622"/>
      <c r="CP2" s="622"/>
      <c r="CQ2" s="622"/>
      <c r="CR2" s="622"/>
      <c r="CS2" s="622"/>
      <c r="CT2" s="622"/>
    </row>
    <row r="3" spans="1:98" ht="30" customHeight="1" thickBot="1">
      <c r="A3" s="31" t="s">
        <v>562</v>
      </c>
      <c r="B3" s="593" t="s">
        <v>195</v>
      </c>
      <c r="C3" s="594" t="s">
        <v>196</v>
      </c>
      <c r="D3" s="595" t="s">
        <v>348</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28439.998720693358</v>
      </c>
      <c r="AQ5" s="405"/>
      <c r="AR5" s="375">
        <v>26452.418534685661</v>
      </c>
      <c r="AS5" s="405"/>
      <c r="AT5" s="375">
        <v>27461.336665009901</v>
      </c>
      <c r="AU5" s="405"/>
      <c r="AV5" s="375">
        <v>27988.765123023946</v>
      </c>
      <c r="AW5" s="405"/>
      <c r="AX5" s="375">
        <v>28934.71874274296</v>
      </c>
      <c r="AY5" s="405"/>
      <c r="AZ5" s="375">
        <v>29242.240076312075</v>
      </c>
      <c r="BA5" s="405"/>
      <c r="BB5" s="375" t="s">
        <v>714</v>
      </c>
      <c r="BC5" s="405"/>
      <c r="BD5" s="375" t="s">
        <v>714</v>
      </c>
      <c r="BE5" s="401"/>
      <c r="CJ5" s="344" t="s">
        <v>333</v>
      </c>
      <c r="CK5" s="344" t="s">
        <v>724</v>
      </c>
      <c r="CL5" s="344" t="s">
        <v>968</v>
      </c>
      <c r="CM5" s="344" t="s">
        <v>969</v>
      </c>
      <c r="CN5" s="344" t="s">
        <v>970</v>
      </c>
      <c r="CO5" s="344" t="s">
        <v>193</v>
      </c>
      <c r="CP5" s="344" t="s">
        <v>971</v>
      </c>
      <c r="CQ5" s="344" t="s">
        <v>1013</v>
      </c>
      <c r="CR5" s="344">
        <v>3</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239.40413124955597</v>
      </c>
      <c r="AQ6" s="406"/>
      <c r="AR6" s="377">
        <v>208.65579291557231</v>
      </c>
      <c r="AS6" s="406"/>
      <c r="AT6" s="377">
        <v>237.72807547349254</v>
      </c>
      <c r="AU6" s="406"/>
      <c r="AV6" s="377">
        <v>235.71468769545874</v>
      </c>
      <c r="AW6" s="406"/>
      <c r="AX6" s="377">
        <v>240.90207911179672</v>
      </c>
      <c r="AY6" s="406"/>
      <c r="AZ6" s="377">
        <v>239.13495248903112</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206.93441748928899</v>
      </c>
      <c r="AQ7" s="406"/>
      <c r="AR7" s="379">
        <v>181.25542416662793</v>
      </c>
      <c r="AS7" s="406"/>
      <c r="AT7" s="379">
        <v>200.01801270941817</v>
      </c>
      <c r="AU7" s="406"/>
      <c r="AV7" s="379">
        <v>197.74095363842864</v>
      </c>
      <c r="AW7" s="406"/>
      <c r="AX7" s="379">
        <v>202.95405833514363</v>
      </c>
      <c r="AY7" s="406"/>
      <c r="AZ7" s="379">
        <v>200.77233582151382</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32.119304325769775</v>
      </c>
      <c r="AQ8" s="406"/>
      <c r="AR8" s="379">
        <v>27.058478462271776</v>
      </c>
      <c r="AS8" s="406"/>
      <c r="AT8" s="379">
        <v>37.25720064096577</v>
      </c>
      <c r="AU8" s="406"/>
      <c r="AV8" s="379">
        <v>37.547532622612522</v>
      </c>
      <c r="AW8" s="406"/>
      <c r="AX8" s="379">
        <v>37.502730443978635</v>
      </c>
      <c r="AY8" s="406"/>
      <c r="AZ8" s="379">
        <v>37.95309707730118</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0.35040943449721873</v>
      </c>
      <c r="AQ9" s="406"/>
      <c r="AR9" s="379">
        <v>0.34189028667258259</v>
      </c>
      <c r="AS9" s="406"/>
      <c r="AT9" s="379">
        <v>0.45286212310859009</v>
      </c>
      <c r="AU9" s="406"/>
      <c r="AV9" s="379">
        <v>0.4262014344175879</v>
      </c>
      <c r="AW9" s="406"/>
      <c r="AX9" s="379">
        <v>0.44529033267446783</v>
      </c>
      <c r="AY9" s="406"/>
      <c r="AZ9" s="379">
        <v>0.4095195902161326</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53.722448783233268</v>
      </c>
      <c r="AQ10" s="406"/>
      <c r="AR10" s="377">
        <v>47.893446930239556</v>
      </c>
      <c r="AS10" s="406"/>
      <c r="AT10" s="377">
        <v>51.138048655232652</v>
      </c>
      <c r="AU10" s="406"/>
      <c r="AV10" s="377">
        <v>50.077929638636228</v>
      </c>
      <c r="AW10" s="406"/>
      <c r="AX10" s="377">
        <v>49.993167484455057</v>
      </c>
      <c r="AY10" s="406"/>
      <c r="AZ10" s="377">
        <v>50.138180270555104</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15810.522213405464</v>
      </c>
      <c r="AQ11" s="406"/>
      <c r="AR11" s="377">
        <v>15607.693940292667</v>
      </c>
      <c r="AS11" s="406"/>
      <c r="AT11" s="377">
        <v>15539.722300107136</v>
      </c>
      <c r="AU11" s="406"/>
      <c r="AV11" s="377">
        <v>15741.771776704456</v>
      </c>
      <c r="AW11" s="406"/>
      <c r="AX11" s="377">
        <v>16270.210179968697</v>
      </c>
      <c r="AY11" s="406"/>
      <c r="AZ11" s="377">
        <v>16683.935899551627</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275.78376476479633</v>
      </c>
      <c r="AQ12" s="406"/>
      <c r="AR12" s="382">
        <v>274.01122556511734</v>
      </c>
      <c r="AS12" s="406"/>
      <c r="AT12" s="382">
        <v>267.19588382044043</v>
      </c>
      <c r="AU12" s="406"/>
      <c r="AV12" s="382">
        <v>267.4712700622523</v>
      </c>
      <c r="AW12" s="406"/>
      <c r="AX12" s="382">
        <v>282.51865921065405</v>
      </c>
      <c r="AY12" s="406"/>
      <c r="AZ12" s="382">
        <v>300.66449375504942</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55.959964025268647</v>
      </c>
      <c r="AQ13" s="406"/>
      <c r="AR13" s="382">
        <v>57.402976887127785</v>
      </c>
      <c r="AS13" s="406"/>
      <c r="AT13" s="382">
        <v>56.598947649997967</v>
      </c>
      <c r="AU13" s="406"/>
      <c r="AV13" s="382">
        <v>56.074827064785886</v>
      </c>
      <c r="AW13" s="406"/>
      <c r="AX13" s="382">
        <v>58.537040753439221</v>
      </c>
      <c r="AY13" s="406"/>
      <c r="AZ13" s="382">
        <v>62.376573797997814</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87.662474552930675</v>
      </c>
      <c r="AQ15" s="406"/>
      <c r="AR15" s="379">
        <v>82.882486719481605</v>
      </c>
      <c r="AS15" s="406"/>
      <c r="AT15" s="379">
        <v>89.711512266628091</v>
      </c>
      <c r="AU15" s="406"/>
      <c r="AV15" s="379">
        <v>90.957703245696578</v>
      </c>
      <c r="AW15" s="406"/>
      <c r="AX15" s="379">
        <v>94.73608295719437</v>
      </c>
      <c r="AY15" s="406"/>
      <c r="AZ15" s="379">
        <v>101.94576218988978</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122.68754940339748</v>
      </c>
      <c r="AQ16" s="406"/>
      <c r="AR16" s="379">
        <v>124.65095130289403</v>
      </c>
      <c r="AS16" s="406"/>
      <c r="AT16" s="379">
        <v>115.9570384961501</v>
      </c>
      <c r="AU16" s="406"/>
      <c r="AV16" s="379">
        <v>115.08091844173141</v>
      </c>
      <c r="AW16" s="406"/>
      <c r="AX16" s="379">
        <v>122.30361268338777</v>
      </c>
      <c r="AY16" s="406"/>
      <c r="AZ16" s="379">
        <v>130.84437377209127</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14.763149109335679</v>
      </c>
      <c r="AQ17" s="406"/>
      <c r="AR17" s="379">
        <v>14.381043202562577</v>
      </c>
      <c r="AS17" s="406"/>
      <c r="AT17" s="379">
        <v>14.383130424939118</v>
      </c>
      <c r="AU17" s="406"/>
      <c r="AV17" s="379">
        <v>14.397655263652084</v>
      </c>
      <c r="AW17" s="406"/>
      <c r="AX17" s="379">
        <v>15.208188288055711</v>
      </c>
      <c r="AY17" s="406"/>
      <c r="AZ17" s="379">
        <v>16.131209377691629</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1548.624442893373</v>
      </c>
      <c r="AQ18" s="406"/>
      <c r="AR18" s="382">
        <v>1334.8336793039318</v>
      </c>
      <c r="AS18" s="406"/>
      <c r="AT18" s="382">
        <v>1428.5059283028952</v>
      </c>
      <c r="AU18" s="406"/>
      <c r="AV18" s="382">
        <v>1415.7327141592925</v>
      </c>
      <c r="AW18" s="406"/>
      <c r="AX18" s="382">
        <v>1411.2712793345318</v>
      </c>
      <c r="AY18" s="406"/>
      <c r="AZ18" s="382">
        <v>1376.80837364794</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1156.4283584767297</v>
      </c>
      <c r="AQ19" s="406"/>
      <c r="AR19" s="382">
        <v>1011.0645851018654</v>
      </c>
      <c r="AS19" s="406"/>
      <c r="AT19" s="382">
        <v>1092.3865891560761</v>
      </c>
      <c r="AU19" s="406"/>
      <c r="AV19" s="382">
        <v>1068.7387909377667</v>
      </c>
      <c r="AW19" s="406"/>
      <c r="AX19" s="382">
        <v>1131.8148567637998</v>
      </c>
      <c r="AY19" s="406"/>
      <c r="AZ19" s="382">
        <v>1248.6411350217186</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38.604052083655745</v>
      </c>
      <c r="AQ20" s="406"/>
      <c r="AR20" s="382">
        <v>39.362718653183649</v>
      </c>
      <c r="AS20" s="406"/>
      <c r="AT20" s="382">
        <v>36.769548639269999</v>
      </c>
      <c r="AU20" s="406"/>
      <c r="AV20" s="382">
        <v>36.393248686412022</v>
      </c>
      <c r="AW20" s="406"/>
      <c r="AX20" s="382">
        <v>38.504147044236717</v>
      </c>
      <c r="AY20" s="406"/>
      <c r="AZ20" s="382">
        <v>41.234092825117592</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85" t="s">
        <v>714</v>
      </c>
      <c r="I22" s="406"/>
      <c r="J22" s="385" t="s">
        <v>714</v>
      </c>
      <c r="K22" s="406"/>
      <c r="L22" s="385" t="s">
        <v>714</v>
      </c>
      <c r="M22" s="406"/>
      <c r="N22" s="385" t="s">
        <v>714</v>
      </c>
      <c r="O22" s="406"/>
      <c r="P22" s="385" t="s">
        <v>714</v>
      </c>
      <c r="Q22" s="406"/>
      <c r="R22" s="385" t="s">
        <v>714</v>
      </c>
      <c r="S22" s="406"/>
      <c r="T22" s="385" t="s">
        <v>714</v>
      </c>
      <c r="U22" s="406"/>
      <c r="V22" s="385" t="s">
        <v>714</v>
      </c>
      <c r="W22" s="406"/>
      <c r="X22" s="385" t="s">
        <v>714</v>
      </c>
      <c r="Y22" s="406"/>
      <c r="Z22" s="385" t="s">
        <v>714</v>
      </c>
      <c r="AA22" s="406"/>
      <c r="AB22" s="385" t="s">
        <v>714</v>
      </c>
      <c r="AC22" s="406"/>
      <c r="AD22" s="385" t="s">
        <v>714</v>
      </c>
      <c r="AE22" s="406"/>
      <c r="AF22" s="385" t="s">
        <v>714</v>
      </c>
      <c r="AG22" s="406"/>
      <c r="AH22" s="385" t="s">
        <v>714</v>
      </c>
      <c r="AI22" s="406"/>
      <c r="AJ22" s="385" t="s">
        <v>714</v>
      </c>
      <c r="AK22" s="406"/>
      <c r="AL22" s="385" t="s">
        <v>714</v>
      </c>
      <c r="AM22" s="406"/>
      <c r="AN22" s="385" t="s">
        <v>714</v>
      </c>
      <c r="AO22" s="406"/>
      <c r="AP22" s="379">
        <v>723.92886164842298</v>
      </c>
      <c r="AQ22" s="406"/>
      <c r="AR22" s="379">
        <v>626.76613114628458</v>
      </c>
      <c r="AS22" s="406"/>
      <c r="AT22" s="379">
        <v>690.92174845420448</v>
      </c>
      <c r="AU22" s="406"/>
      <c r="AV22" s="379">
        <v>674.57163688222431</v>
      </c>
      <c r="AW22" s="406"/>
      <c r="AX22" s="379">
        <v>710.89053199261878</v>
      </c>
      <c r="AY22" s="406"/>
      <c r="AZ22" s="379">
        <v>786.37712163359186</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85" t="s">
        <v>714</v>
      </c>
      <c r="I23" s="406"/>
      <c r="J23" s="385" t="s">
        <v>714</v>
      </c>
      <c r="K23" s="406"/>
      <c r="L23" s="385" t="s">
        <v>714</v>
      </c>
      <c r="M23" s="406"/>
      <c r="N23" s="385" t="s">
        <v>714</v>
      </c>
      <c r="O23" s="406"/>
      <c r="P23" s="385" t="s">
        <v>714</v>
      </c>
      <c r="Q23" s="406"/>
      <c r="R23" s="385" t="s">
        <v>714</v>
      </c>
      <c r="S23" s="406"/>
      <c r="T23" s="385" t="s">
        <v>714</v>
      </c>
      <c r="U23" s="406"/>
      <c r="V23" s="385" t="s">
        <v>714</v>
      </c>
      <c r="W23" s="406"/>
      <c r="X23" s="385" t="s">
        <v>714</v>
      </c>
      <c r="Y23" s="406"/>
      <c r="Z23" s="385" t="s">
        <v>714</v>
      </c>
      <c r="AA23" s="406"/>
      <c r="AB23" s="385" t="s">
        <v>714</v>
      </c>
      <c r="AC23" s="406"/>
      <c r="AD23" s="385" t="s">
        <v>714</v>
      </c>
      <c r="AE23" s="406"/>
      <c r="AF23" s="385" t="s">
        <v>714</v>
      </c>
      <c r="AG23" s="406"/>
      <c r="AH23" s="385" t="s">
        <v>714</v>
      </c>
      <c r="AI23" s="406"/>
      <c r="AJ23" s="385" t="s">
        <v>714</v>
      </c>
      <c r="AK23" s="406"/>
      <c r="AL23" s="385" t="s">
        <v>714</v>
      </c>
      <c r="AM23" s="406"/>
      <c r="AN23" s="385" t="s">
        <v>714</v>
      </c>
      <c r="AO23" s="406"/>
      <c r="AP23" s="379">
        <v>1686.5481241353366</v>
      </c>
      <c r="AQ23" s="406"/>
      <c r="AR23" s="379">
        <v>1733.9856001446126</v>
      </c>
      <c r="AS23" s="406"/>
      <c r="AT23" s="379">
        <v>1642.6453356233394</v>
      </c>
      <c r="AU23" s="406"/>
      <c r="AV23" s="379">
        <v>1640.1530868036305</v>
      </c>
      <c r="AW23" s="406"/>
      <c r="AX23" s="379">
        <v>1732.4172930626078</v>
      </c>
      <c r="AY23" s="406"/>
      <c r="AZ23" s="379">
        <v>1823.1572514946574</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85" t="s">
        <v>714</v>
      </c>
      <c r="I25" s="406"/>
      <c r="J25" s="385" t="s">
        <v>714</v>
      </c>
      <c r="K25" s="406"/>
      <c r="L25" s="385" t="s">
        <v>714</v>
      </c>
      <c r="M25" s="406"/>
      <c r="N25" s="385" t="s">
        <v>714</v>
      </c>
      <c r="O25" s="406"/>
      <c r="P25" s="385" t="s">
        <v>714</v>
      </c>
      <c r="Q25" s="406"/>
      <c r="R25" s="385" t="s">
        <v>714</v>
      </c>
      <c r="S25" s="406"/>
      <c r="T25" s="385" t="s">
        <v>714</v>
      </c>
      <c r="U25" s="406"/>
      <c r="V25" s="385" t="s">
        <v>714</v>
      </c>
      <c r="W25" s="406"/>
      <c r="X25" s="385" t="s">
        <v>714</v>
      </c>
      <c r="Y25" s="406"/>
      <c r="Z25" s="385" t="s">
        <v>714</v>
      </c>
      <c r="AA25" s="406"/>
      <c r="AB25" s="385" t="s">
        <v>714</v>
      </c>
      <c r="AC25" s="406"/>
      <c r="AD25" s="385" t="s">
        <v>714</v>
      </c>
      <c r="AE25" s="406"/>
      <c r="AF25" s="385" t="s">
        <v>714</v>
      </c>
      <c r="AG25" s="406"/>
      <c r="AH25" s="385" t="s">
        <v>714</v>
      </c>
      <c r="AI25" s="406"/>
      <c r="AJ25" s="385" t="s">
        <v>714</v>
      </c>
      <c r="AK25" s="406"/>
      <c r="AL25" s="385" t="s">
        <v>714</v>
      </c>
      <c r="AM25" s="406"/>
      <c r="AN25" s="385" t="s">
        <v>714</v>
      </c>
      <c r="AO25" s="406"/>
      <c r="AP25" s="379">
        <v>7830.7989893090353</v>
      </c>
      <c r="AQ25" s="406"/>
      <c r="AR25" s="379">
        <v>7900.6890328269619</v>
      </c>
      <c r="AS25" s="406"/>
      <c r="AT25" s="379">
        <v>7704.1759296083765</v>
      </c>
      <c r="AU25" s="406"/>
      <c r="AV25" s="379">
        <v>7842.7616404866312</v>
      </c>
      <c r="AW25" s="406"/>
      <c r="AX25" s="379">
        <v>8097.8154543058272</v>
      </c>
      <c r="AY25" s="406"/>
      <c r="AZ25" s="379">
        <v>8243.4821666960379</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1809.4899067825263</v>
      </c>
      <c r="AQ26" s="406"/>
      <c r="AR26" s="379">
        <v>1948.4710440651004</v>
      </c>
      <c r="AS26" s="406"/>
      <c r="AT26" s="379">
        <v>1957.5466684288533</v>
      </c>
      <c r="AU26" s="406"/>
      <c r="AV26" s="379">
        <v>2077.7425348871839</v>
      </c>
      <c r="AW26" s="406"/>
      <c r="AX26" s="379">
        <v>2106.389279024901</v>
      </c>
      <c r="AY26" s="406"/>
      <c r="AZ26" s="379">
        <v>2054.9467890607034</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14.145184761941625</v>
      </c>
      <c r="AQ27" s="406"/>
      <c r="AR27" s="382">
        <v>14.135926938000587</v>
      </c>
      <c r="AS27" s="406"/>
      <c r="AT27" s="382">
        <v>13.889817509311021</v>
      </c>
      <c r="AU27" s="406"/>
      <c r="AV27" s="382">
        <v>13.862230165972898</v>
      </c>
      <c r="AW27" s="406"/>
      <c r="AX27" s="382">
        <v>14.804906941349348</v>
      </c>
      <c r="AY27" s="406"/>
      <c r="AZ27" s="382">
        <v>16.0177947825646</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43.131142500229664</v>
      </c>
      <c r="AQ28" s="406"/>
      <c r="AR28" s="382">
        <v>43.574571611708585</v>
      </c>
      <c r="AS28" s="406"/>
      <c r="AT28" s="382">
        <v>42.549957208296703</v>
      </c>
      <c r="AU28" s="406"/>
      <c r="AV28" s="382">
        <v>42.621694461611639</v>
      </c>
      <c r="AW28" s="406"/>
      <c r="AX28" s="382">
        <v>45.103144167520533</v>
      </c>
      <c r="AY28" s="406"/>
      <c r="AZ28" s="382">
        <v>48.142090277603565</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107.91289469606379</v>
      </c>
      <c r="AQ29" s="406"/>
      <c r="AR29" s="382">
        <v>108.67624346755488</v>
      </c>
      <c r="AS29" s="406"/>
      <c r="AT29" s="382">
        <v>103.91770425149683</v>
      </c>
      <c r="AU29" s="406"/>
      <c r="AV29" s="382">
        <v>103.57857381704454</v>
      </c>
      <c r="AW29" s="406"/>
      <c r="AX29" s="382">
        <v>109.87266443070885</v>
      </c>
      <c r="AY29" s="406"/>
      <c r="AZ29" s="382">
        <v>116.79173717344977</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173.95014134361901</v>
      </c>
      <c r="AQ31" s="406"/>
      <c r="AR31" s="379">
        <v>170.86309912593018</v>
      </c>
      <c r="AS31" s="406"/>
      <c r="AT31" s="379">
        <v>160.58067143887195</v>
      </c>
      <c r="AU31" s="406"/>
      <c r="AV31" s="379">
        <v>160.00588647063356</v>
      </c>
      <c r="AW31" s="406"/>
      <c r="AX31" s="379">
        <v>169.77156248807148</v>
      </c>
      <c r="AY31" s="406"/>
      <c r="AZ31" s="379">
        <v>181.0318115261021</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23.403911186775598</v>
      </c>
      <c r="AQ32" s="406"/>
      <c r="AR32" s="379">
        <v>23.258900501135678</v>
      </c>
      <c r="AS32" s="406"/>
      <c r="AT32" s="379">
        <v>22.227558707165105</v>
      </c>
      <c r="AU32" s="406"/>
      <c r="AV32" s="379">
        <v>22.149415816108789</v>
      </c>
      <c r="AW32" s="406"/>
      <c r="AX32" s="379">
        <v>23.46682006329274</v>
      </c>
      <c r="AY32" s="406"/>
      <c r="AZ32" s="379">
        <v>24.780212654567443</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65.696358084409511</v>
      </c>
      <c r="AQ34" s="406"/>
      <c r="AR34" s="379">
        <v>67.326605625475722</v>
      </c>
      <c r="AS34" s="406"/>
      <c r="AT34" s="379">
        <v>65.224462302385831</v>
      </c>
      <c r="AU34" s="406"/>
      <c r="AV34" s="379">
        <v>64.978508601404599</v>
      </c>
      <c r="AW34" s="406"/>
      <c r="AX34" s="379">
        <v>68.839018612702745</v>
      </c>
      <c r="AY34" s="406"/>
      <c r="AZ34" s="379">
        <v>72.983719249574378</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31.002943647617649</v>
      </c>
      <c r="AQ35" s="406"/>
      <c r="AR35" s="379">
        <v>31.357118103738411</v>
      </c>
      <c r="AS35" s="406"/>
      <c r="AT35" s="379">
        <v>34.533867818438033</v>
      </c>
      <c r="AU35" s="406"/>
      <c r="AV35" s="379">
        <v>34.499440450419769</v>
      </c>
      <c r="AW35" s="406"/>
      <c r="AX35" s="379">
        <v>35.945637843797073</v>
      </c>
      <c r="AY35" s="406"/>
      <c r="AZ35" s="379">
        <v>37.579190615275259</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5951.9134945161477</v>
      </c>
      <c r="AQ36" s="406"/>
      <c r="AR36" s="377">
        <v>5220.9304381223947</v>
      </c>
      <c r="AS36" s="406"/>
      <c r="AT36" s="377">
        <v>5497.270324459625</v>
      </c>
      <c r="AU36" s="406"/>
      <c r="AV36" s="377">
        <v>5449.0690824633102</v>
      </c>
      <c r="AW36" s="406"/>
      <c r="AX36" s="377">
        <v>5475.6518233142269</v>
      </c>
      <c r="AY36" s="406"/>
      <c r="AZ36" s="377">
        <v>5393.0303346006667</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103.08280800864893</v>
      </c>
      <c r="AQ37" s="406"/>
      <c r="AR37" s="377">
        <v>99.559116853380061</v>
      </c>
      <c r="AS37" s="406"/>
      <c r="AT37" s="377">
        <v>104.10041314858552</v>
      </c>
      <c r="AU37" s="406"/>
      <c r="AV37" s="377">
        <v>104.4269728845081</v>
      </c>
      <c r="AW37" s="406"/>
      <c r="AX37" s="377">
        <v>107.39676186528075</v>
      </c>
      <c r="AY37" s="406"/>
      <c r="AZ37" s="377">
        <v>125.82517452294881</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25.904093200344029</v>
      </c>
      <c r="AQ38" s="406"/>
      <c r="AR38" s="379">
        <v>24.133223890761528</v>
      </c>
      <c r="AS38" s="406"/>
      <c r="AT38" s="379">
        <v>27.275977118337984</v>
      </c>
      <c r="AU38" s="406"/>
      <c r="AV38" s="379">
        <v>27.363905452151506</v>
      </c>
      <c r="AW38" s="406"/>
      <c r="AX38" s="379">
        <v>26.927000136735405</v>
      </c>
      <c r="AY38" s="406"/>
      <c r="AZ38" s="379">
        <v>34.013495539257747</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77.178714808304889</v>
      </c>
      <c r="AQ39" s="406"/>
      <c r="AR39" s="379">
        <v>75.425892962618533</v>
      </c>
      <c r="AS39" s="406"/>
      <c r="AT39" s="379">
        <v>76.824436030247526</v>
      </c>
      <c r="AU39" s="406"/>
      <c r="AV39" s="379">
        <v>77.06306743235659</v>
      </c>
      <c r="AW39" s="406"/>
      <c r="AX39" s="379">
        <v>80.46976172854535</v>
      </c>
      <c r="AY39" s="406"/>
      <c r="AZ39" s="379">
        <v>91.811678983691067</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1867.273350729866</v>
      </c>
      <c r="AQ40" s="406"/>
      <c r="AR40" s="377">
        <v>1971.3179299497392</v>
      </c>
      <c r="AS40" s="406"/>
      <c r="AT40" s="377">
        <v>2020.3650315415839</v>
      </c>
      <c r="AU40" s="406"/>
      <c r="AV40" s="377">
        <v>2049.9237792848039</v>
      </c>
      <c r="AW40" s="406"/>
      <c r="AX40" s="377">
        <v>2135.0977432186141</v>
      </c>
      <c r="AY40" s="406"/>
      <c r="AZ40" s="377">
        <v>2155.6625365970449</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368.58352035274061</v>
      </c>
      <c r="AQ41" s="406"/>
      <c r="AR41" s="377">
        <v>323.37934990571523</v>
      </c>
      <c r="AS41" s="406"/>
      <c r="AT41" s="377">
        <v>461.50684342508356</v>
      </c>
      <c r="AU41" s="406"/>
      <c r="AV41" s="377">
        <v>495.79485319417518</v>
      </c>
      <c r="AW41" s="406"/>
      <c r="AX41" s="377">
        <v>510.1486349180974</v>
      </c>
      <c r="AY41" s="406"/>
      <c r="AZ41" s="377">
        <v>531.71629016667794</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76.509525626016767</v>
      </c>
      <c r="AQ42" s="406"/>
      <c r="AR42" s="379">
        <v>63.12557785824896</v>
      </c>
      <c r="AS42" s="406"/>
      <c r="AT42" s="379">
        <v>91.136096816253485</v>
      </c>
      <c r="AU42" s="406"/>
      <c r="AV42" s="379">
        <v>103.99511121486462</v>
      </c>
      <c r="AW42" s="406"/>
      <c r="AX42" s="379">
        <v>106.45374021043529</v>
      </c>
      <c r="AY42" s="406"/>
      <c r="AZ42" s="379">
        <v>114.28829138653764</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152.88858582539544</v>
      </c>
      <c r="AQ43" s="406"/>
      <c r="AR43" s="379">
        <v>135.8961012366039</v>
      </c>
      <c r="AS43" s="406"/>
      <c r="AT43" s="379">
        <v>193.87765579248941</v>
      </c>
      <c r="AU43" s="406"/>
      <c r="AV43" s="379">
        <v>204.82305657978293</v>
      </c>
      <c r="AW43" s="406"/>
      <c r="AX43" s="379">
        <v>210.68895059299479</v>
      </c>
      <c r="AY43" s="406"/>
      <c r="AZ43" s="379">
        <v>218.60071777586359</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139.1854089013284</v>
      </c>
      <c r="AQ44" s="406"/>
      <c r="AR44" s="379">
        <v>124.35767081086237</v>
      </c>
      <c r="AS44" s="406"/>
      <c r="AT44" s="379">
        <v>176.49309081634067</v>
      </c>
      <c r="AU44" s="406"/>
      <c r="AV44" s="379">
        <v>186.97668539952761</v>
      </c>
      <c r="AW44" s="406"/>
      <c r="AX44" s="379">
        <v>193.00594411466736</v>
      </c>
      <c r="AY44" s="406"/>
      <c r="AZ44" s="379">
        <v>198.8272810042767</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2175.9758413072227</v>
      </c>
      <c r="AQ45" s="406"/>
      <c r="AR45" s="377">
        <v>1393.1120735382669</v>
      </c>
      <c r="AS45" s="406"/>
      <c r="AT45" s="377">
        <v>1836.9769819661531</v>
      </c>
      <c r="AU45" s="406"/>
      <c r="AV45" s="377">
        <v>2088.7522335655744</v>
      </c>
      <c r="AW45" s="406"/>
      <c r="AX45" s="377">
        <v>2194.396057798755</v>
      </c>
      <c r="AY45" s="406"/>
      <c r="AZ45" s="377">
        <v>2210.8952871582233</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1564.8444809463592</v>
      </c>
      <c r="AQ46" s="406"/>
      <c r="AR46" s="379">
        <v>890.64142531255652</v>
      </c>
      <c r="AS46" s="406"/>
      <c r="AT46" s="379">
        <v>1289.4210162818376</v>
      </c>
      <c r="AU46" s="406"/>
      <c r="AV46" s="379">
        <v>1525.4738763584428</v>
      </c>
      <c r="AW46" s="406"/>
      <c r="AX46" s="379">
        <v>1587.0379239893946</v>
      </c>
      <c r="AY46" s="406"/>
      <c r="AZ46" s="379">
        <v>1629.647569217791</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5.5999995948513721</v>
      </c>
      <c r="AQ47" s="406"/>
      <c r="AR47" s="379">
        <v>6.1376071469223392</v>
      </c>
      <c r="AS47" s="406"/>
      <c r="AT47" s="379">
        <v>9.2896948837205251</v>
      </c>
      <c r="AU47" s="406"/>
      <c r="AV47" s="379">
        <v>7.8671512973734483</v>
      </c>
      <c r="AW47" s="406"/>
      <c r="AX47" s="379">
        <v>7.6708916895684389</v>
      </c>
      <c r="AY47" s="406"/>
      <c r="AZ47" s="379">
        <v>5.0732211609540263</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34.834185078268703</v>
      </c>
      <c r="AQ48" s="406"/>
      <c r="AR48" s="379">
        <v>36.698546138310043</v>
      </c>
      <c r="AS48" s="406"/>
      <c r="AT48" s="379">
        <v>44.579297627521306</v>
      </c>
      <c r="AU48" s="406"/>
      <c r="AV48" s="379">
        <v>47.460031676209745</v>
      </c>
      <c r="AW48" s="406"/>
      <c r="AX48" s="379">
        <v>50.755652032301711</v>
      </c>
      <c r="AY48" s="406"/>
      <c r="AZ48" s="379">
        <v>56.434091105289717</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221.9718079645653</v>
      </c>
      <c r="AQ49" s="406"/>
      <c r="AR49" s="379">
        <v>170.31570929911234</v>
      </c>
      <c r="AS49" s="406"/>
      <c r="AT49" s="379">
        <v>200.80353264340653</v>
      </c>
      <c r="AU49" s="406"/>
      <c r="AV49" s="379">
        <v>212.02569023426599</v>
      </c>
      <c r="AW49" s="406"/>
      <c r="AX49" s="379">
        <v>226.73182295924104</v>
      </c>
      <c r="AY49" s="406"/>
      <c r="AZ49" s="379">
        <v>216.86906827195457</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348.72536772317801</v>
      </c>
      <c r="AQ50" s="406"/>
      <c r="AR50" s="379">
        <v>289.31878564136565</v>
      </c>
      <c r="AS50" s="406"/>
      <c r="AT50" s="379">
        <v>292.8834405296671</v>
      </c>
      <c r="AU50" s="406"/>
      <c r="AV50" s="379">
        <v>295.92548399928233</v>
      </c>
      <c r="AW50" s="406"/>
      <c r="AX50" s="379">
        <v>322.19976712824928</v>
      </c>
      <c r="AY50" s="406"/>
      <c r="AZ50" s="379">
        <v>302.87133740223385</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146.15124568212192</v>
      </c>
      <c r="AQ51" s="406"/>
      <c r="AR51" s="377">
        <v>126.93788620055045</v>
      </c>
      <c r="AS51" s="406"/>
      <c r="AT51" s="377">
        <v>138.37374005493069</v>
      </c>
      <c r="AU51" s="406"/>
      <c r="AV51" s="377">
        <v>139.97091538800782</v>
      </c>
      <c r="AW51" s="406"/>
      <c r="AX51" s="377">
        <v>151.34043649266945</v>
      </c>
      <c r="AY51" s="406"/>
      <c r="AZ51" s="377">
        <v>142.57109192113728</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25.478136006734779</v>
      </c>
      <c r="AQ52" s="406"/>
      <c r="AR52" s="377">
        <v>25.881753527708092</v>
      </c>
      <c r="AS52" s="406"/>
      <c r="AT52" s="377">
        <v>34.086079461614922</v>
      </c>
      <c r="AU52" s="406"/>
      <c r="AV52" s="377">
        <v>37.160174633009859</v>
      </c>
      <c r="AW52" s="406"/>
      <c r="AX52" s="377">
        <v>40.716951668125738</v>
      </c>
      <c r="AY52" s="406"/>
      <c r="AZ52" s="377">
        <v>43.440239686838844</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2.6176510843210776</v>
      </c>
      <c r="AQ54" s="406"/>
      <c r="AR54" s="379">
        <v>2.7413398265341065</v>
      </c>
      <c r="AS54" s="406"/>
      <c r="AT54" s="379">
        <v>3.5590220617072506</v>
      </c>
      <c r="AU54" s="406"/>
      <c r="AV54" s="379">
        <v>3.6806483140205435</v>
      </c>
      <c r="AW54" s="406"/>
      <c r="AX54" s="379">
        <v>3.9263532571237745</v>
      </c>
      <c r="AY54" s="406"/>
      <c r="AZ54" s="379">
        <v>4.1423250351028758</v>
      </c>
      <c r="BA54" s="406"/>
      <c r="BB54" s="379" t="s">
        <v>714</v>
      </c>
      <c r="BC54" s="406"/>
      <c r="BD54" s="379" t="s">
        <v>714</v>
      </c>
      <c r="BE54" s="380"/>
      <c r="CJ54" s="344"/>
      <c r="CK54" s="344"/>
      <c r="CL54" s="344"/>
      <c r="CM54" s="345" t="s">
        <v>280</v>
      </c>
      <c r="CN54" s="344" t="s">
        <v>970</v>
      </c>
      <c r="CO54" s="344"/>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2.7431784822087319</v>
      </c>
      <c r="AQ55" s="406"/>
      <c r="AR55" s="379">
        <v>3.0083254650037556</v>
      </c>
      <c r="AS55" s="406"/>
      <c r="AT55" s="379">
        <v>3.8657655480531172</v>
      </c>
      <c r="AU55" s="406"/>
      <c r="AV55" s="379">
        <v>3.9709735232000711</v>
      </c>
      <c r="AW55" s="406"/>
      <c r="AX55" s="379">
        <v>4.3867178705998775</v>
      </c>
      <c r="AY55" s="406"/>
      <c r="AZ55" s="379">
        <v>4.5723743696141756</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3.9"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2.4659142482129663</v>
      </c>
      <c r="AQ56" s="406"/>
      <c r="AR56" s="382">
        <v>2.7109051484615003</v>
      </c>
      <c r="AS56" s="406"/>
      <c r="AT56" s="382">
        <v>3.5747444746834947</v>
      </c>
      <c r="AU56" s="406"/>
      <c r="AV56" s="382">
        <v>3.8413655785933312</v>
      </c>
      <c r="AW56" s="406"/>
      <c r="AX56" s="382">
        <v>4.0456327487856729</v>
      </c>
      <c r="AY56" s="406"/>
      <c r="AZ56" s="382">
        <v>4.1853808022739036</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17.651392191992002</v>
      </c>
      <c r="AQ57" s="406"/>
      <c r="AR57" s="382">
        <v>17.42118308770873</v>
      </c>
      <c r="AS57" s="406"/>
      <c r="AT57" s="382">
        <v>23.086547377171058</v>
      </c>
      <c r="AU57" s="406"/>
      <c r="AV57" s="382">
        <v>25.667187217195917</v>
      </c>
      <c r="AW57" s="406"/>
      <c r="AX57" s="382">
        <v>28.358247791616414</v>
      </c>
      <c r="AY57" s="406"/>
      <c r="AZ57" s="382">
        <v>30.540159479847887</v>
      </c>
      <c r="BA57" s="406"/>
      <c r="BB57" s="382" t="s">
        <v>714</v>
      </c>
      <c r="BC57" s="406"/>
      <c r="BD57" s="382" t="s">
        <v>714</v>
      </c>
      <c r="BE57" s="380"/>
      <c r="CJ57" s="344"/>
      <c r="CK57" s="344"/>
      <c r="CL57" s="344"/>
      <c r="CM57" s="345" t="s">
        <v>979</v>
      </c>
      <c r="CN57" s="344" t="s">
        <v>970</v>
      </c>
      <c r="CO57" s="344"/>
      <c r="CP57" s="344"/>
      <c r="CQ57" s="344"/>
      <c r="CR57" s="344"/>
      <c r="CS57" s="344"/>
      <c r="CT57" s="344"/>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11.345017084245603</v>
      </c>
      <c r="AQ58" s="406"/>
      <c r="AR58" s="377">
        <v>7.1388132195276111</v>
      </c>
      <c r="AS58" s="406"/>
      <c r="AT58" s="377">
        <v>9.6455710000323354</v>
      </c>
      <c r="AU58" s="406"/>
      <c r="AV58" s="377">
        <v>16.118501553253186</v>
      </c>
      <c r="AW58" s="406"/>
      <c r="AX58" s="377">
        <v>26.057619495852652</v>
      </c>
      <c r="AY58" s="406"/>
      <c r="AZ58" s="377">
        <v>28.038367077697238</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9.013840289073844</v>
      </c>
      <c r="AQ59" s="406"/>
      <c r="AR59" s="379">
        <v>4.1608775966824423</v>
      </c>
      <c r="AS59" s="406"/>
      <c r="AT59" s="379">
        <v>5.790206073579391</v>
      </c>
      <c r="AU59" s="406"/>
      <c r="AV59" s="379">
        <v>11.894243983821587</v>
      </c>
      <c r="AW59" s="406"/>
      <c r="AX59" s="379">
        <v>21.538300286310196</v>
      </c>
      <c r="AY59" s="406"/>
      <c r="AZ59" s="379">
        <v>23.571820841585943</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0.13943366932648565</v>
      </c>
      <c r="AQ60" s="406"/>
      <c r="AR60" s="379">
        <v>0.33380037311356409</v>
      </c>
      <c r="AS60" s="406"/>
      <c r="AT60" s="379">
        <v>0.43985891770079732</v>
      </c>
      <c r="AU60" s="406"/>
      <c r="AV60" s="379">
        <v>0.52400115049981399</v>
      </c>
      <c r="AW60" s="406"/>
      <c r="AX60" s="379">
        <v>0.6028834013168386</v>
      </c>
      <c r="AY60" s="406"/>
      <c r="AZ60" s="379">
        <v>0.49260179655257791</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2.1917431258452722</v>
      </c>
      <c r="AQ61" s="406"/>
      <c r="AR61" s="379">
        <v>2.6441352497316042</v>
      </c>
      <c r="AS61" s="406"/>
      <c r="AT61" s="379">
        <v>3.4155060087521476</v>
      </c>
      <c r="AU61" s="406"/>
      <c r="AV61" s="379">
        <v>3.7002564189317861</v>
      </c>
      <c r="AW61" s="406"/>
      <c r="AX61" s="379">
        <v>3.9164358082256179</v>
      </c>
      <c r="AY61" s="406"/>
      <c r="AZ61" s="379">
        <v>3.9739444395587182</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189.13933437529727</v>
      </c>
      <c r="AQ62" s="406"/>
      <c r="AR62" s="377">
        <v>158.68959526237569</v>
      </c>
      <c r="AS62" s="406"/>
      <c r="AT62" s="377">
        <v>159.76118424528389</v>
      </c>
      <c r="AU62" s="406"/>
      <c r="AV62" s="377">
        <v>160.64011525229216</v>
      </c>
      <c r="AW62" s="406"/>
      <c r="AX62" s="377">
        <v>175.76842078390592</v>
      </c>
      <c r="AY62" s="406"/>
      <c r="AZ62" s="377">
        <v>158.8573255605715</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v>189.13933437529727</v>
      </c>
      <c r="AQ63" s="406"/>
      <c r="AR63" s="387">
        <v>158.68959526237569</v>
      </c>
      <c r="AS63" s="406"/>
      <c r="AT63" s="387">
        <v>159.76118424528389</v>
      </c>
      <c r="AU63" s="406"/>
      <c r="AV63" s="387">
        <v>160.64011525229216</v>
      </c>
      <c r="AW63" s="406"/>
      <c r="AX63" s="387">
        <v>175.76842078390592</v>
      </c>
      <c r="AY63" s="406"/>
      <c r="AZ63" s="387">
        <v>158.8573255605715</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475.63504903555071</v>
      </c>
      <c r="AQ64" s="406"/>
      <c r="AR64" s="377">
        <v>410.12633520736676</v>
      </c>
      <c r="AS64" s="406"/>
      <c r="AT64" s="377">
        <v>453.16927007044796</v>
      </c>
      <c r="AU64" s="406"/>
      <c r="AV64" s="377">
        <v>467.6538958719226</v>
      </c>
      <c r="AW64" s="406"/>
      <c r="AX64" s="377">
        <v>507.67180841692311</v>
      </c>
      <c r="AY64" s="406"/>
      <c r="AZ64" s="377">
        <v>480.9566847827079</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419.61129428713957</v>
      </c>
      <c r="AQ66" s="406"/>
      <c r="AR66" s="379">
        <v>358.35162434979088</v>
      </c>
      <c r="AS66" s="406"/>
      <c r="AT66" s="379">
        <v>382.50218049555508</v>
      </c>
      <c r="AU66" s="406"/>
      <c r="AV66" s="379">
        <v>393.34898602573901</v>
      </c>
      <c r="AW66" s="406"/>
      <c r="AX66" s="379">
        <v>428.35926803544834</v>
      </c>
      <c r="AY66" s="406"/>
      <c r="AZ66" s="379">
        <v>396.88744023150184</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23.360186786767649</v>
      </c>
      <c r="AQ67" s="406"/>
      <c r="AR67" s="379">
        <v>23.990771679335872</v>
      </c>
      <c r="AS67" s="406"/>
      <c r="AT67" s="379">
        <v>32.494565231372164</v>
      </c>
      <c r="AU67" s="406"/>
      <c r="AV67" s="379">
        <v>33.696529745626044</v>
      </c>
      <c r="AW67" s="406"/>
      <c r="AX67" s="379">
        <v>35.383316565635248</v>
      </c>
      <c r="AY67" s="406"/>
      <c r="AZ67" s="379">
        <v>36.307970071467317</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1.2491878585925151</v>
      </c>
      <c r="AQ68" s="406"/>
      <c r="AR68" s="382">
        <v>1.2046477376422591</v>
      </c>
      <c r="AS68" s="406"/>
      <c r="AT68" s="382">
        <v>1.5311227875679525</v>
      </c>
      <c r="AU68" s="406"/>
      <c r="AV68" s="382">
        <v>1.5829396121589241</v>
      </c>
      <c r="AW68" s="406"/>
      <c r="AX68" s="382">
        <v>1.6353499807658163</v>
      </c>
      <c r="AY68" s="406"/>
      <c r="AZ68" s="382">
        <v>1.7512083644750027</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18.771869911445471</v>
      </c>
      <c r="AQ70" s="406"/>
      <c r="AR70" s="379">
        <v>15.026619817441649</v>
      </c>
      <c r="AS70" s="406"/>
      <c r="AT70" s="379">
        <v>20.600290495501209</v>
      </c>
      <c r="AU70" s="406"/>
      <c r="AV70" s="379">
        <v>21.725094870842781</v>
      </c>
      <c r="AW70" s="406"/>
      <c r="AX70" s="379">
        <v>24.099926219985036</v>
      </c>
      <c r="AY70" s="406"/>
      <c r="AZ70" s="379">
        <v>26.719113547138818</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12.642510191605483</v>
      </c>
      <c r="AQ71" s="406"/>
      <c r="AR71" s="379">
        <v>11.552671623156147</v>
      </c>
      <c r="AS71" s="406"/>
      <c r="AT71" s="379">
        <v>16.041111060451566</v>
      </c>
      <c r="AU71" s="406"/>
      <c r="AV71" s="379">
        <v>17.300345617555891</v>
      </c>
      <c r="AW71" s="406"/>
      <c r="AX71" s="379">
        <v>18.193947615088678</v>
      </c>
      <c r="AY71" s="406"/>
      <c r="AZ71" s="379">
        <v>19.290952568124933</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240.00971257854275</v>
      </c>
      <c r="AQ72" s="406"/>
      <c r="AR72" s="377">
        <v>194.44066120852136</v>
      </c>
      <c r="AS72" s="406"/>
      <c r="AT72" s="377">
        <v>234.61409232426098</v>
      </c>
      <c r="AU72" s="406"/>
      <c r="AV72" s="377">
        <v>263.02773128089177</v>
      </c>
      <c r="AW72" s="406"/>
      <c r="AX72" s="377">
        <v>299.68791348443563</v>
      </c>
      <c r="AY72" s="406"/>
      <c r="AZ72" s="377">
        <v>309.03142667756254</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164.68743798727238</v>
      </c>
      <c r="AQ73" s="406"/>
      <c r="AR73" s="379">
        <v>134.69486841944601</v>
      </c>
      <c r="AS73" s="406"/>
      <c r="AT73" s="379">
        <v>148.64755555058986</v>
      </c>
      <c r="AU73" s="406"/>
      <c r="AV73" s="379">
        <v>167.17533596102868</v>
      </c>
      <c r="AW73" s="406"/>
      <c r="AX73" s="379">
        <v>196.47148229970227</v>
      </c>
      <c r="AY73" s="406"/>
      <c r="AZ73" s="379">
        <v>197.07465506770458</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1.9713883082082277</v>
      </c>
      <c r="AQ74" s="406"/>
      <c r="AR74" s="379">
        <v>2.2648818487117013</v>
      </c>
      <c r="AS74" s="406"/>
      <c r="AT74" s="379">
        <v>3.2378445205104773</v>
      </c>
      <c r="AU74" s="406"/>
      <c r="AV74" s="379">
        <v>3.452280982009071</v>
      </c>
      <c r="AW74" s="406"/>
      <c r="AX74" s="379">
        <v>3.8148093320381293</v>
      </c>
      <c r="AY74" s="406"/>
      <c r="AZ74" s="379">
        <v>4.003384508261556</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3.8197648289084221</v>
      </c>
      <c r="AQ75" s="406"/>
      <c r="AR75" s="379">
        <v>4.1610983888988295</v>
      </c>
      <c r="AS75" s="406"/>
      <c r="AT75" s="379">
        <v>6.9363450156679711</v>
      </c>
      <c r="AU75" s="406"/>
      <c r="AV75" s="379">
        <v>7.4268468715459122</v>
      </c>
      <c r="AW75" s="406"/>
      <c r="AX75" s="379">
        <v>7.2904348240280736</v>
      </c>
      <c r="AY75" s="406"/>
      <c r="AZ75" s="379">
        <v>7.7321700151864299</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69.531121454153734</v>
      </c>
      <c r="AQ76" s="406"/>
      <c r="AR76" s="379">
        <v>53.319812551464828</v>
      </c>
      <c r="AS76" s="406"/>
      <c r="AT76" s="379">
        <v>75.792347237492692</v>
      </c>
      <c r="AU76" s="406"/>
      <c r="AV76" s="379">
        <v>84.973267466308116</v>
      </c>
      <c r="AW76" s="406"/>
      <c r="AX76" s="379">
        <v>92.111187028667175</v>
      </c>
      <c r="AY76" s="406"/>
      <c r="AZ76" s="379">
        <v>100.22121708640995</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291.30896585817618</v>
      </c>
      <c r="AQ77" s="406"/>
      <c r="AR77" s="377">
        <v>234.33721445690685</v>
      </c>
      <c r="AS77" s="406"/>
      <c r="AT77" s="377">
        <v>237.60256211147535</v>
      </c>
      <c r="AU77" s="406"/>
      <c r="AV77" s="377">
        <v>238.89190909668108</v>
      </c>
      <c r="AW77" s="406"/>
      <c r="AX77" s="377">
        <v>260.5015237439419</v>
      </c>
      <c r="AY77" s="406"/>
      <c r="AZ77" s="377">
        <v>235.85699528759267</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95.018657794988059</v>
      </c>
      <c r="AQ78" s="406"/>
      <c r="AR78" s="377">
        <v>80.572004003982329</v>
      </c>
      <c r="AS78" s="406"/>
      <c r="AT78" s="377">
        <v>85.513402341145394</v>
      </c>
      <c r="AU78" s="406"/>
      <c r="AV78" s="377">
        <v>86.228879036289001</v>
      </c>
      <c r="AW78" s="406"/>
      <c r="AX78" s="377">
        <v>93.866660711843707</v>
      </c>
      <c r="AY78" s="406"/>
      <c r="AZ78" s="377">
        <v>86.699889217889265</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151.67889635942885</v>
      </c>
      <c r="AQ79" s="406"/>
      <c r="AR79" s="377">
        <v>133.51935408493293</v>
      </c>
      <c r="AS79" s="406"/>
      <c r="AT79" s="377">
        <v>140.41258117779171</v>
      </c>
      <c r="AU79" s="406"/>
      <c r="AV79" s="377">
        <v>143.08177443978209</v>
      </c>
      <c r="AW79" s="406"/>
      <c r="AX79" s="377">
        <v>156.31837751472082</v>
      </c>
      <c r="AY79" s="406"/>
      <c r="AZ79" s="377">
        <v>145.15606006722473</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149.8178369599172</v>
      </c>
      <c r="AQ80" s="406"/>
      <c r="AR80" s="379">
        <v>131.57400490891231</v>
      </c>
      <c r="AS80" s="406"/>
      <c r="AT80" s="379">
        <v>138.02950184027117</v>
      </c>
      <c r="AU80" s="406"/>
      <c r="AV80" s="379">
        <v>140.66415419297726</v>
      </c>
      <c r="AW80" s="406"/>
      <c r="AX80" s="379">
        <v>153.77527262921427</v>
      </c>
      <c r="AY80" s="406"/>
      <c r="AZ80" s="379">
        <v>142.55232731423285</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1.861059399511636</v>
      </c>
      <c r="AQ81" s="406"/>
      <c r="AR81" s="379">
        <v>1.9453491760206232</v>
      </c>
      <c r="AS81" s="406"/>
      <c r="AT81" s="379">
        <v>2.3830793375205426</v>
      </c>
      <c r="AU81" s="406"/>
      <c r="AV81" s="379">
        <v>2.4176202468048213</v>
      </c>
      <c r="AW81" s="406"/>
      <c r="AX81" s="379">
        <v>2.543104885506541</v>
      </c>
      <c r="AY81" s="406"/>
      <c r="AZ81" s="379">
        <v>2.6037327529918834</v>
      </c>
      <c r="BA81" s="406"/>
      <c r="BB81" s="379" t="s">
        <v>714</v>
      </c>
      <c r="BC81" s="406"/>
      <c r="BD81" s="379" t="s">
        <v>714</v>
      </c>
      <c r="BE81" s="380"/>
      <c r="CJ81" s="344"/>
      <c r="CK81" s="344"/>
      <c r="CL81" s="344"/>
      <c r="CM81" s="345" t="s">
        <v>983</v>
      </c>
      <c r="CN81" s="344" t="s">
        <v>970</v>
      </c>
      <c r="CO81" s="344"/>
      <c r="CP81" s="344"/>
      <c r="CQ81" s="344"/>
      <c r="CR81" s="344"/>
      <c r="CS81" s="344"/>
      <c r="CT81" s="344"/>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113.2007959559843</v>
      </c>
      <c r="AQ82" s="406"/>
      <c r="AR82" s="377">
        <v>96.91518456998358</v>
      </c>
      <c r="AS82" s="406"/>
      <c r="AT82" s="377">
        <v>101.9711751510326</v>
      </c>
      <c r="AU82" s="406"/>
      <c r="AV82" s="377">
        <v>102.32001373801107</v>
      </c>
      <c r="AW82" s="406"/>
      <c r="AX82" s="377">
        <v>110.60872147992136</v>
      </c>
      <c r="AY82" s="406"/>
      <c r="AZ82" s="377">
        <v>102.20792081300725</v>
      </c>
      <c r="BA82" s="406"/>
      <c r="BB82" s="377" t="s">
        <v>714</v>
      </c>
      <c r="BC82" s="406"/>
      <c r="BD82" s="377" t="s">
        <v>714</v>
      </c>
      <c r="BE82" s="380"/>
      <c r="CJ82" s="344"/>
      <c r="CK82" s="344"/>
      <c r="CL82" s="344"/>
      <c r="CM82" s="345" t="s">
        <v>101</v>
      </c>
      <c r="CN82" s="344" t="s">
        <v>970</v>
      </c>
      <c r="CO82" s="344"/>
      <c r="CP82" s="344"/>
      <c r="CQ82" s="344"/>
      <c r="CR82" s="344"/>
      <c r="CS82" s="344"/>
      <c r="CT82" s="344"/>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106.8498770536664</v>
      </c>
      <c r="AQ83" s="406"/>
      <c r="AR83" s="379">
        <v>90.170283383449188</v>
      </c>
      <c r="AS83" s="406"/>
      <c r="AT83" s="379">
        <v>91.88662239328346</v>
      </c>
      <c r="AU83" s="406"/>
      <c r="AV83" s="379">
        <v>92.525452060300552</v>
      </c>
      <c r="AW83" s="406"/>
      <c r="AX83" s="379">
        <v>100.93914921680842</v>
      </c>
      <c r="AY83" s="406"/>
      <c r="AZ83" s="379">
        <v>92.013963644015575</v>
      </c>
      <c r="BA83" s="406"/>
      <c r="BB83" s="379" t="s">
        <v>714</v>
      </c>
      <c r="BC83" s="406"/>
      <c r="BD83" s="379" t="s">
        <v>714</v>
      </c>
      <c r="BE83" s="380"/>
      <c r="CJ83" s="344"/>
      <c r="CK83" s="344"/>
      <c r="CL83" s="344"/>
      <c r="CM83" s="345" t="s">
        <v>984</v>
      </c>
      <c r="CN83" s="344" t="s">
        <v>970</v>
      </c>
      <c r="CO83" s="344"/>
      <c r="CP83" s="344"/>
      <c r="CQ83" s="344"/>
      <c r="CR83" s="344"/>
      <c r="CS83" s="344"/>
      <c r="CT83" s="344"/>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6.3509189023179058</v>
      </c>
      <c r="AQ84" s="406"/>
      <c r="AR84" s="379">
        <v>6.7449011865343858</v>
      </c>
      <c r="AS84" s="406"/>
      <c r="AT84" s="379">
        <v>10.084552757749137</v>
      </c>
      <c r="AU84" s="406"/>
      <c r="AV84" s="379">
        <v>9.7945616777105151</v>
      </c>
      <c r="AW84" s="406"/>
      <c r="AX84" s="379">
        <v>9.6695722631129453</v>
      </c>
      <c r="AY84" s="406"/>
      <c r="AZ84" s="379">
        <v>10.19395716899167</v>
      </c>
      <c r="BA84" s="406"/>
      <c r="BB84" s="379" t="s">
        <v>714</v>
      </c>
      <c r="BC84" s="406"/>
      <c r="BD84" s="379" t="s">
        <v>714</v>
      </c>
      <c r="BE84" s="380"/>
      <c r="CJ84" s="344"/>
      <c r="CK84" s="344"/>
      <c r="CL84" s="344"/>
      <c r="CM84" s="345" t="s">
        <v>319</v>
      </c>
      <c r="CN84" s="344" t="s">
        <v>970</v>
      </c>
      <c r="CO84" s="344"/>
      <c r="CP84" s="344"/>
      <c r="CQ84" s="344"/>
      <c r="CR84" s="344"/>
      <c r="CS84" s="344"/>
      <c r="CT84" s="344"/>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130.36076435044637</v>
      </c>
      <c r="AQ85" s="406"/>
      <c r="AR85" s="377">
        <v>111.1092370956784</v>
      </c>
      <c r="AS85" s="406"/>
      <c r="AT85" s="377">
        <v>117.06907779574186</v>
      </c>
      <c r="AU85" s="406"/>
      <c r="AV85" s="377">
        <v>117.82250180362348</v>
      </c>
      <c r="AW85" s="406"/>
      <c r="AX85" s="377">
        <v>128.09667116280394</v>
      </c>
      <c r="AY85" s="406"/>
      <c r="AZ85" s="377">
        <v>118.75224431158134</v>
      </c>
      <c r="BA85" s="406"/>
      <c r="BB85" s="377" t="s">
        <v>714</v>
      </c>
      <c r="BC85" s="406"/>
      <c r="BD85" s="377" t="s">
        <v>714</v>
      </c>
      <c r="BE85" s="380"/>
      <c r="CJ85" s="344"/>
      <c r="CK85" s="344"/>
      <c r="CL85" s="344"/>
      <c r="CM85" s="345" t="s">
        <v>103</v>
      </c>
      <c r="CN85" s="344" t="s">
        <v>970</v>
      </c>
      <c r="CO85" s="344"/>
      <c r="CP85" s="344"/>
      <c r="CQ85" s="344"/>
      <c r="CR85" s="344"/>
      <c r="CS85" s="344"/>
      <c r="CT85" s="344"/>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120.64194290557626</v>
      </c>
      <c r="AQ86" s="406"/>
      <c r="AR86" s="379">
        <v>101.67358682803709</v>
      </c>
      <c r="AS86" s="406"/>
      <c r="AT86" s="379">
        <v>104.46510034266461</v>
      </c>
      <c r="AU86" s="406"/>
      <c r="AV86" s="379">
        <v>104.78557756320838</v>
      </c>
      <c r="AW86" s="406"/>
      <c r="AX86" s="379">
        <v>114.01823358095608</v>
      </c>
      <c r="AY86" s="406"/>
      <c r="AZ86" s="379">
        <v>103.9879077707584</v>
      </c>
      <c r="BA86" s="406"/>
      <c r="BB86" s="379" t="s">
        <v>714</v>
      </c>
      <c r="BC86" s="406"/>
      <c r="BD86" s="379" t="s">
        <v>714</v>
      </c>
      <c r="BE86" s="380"/>
      <c r="CJ86" s="344"/>
      <c r="CK86" s="344"/>
      <c r="CL86" s="344"/>
      <c r="CM86" s="345" t="s">
        <v>321</v>
      </c>
      <c r="CN86" s="344" t="s">
        <v>970</v>
      </c>
      <c r="CO86" s="344"/>
      <c r="CP86" s="344"/>
      <c r="CQ86" s="344"/>
      <c r="CR86" s="344"/>
      <c r="CS86" s="344"/>
      <c r="CT86" s="344"/>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2.8940668129008493</v>
      </c>
      <c r="AQ87" s="406"/>
      <c r="AR87" s="379">
        <v>2.9566988016491687</v>
      </c>
      <c r="AS87" s="406"/>
      <c r="AT87" s="379">
        <v>3.8437621370096635</v>
      </c>
      <c r="AU87" s="406"/>
      <c r="AV87" s="379">
        <v>3.9220741301701758</v>
      </c>
      <c r="AW87" s="406"/>
      <c r="AX87" s="379">
        <v>4.179184941552613</v>
      </c>
      <c r="AY87" s="406"/>
      <c r="AZ87" s="379">
        <v>4.3385291273293767</v>
      </c>
      <c r="BA87" s="406"/>
      <c r="BB87" s="379" t="s">
        <v>714</v>
      </c>
      <c r="BC87" s="406"/>
      <c r="BD87" s="379" t="s">
        <v>714</v>
      </c>
      <c r="BE87" s="380"/>
      <c r="CJ87" s="344"/>
      <c r="CK87" s="344"/>
      <c r="CL87" s="344"/>
      <c r="CM87" s="345" t="s">
        <v>324</v>
      </c>
      <c r="CN87" s="344" t="s">
        <v>970</v>
      </c>
      <c r="CO87" s="344"/>
      <c r="CP87" s="344"/>
      <c r="CQ87" s="344"/>
      <c r="CR87" s="344"/>
      <c r="CS87" s="344"/>
      <c r="CT87" s="344"/>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6.8247546319692765</v>
      </c>
      <c r="AQ88" s="406"/>
      <c r="AR88" s="379">
        <v>6.4789514659921412</v>
      </c>
      <c r="AS88" s="406"/>
      <c r="AT88" s="379">
        <v>8.7602153160675869</v>
      </c>
      <c r="AU88" s="406"/>
      <c r="AV88" s="379">
        <v>9.1148501102449337</v>
      </c>
      <c r="AW88" s="406"/>
      <c r="AX88" s="379">
        <v>9.8992526402952521</v>
      </c>
      <c r="AY88" s="406"/>
      <c r="AZ88" s="379">
        <v>10.425807413493557</v>
      </c>
      <c r="BA88" s="406"/>
      <c r="BB88" s="379" t="s">
        <v>714</v>
      </c>
      <c r="BC88" s="406"/>
      <c r="BD88" s="379" t="s">
        <v>714</v>
      </c>
      <c r="BE88" s="380"/>
      <c r="CJ88" s="344"/>
      <c r="CK88" s="344"/>
      <c r="CL88" s="344"/>
      <c r="CM88" s="345" t="s">
        <v>325</v>
      </c>
      <c r="CN88" s="344" t="s">
        <v>970</v>
      </c>
      <c r="CO88" s="344"/>
      <c r="CP88" s="344"/>
      <c r="CQ88" s="344"/>
      <c r="CR88" s="344"/>
      <c r="CS88" s="344"/>
      <c r="CT88" s="344"/>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88" t="s">
        <v>714</v>
      </c>
      <c r="I89" s="406"/>
      <c r="J89" s="388" t="s">
        <v>714</v>
      </c>
      <c r="K89" s="406"/>
      <c r="L89" s="388" t="s">
        <v>714</v>
      </c>
      <c r="M89" s="406"/>
      <c r="N89" s="388" t="s">
        <v>714</v>
      </c>
      <c r="O89" s="406"/>
      <c r="P89" s="388" t="s">
        <v>714</v>
      </c>
      <c r="Q89" s="406"/>
      <c r="R89" s="388" t="s">
        <v>714</v>
      </c>
      <c r="S89" s="406"/>
      <c r="T89" s="388" t="s">
        <v>714</v>
      </c>
      <c r="U89" s="406"/>
      <c r="V89" s="388" t="s">
        <v>714</v>
      </c>
      <c r="W89" s="406"/>
      <c r="X89" s="388" t="s">
        <v>714</v>
      </c>
      <c r="Y89" s="406"/>
      <c r="Z89" s="388" t="s">
        <v>714</v>
      </c>
      <c r="AA89" s="406"/>
      <c r="AB89" s="388" t="s">
        <v>714</v>
      </c>
      <c r="AC89" s="406"/>
      <c r="AD89" s="388" t="s">
        <v>714</v>
      </c>
      <c r="AE89" s="406"/>
      <c r="AF89" s="388" t="s">
        <v>714</v>
      </c>
      <c r="AG89" s="406"/>
      <c r="AH89" s="388" t="s">
        <v>714</v>
      </c>
      <c r="AI89" s="406"/>
      <c r="AJ89" s="388" t="s">
        <v>714</v>
      </c>
      <c r="AK89" s="406"/>
      <c r="AL89" s="388" t="s">
        <v>714</v>
      </c>
      <c r="AM89" s="406"/>
      <c r="AN89" s="388" t="s">
        <v>714</v>
      </c>
      <c r="AO89" s="406"/>
      <c r="AP89" s="377">
        <v>0</v>
      </c>
      <c r="AQ89" s="406"/>
      <c r="AR89" s="377">
        <v>0</v>
      </c>
      <c r="AS89" s="406"/>
      <c r="AT89" s="377">
        <v>0</v>
      </c>
      <c r="AU89" s="406"/>
      <c r="AV89" s="377">
        <v>0</v>
      </c>
      <c r="AW89" s="406"/>
      <c r="AX89" s="377">
        <v>0</v>
      </c>
      <c r="AY89" s="406"/>
      <c r="AZ89" s="377">
        <v>0</v>
      </c>
      <c r="BA89" s="406"/>
      <c r="BB89" s="377" t="s">
        <v>714</v>
      </c>
      <c r="BC89" s="406"/>
      <c r="BD89" s="377" t="s">
        <v>714</v>
      </c>
      <c r="BE89" s="380"/>
      <c r="CJ89" s="344"/>
      <c r="CK89" s="344"/>
      <c r="CL89" s="344"/>
      <c r="CM89" s="345" t="s">
        <v>328</v>
      </c>
      <c r="CN89" s="344" t="s">
        <v>970</v>
      </c>
      <c r="CO89" s="344"/>
      <c r="CP89" s="344"/>
      <c r="CQ89" s="344"/>
      <c r="CR89" s="344"/>
      <c r="CS89" s="344"/>
      <c r="CT89" s="344"/>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0.19433725895379728</v>
      </c>
      <c r="AQ90" s="406"/>
      <c r="AR90" s="377">
        <v>0.20840734015208123</v>
      </c>
      <c r="AS90" s="406"/>
      <c r="AT90" s="377">
        <v>0.30991049925529557</v>
      </c>
      <c r="AU90" s="406"/>
      <c r="AV90" s="377">
        <v>0.31739549926183741</v>
      </c>
      <c r="AW90" s="406"/>
      <c r="AX90" s="377">
        <v>0.28719010790203209</v>
      </c>
      <c r="AY90" s="406"/>
      <c r="AZ90" s="377">
        <v>0.33317555149020839</v>
      </c>
      <c r="BA90" s="406"/>
      <c r="BB90" s="377" t="s">
        <v>714</v>
      </c>
      <c r="BC90" s="406"/>
      <c r="BD90" s="377" t="s">
        <v>714</v>
      </c>
      <c r="BE90" s="380"/>
      <c r="CJ90" s="344"/>
      <c r="CK90" s="344"/>
      <c r="CL90" s="344"/>
      <c r="CM90" s="345" t="s">
        <v>329</v>
      </c>
      <c r="CN90" s="344" t="s">
        <v>970</v>
      </c>
      <c r="CO90" s="344"/>
      <c r="CP90" s="344"/>
      <c r="CQ90" s="344"/>
      <c r="CR90" s="344"/>
      <c r="CS90" s="344"/>
      <c r="CT90" s="344"/>
    </row>
    <row r="91" spans="1:98" ht="45" customHeight="1">
      <c r="A91" s="160"/>
      <c r="B91" s="607" t="s">
        <v>337</v>
      </c>
      <c r="C91" s="616"/>
      <c r="D91" s="616"/>
      <c r="E91" s="617"/>
      <c r="F91" s="389" t="s">
        <v>714</v>
      </c>
      <c r="G91" s="405"/>
      <c r="H91" s="390" t="s">
        <v>714</v>
      </c>
      <c r="I91" s="405"/>
      <c r="J91" s="390" t="s">
        <v>714</v>
      </c>
      <c r="K91" s="405"/>
      <c r="L91" s="390" t="s">
        <v>714</v>
      </c>
      <c r="M91" s="405"/>
      <c r="N91" s="390" t="s">
        <v>714</v>
      </c>
      <c r="O91" s="405"/>
      <c r="P91" s="390" t="s">
        <v>714</v>
      </c>
      <c r="Q91" s="405"/>
      <c r="R91" s="390" t="s">
        <v>714</v>
      </c>
      <c r="S91" s="405"/>
      <c r="T91" s="390" t="s">
        <v>714</v>
      </c>
      <c r="U91" s="405"/>
      <c r="V91" s="390" t="s">
        <v>714</v>
      </c>
      <c r="W91" s="405"/>
      <c r="X91" s="390" t="s">
        <v>714</v>
      </c>
      <c r="Y91" s="405"/>
      <c r="Z91" s="390" t="s">
        <v>714</v>
      </c>
      <c r="AA91" s="405"/>
      <c r="AB91" s="390" t="s">
        <v>714</v>
      </c>
      <c r="AC91" s="405"/>
      <c r="AD91" s="390" t="s">
        <v>714</v>
      </c>
      <c r="AE91" s="405"/>
      <c r="AF91" s="390" t="s">
        <v>714</v>
      </c>
      <c r="AG91" s="405"/>
      <c r="AH91" s="390" t="s">
        <v>714</v>
      </c>
      <c r="AI91" s="405"/>
      <c r="AJ91" s="390" t="s">
        <v>714</v>
      </c>
      <c r="AK91" s="405"/>
      <c r="AL91" s="390" t="s">
        <v>714</v>
      </c>
      <c r="AM91" s="405"/>
      <c r="AN91" s="390" t="s">
        <v>714</v>
      </c>
      <c r="AO91" s="405"/>
      <c r="AP91" s="390">
        <v>7168.6911008808911</v>
      </c>
      <c r="AQ91" s="405"/>
      <c r="AR91" s="390">
        <v>7256.0727415868269</v>
      </c>
      <c r="AS91" s="405"/>
      <c r="AT91" s="390">
        <v>7061.0146622593356</v>
      </c>
      <c r="AU91" s="405"/>
      <c r="AV91" s="390">
        <v>6973.8568051576967</v>
      </c>
      <c r="AW91" s="405"/>
      <c r="AX91" s="390">
        <v>7224.1242809105079</v>
      </c>
      <c r="AY91" s="405"/>
      <c r="AZ91" s="390">
        <v>6915.6086582222706</v>
      </c>
      <c r="BA91" s="405"/>
      <c r="BB91" s="391" t="s">
        <v>714</v>
      </c>
      <c r="BC91" s="405"/>
      <c r="BD91" s="391" t="s">
        <v>714</v>
      </c>
      <c r="BE91" s="401"/>
      <c r="CJ91" s="344"/>
      <c r="CK91" s="344"/>
      <c r="CL91" s="344"/>
      <c r="CM91" s="345" t="s">
        <v>30</v>
      </c>
      <c r="CN91" s="344" t="s">
        <v>970</v>
      </c>
      <c r="CO91" s="344"/>
      <c r="CP91" s="344"/>
      <c r="CQ91" s="344"/>
      <c r="CR91" s="344"/>
      <c r="CS91" s="344"/>
      <c r="CT91" s="344"/>
    </row>
    <row r="92" spans="1:98">
      <c r="A92" s="160"/>
      <c r="B92" s="5"/>
      <c r="C92" s="241"/>
      <c r="D92" s="602" t="s">
        <v>152</v>
      </c>
      <c r="E92" s="603"/>
      <c r="F92" s="392" t="s">
        <v>714</v>
      </c>
      <c r="G92" s="406"/>
      <c r="H92" s="393" t="s">
        <v>714</v>
      </c>
      <c r="I92" s="406"/>
      <c r="J92" s="393" t="s">
        <v>714</v>
      </c>
      <c r="K92" s="406"/>
      <c r="L92" s="393" t="s">
        <v>714</v>
      </c>
      <c r="M92" s="406"/>
      <c r="N92" s="393" t="s">
        <v>714</v>
      </c>
      <c r="O92" s="406"/>
      <c r="P92" s="393" t="s">
        <v>714</v>
      </c>
      <c r="Q92" s="406"/>
      <c r="R92" s="393" t="s">
        <v>714</v>
      </c>
      <c r="S92" s="406"/>
      <c r="T92" s="393" t="s">
        <v>714</v>
      </c>
      <c r="U92" s="406"/>
      <c r="V92" s="393" t="s">
        <v>714</v>
      </c>
      <c r="W92" s="406"/>
      <c r="X92" s="393" t="s">
        <v>714</v>
      </c>
      <c r="Y92" s="406"/>
      <c r="Z92" s="393" t="s">
        <v>714</v>
      </c>
      <c r="AA92" s="406"/>
      <c r="AB92" s="393" t="s">
        <v>714</v>
      </c>
      <c r="AC92" s="406"/>
      <c r="AD92" s="393" t="s">
        <v>714</v>
      </c>
      <c r="AE92" s="406"/>
      <c r="AF92" s="393" t="s">
        <v>714</v>
      </c>
      <c r="AG92" s="406"/>
      <c r="AH92" s="393" t="s">
        <v>714</v>
      </c>
      <c r="AI92" s="406"/>
      <c r="AJ92" s="393" t="s">
        <v>714</v>
      </c>
      <c r="AK92" s="406"/>
      <c r="AL92" s="393" t="s">
        <v>714</v>
      </c>
      <c r="AM92" s="406"/>
      <c r="AN92" s="393" t="s">
        <v>714</v>
      </c>
      <c r="AO92" s="406"/>
      <c r="AP92" s="394">
        <v>3920.3187051575933</v>
      </c>
      <c r="AQ92" s="406"/>
      <c r="AR92" s="394">
        <v>4530.458871427516</v>
      </c>
      <c r="AS92" s="406"/>
      <c r="AT92" s="394">
        <v>4316.8731768952557</v>
      </c>
      <c r="AU92" s="406"/>
      <c r="AV92" s="394">
        <v>4214.6965352151801</v>
      </c>
      <c r="AW92" s="406"/>
      <c r="AX92" s="394">
        <v>4205.308370069738</v>
      </c>
      <c r="AY92" s="406"/>
      <c r="AZ92" s="394">
        <v>4187.0473366881379</v>
      </c>
      <c r="BA92" s="406"/>
      <c r="BB92" s="394" t="s">
        <v>714</v>
      </c>
      <c r="BC92" s="406"/>
      <c r="BD92" s="394" t="s">
        <v>714</v>
      </c>
      <c r="BE92" s="380"/>
      <c r="CJ92" s="344"/>
      <c r="CK92" s="344"/>
      <c r="CL92" s="344"/>
      <c r="CM92" s="345" t="s">
        <v>985</v>
      </c>
      <c r="CN92" s="344" t="s">
        <v>970</v>
      </c>
      <c r="CO92" s="344"/>
      <c r="CP92" s="344"/>
      <c r="CQ92" s="344"/>
      <c r="CR92" s="344"/>
      <c r="CS92" s="344"/>
      <c r="CT92" s="344"/>
    </row>
    <row r="93" spans="1:98">
      <c r="A93" s="40"/>
      <c r="B93" s="5"/>
      <c r="C93" s="241"/>
      <c r="D93" s="604" t="s">
        <v>434</v>
      </c>
      <c r="E93" s="603"/>
      <c r="F93" s="392" t="s">
        <v>714</v>
      </c>
      <c r="G93" s="406"/>
      <c r="H93" s="393" t="s">
        <v>714</v>
      </c>
      <c r="I93" s="406"/>
      <c r="J93" s="393" t="s">
        <v>714</v>
      </c>
      <c r="K93" s="406"/>
      <c r="L93" s="393" t="s">
        <v>714</v>
      </c>
      <c r="M93" s="406"/>
      <c r="N93" s="393" t="s">
        <v>714</v>
      </c>
      <c r="O93" s="406"/>
      <c r="P93" s="393" t="s">
        <v>714</v>
      </c>
      <c r="Q93" s="406"/>
      <c r="R93" s="393" t="s">
        <v>714</v>
      </c>
      <c r="S93" s="406"/>
      <c r="T93" s="393" t="s">
        <v>714</v>
      </c>
      <c r="U93" s="406"/>
      <c r="V93" s="393" t="s">
        <v>714</v>
      </c>
      <c r="W93" s="406"/>
      <c r="X93" s="393" t="s">
        <v>714</v>
      </c>
      <c r="Y93" s="406"/>
      <c r="Z93" s="393" t="s">
        <v>714</v>
      </c>
      <c r="AA93" s="406"/>
      <c r="AB93" s="393" t="s">
        <v>714</v>
      </c>
      <c r="AC93" s="406"/>
      <c r="AD93" s="393" t="s">
        <v>714</v>
      </c>
      <c r="AE93" s="406"/>
      <c r="AF93" s="393" t="s">
        <v>714</v>
      </c>
      <c r="AG93" s="406"/>
      <c r="AH93" s="393" t="s">
        <v>714</v>
      </c>
      <c r="AI93" s="406"/>
      <c r="AJ93" s="393" t="s">
        <v>714</v>
      </c>
      <c r="AK93" s="406"/>
      <c r="AL93" s="393" t="s">
        <v>714</v>
      </c>
      <c r="AM93" s="406"/>
      <c r="AN93" s="393" t="s">
        <v>714</v>
      </c>
      <c r="AO93" s="406"/>
      <c r="AP93" s="394">
        <v>3247.4951503573643</v>
      </c>
      <c r="AQ93" s="406"/>
      <c r="AR93" s="394">
        <v>2724.677512104246</v>
      </c>
      <c r="AS93" s="406"/>
      <c r="AT93" s="394">
        <v>2743.0765407180697</v>
      </c>
      <c r="AU93" s="406"/>
      <c r="AV93" s="394">
        <v>2758.167659612961</v>
      </c>
      <c r="AW93" s="406"/>
      <c r="AX93" s="394">
        <v>3017.9184883303574</v>
      </c>
      <c r="AY93" s="406"/>
      <c r="AZ93" s="394">
        <v>2727.5574171845824</v>
      </c>
      <c r="BA93" s="406"/>
      <c r="BB93" s="394" t="s">
        <v>714</v>
      </c>
      <c r="BC93" s="406"/>
      <c r="BD93" s="394" t="s">
        <v>714</v>
      </c>
      <c r="BE93" s="380"/>
      <c r="CJ93" s="344"/>
      <c r="CK93" s="344"/>
      <c r="CL93" s="344"/>
      <c r="CM93" s="345" t="s">
        <v>8</v>
      </c>
      <c r="CN93" s="344" t="s">
        <v>970</v>
      </c>
      <c r="CO93" s="344"/>
      <c r="CP93" s="344"/>
      <c r="CQ93" s="344"/>
      <c r="CR93" s="344"/>
      <c r="CS93" s="344"/>
      <c r="CT93" s="344"/>
    </row>
    <row r="94" spans="1:98" ht="15" customHeight="1" thickBot="1">
      <c r="A94" s="40"/>
      <c r="B94" s="6"/>
      <c r="C94" s="4"/>
      <c r="D94" s="605" t="s">
        <v>153</v>
      </c>
      <c r="E94" s="606"/>
      <c r="F94" s="395" t="s">
        <v>714</v>
      </c>
      <c r="G94" s="408"/>
      <c r="H94" s="396" t="s">
        <v>714</v>
      </c>
      <c r="I94" s="408"/>
      <c r="J94" s="396" t="s">
        <v>714</v>
      </c>
      <c r="K94" s="408"/>
      <c r="L94" s="396" t="s">
        <v>714</v>
      </c>
      <c r="M94" s="408"/>
      <c r="N94" s="396" t="s">
        <v>714</v>
      </c>
      <c r="O94" s="408"/>
      <c r="P94" s="396" t="s">
        <v>714</v>
      </c>
      <c r="Q94" s="408"/>
      <c r="R94" s="396" t="s">
        <v>714</v>
      </c>
      <c r="S94" s="408"/>
      <c r="T94" s="396" t="s">
        <v>714</v>
      </c>
      <c r="U94" s="408"/>
      <c r="V94" s="396" t="s">
        <v>714</v>
      </c>
      <c r="W94" s="408"/>
      <c r="X94" s="396" t="s">
        <v>714</v>
      </c>
      <c r="Y94" s="408"/>
      <c r="Z94" s="396" t="s">
        <v>714</v>
      </c>
      <c r="AA94" s="408"/>
      <c r="AB94" s="396" t="s">
        <v>714</v>
      </c>
      <c r="AC94" s="408"/>
      <c r="AD94" s="396" t="s">
        <v>714</v>
      </c>
      <c r="AE94" s="408"/>
      <c r="AF94" s="396" t="s">
        <v>714</v>
      </c>
      <c r="AG94" s="408"/>
      <c r="AH94" s="396" t="s">
        <v>714</v>
      </c>
      <c r="AI94" s="408"/>
      <c r="AJ94" s="396" t="s">
        <v>714</v>
      </c>
      <c r="AK94" s="408"/>
      <c r="AL94" s="396" t="s">
        <v>714</v>
      </c>
      <c r="AM94" s="408"/>
      <c r="AN94" s="396" t="s">
        <v>714</v>
      </c>
      <c r="AO94" s="408"/>
      <c r="AP94" s="394">
        <v>0.87724536593291813</v>
      </c>
      <c r="AQ94" s="406"/>
      <c r="AR94" s="394">
        <v>0.93635805506421155</v>
      </c>
      <c r="AS94" s="406"/>
      <c r="AT94" s="394">
        <v>1.0649446460104286</v>
      </c>
      <c r="AU94" s="406"/>
      <c r="AV94" s="394">
        <v>0.99261032955592354</v>
      </c>
      <c r="AW94" s="406"/>
      <c r="AX94" s="394">
        <v>0.89742251041221299</v>
      </c>
      <c r="AY94" s="406"/>
      <c r="AZ94" s="394">
        <v>1.0039043495510558</v>
      </c>
      <c r="BA94" s="408"/>
      <c r="BB94" s="397" t="s">
        <v>714</v>
      </c>
      <c r="BC94" s="408"/>
      <c r="BD94" s="397" t="s">
        <v>714</v>
      </c>
      <c r="BE94" s="402"/>
      <c r="CJ94" s="344"/>
      <c r="CK94" s="344"/>
      <c r="CL94" s="344"/>
      <c r="CM94" s="345" t="s">
        <v>9</v>
      </c>
      <c r="CN94" s="344" t="s">
        <v>970</v>
      </c>
      <c r="CO94" s="344"/>
      <c r="CP94" s="344"/>
      <c r="CQ94" s="344"/>
      <c r="CR94" s="344"/>
      <c r="CS94" s="344"/>
      <c r="CT94" s="344"/>
    </row>
    <row r="95" spans="1:98" ht="55.5" customHeight="1">
      <c r="A95" s="40"/>
      <c r="B95" s="607" t="s">
        <v>88</v>
      </c>
      <c r="C95" s="608"/>
      <c r="D95" s="608"/>
      <c r="E95" s="609"/>
      <c r="F95" s="392" t="s">
        <v>714</v>
      </c>
      <c r="G95" s="406"/>
      <c r="H95" s="393" t="s">
        <v>714</v>
      </c>
      <c r="I95" s="406"/>
      <c r="J95" s="393" t="s">
        <v>714</v>
      </c>
      <c r="K95" s="406"/>
      <c r="L95" s="393" t="s">
        <v>714</v>
      </c>
      <c r="M95" s="406"/>
      <c r="N95" s="393" t="s">
        <v>714</v>
      </c>
      <c r="O95" s="406"/>
      <c r="P95" s="393" t="s">
        <v>714</v>
      </c>
      <c r="Q95" s="406"/>
      <c r="R95" s="393" t="s">
        <v>714</v>
      </c>
      <c r="S95" s="406"/>
      <c r="T95" s="393" t="s">
        <v>714</v>
      </c>
      <c r="U95" s="406"/>
      <c r="V95" s="393" t="s">
        <v>714</v>
      </c>
      <c r="W95" s="406"/>
      <c r="X95" s="393" t="s">
        <v>714</v>
      </c>
      <c r="Y95" s="406"/>
      <c r="Z95" s="393" t="s">
        <v>714</v>
      </c>
      <c r="AA95" s="406"/>
      <c r="AB95" s="393" t="s">
        <v>714</v>
      </c>
      <c r="AC95" s="406"/>
      <c r="AD95" s="393" t="s">
        <v>714</v>
      </c>
      <c r="AE95" s="406"/>
      <c r="AF95" s="393" t="s">
        <v>714</v>
      </c>
      <c r="AG95" s="406"/>
      <c r="AH95" s="393" t="s">
        <v>714</v>
      </c>
      <c r="AI95" s="406"/>
      <c r="AJ95" s="393" t="s">
        <v>714</v>
      </c>
      <c r="AK95" s="406"/>
      <c r="AL95" s="393" t="s">
        <v>714</v>
      </c>
      <c r="AM95" s="406"/>
      <c r="AN95" s="393" t="s">
        <v>714</v>
      </c>
      <c r="AO95" s="406"/>
      <c r="AP95" s="390">
        <v>35608.689821574248</v>
      </c>
      <c r="AQ95" s="405"/>
      <c r="AR95" s="390">
        <v>33708.491276272485</v>
      </c>
      <c r="AS95" s="405"/>
      <c r="AT95" s="390">
        <v>34522.351327269236</v>
      </c>
      <c r="AU95" s="405"/>
      <c r="AV95" s="390">
        <v>34962.621928181645</v>
      </c>
      <c r="AW95" s="405"/>
      <c r="AX95" s="390">
        <v>36158.84302365347</v>
      </c>
      <c r="AY95" s="405"/>
      <c r="AZ95" s="390">
        <v>36157.848734534346</v>
      </c>
      <c r="BA95" s="406"/>
      <c r="BB95" s="394" t="s">
        <v>714</v>
      </c>
      <c r="BC95" s="406"/>
      <c r="BD95" s="394" t="s">
        <v>714</v>
      </c>
      <c r="BE95" s="380"/>
      <c r="CJ95" s="344"/>
      <c r="CK95" s="344"/>
      <c r="CL95" s="344"/>
      <c r="CM95" s="345" t="s">
        <v>986</v>
      </c>
      <c r="CN95" s="344" t="s">
        <v>970</v>
      </c>
      <c r="CO95" s="344"/>
      <c r="CP95" s="344"/>
      <c r="CQ95" s="344"/>
      <c r="CR95" s="344"/>
      <c r="CS95" s="344"/>
      <c r="CT95" s="344"/>
    </row>
    <row r="96" spans="1:98" ht="17.25" customHeight="1">
      <c r="A96" s="41"/>
      <c r="B96" s="7"/>
      <c r="C96" s="245"/>
      <c r="D96" s="610" t="s">
        <v>169</v>
      </c>
      <c r="E96" s="611"/>
      <c r="F96" s="392" t="s">
        <v>714</v>
      </c>
      <c r="G96" s="406"/>
      <c r="H96" s="393" t="s">
        <v>714</v>
      </c>
      <c r="I96" s="406"/>
      <c r="J96" s="393" t="s">
        <v>714</v>
      </c>
      <c r="K96" s="406"/>
      <c r="L96" s="393" t="s">
        <v>714</v>
      </c>
      <c r="M96" s="406"/>
      <c r="N96" s="393" t="s">
        <v>714</v>
      </c>
      <c r="O96" s="406"/>
      <c r="P96" s="393" t="s">
        <v>714</v>
      </c>
      <c r="Q96" s="406"/>
      <c r="R96" s="393" t="s">
        <v>714</v>
      </c>
      <c r="S96" s="406"/>
      <c r="T96" s="393" t="s">
        <v>714</v>
      </c>
      <c r="U96" s="406"/>
      <c r="V96" s="393" t="s">
        <v>714</v>
      </c>
      <c r="W96" s="406"/>
      <c r="X96" s="393" t="s">
        <v>714</v>
      </c>
      <c r="Y96" s="406"/>
      <c r="Z96" s="393" t="s">
        <v>714</v>
      </c>
      <c r="AA96" s="406"/>
      <c r="AB96" s="393" t="s">
        <v>714</v>
      </c>
      <c r="AC96" s="406"/>
      <c r="AD96" s="393" t="s">
        <v>714</v>
      </c>
      <c r="AE96" s="406"/>
      <c r="AF96" s="393" t="s">
        <v>714</v>
      </c>
      <c r="AG96" s="406"/>
      <c r="AH96" s="393" t="s">
        <v>714</v>
      </c>
      <c r="AI96" s="406"/>
      <c r="AJ96" s="393" t="s">
        <v>714</v>
      </c>
      <c r="AK96" s="406"/>
      <c r="AL96" s="393" t="s">
        <v>714</v>
      </c>
      <c r="AM96" s="406"/>
      <c r="AN96" s="393" t="s">
        <v>714</v>
      </c>
      <c r="AO96" s="406"/>
      <c r="AP96" s="393">
        <v>37.434914734569205</v>
      </c>
      <c r="AQ96" s="406"/>
      <c r="AR96" s="393">
        <v>39.810082146076972</v>
      </c>
      <c r="AS96" s="406"/>
      <c r="AT96" s="393">
        <v>49.885419183954077</v>
      </c>
      <c r="AU96" s="406"/>
      <c r="AV96" s="393">
        <v>51.819023761065679</v>
      </c>
      <c r="AW96" s="406"/>
      <c r="AX96" s="393">
        <v>55.046947791315539</v>
      </c>
      <c r="AY96" s="406"/>
      <c r="AZ96" s="393">
        <v>58.60716740464985</v>
      </c>
      <c r="BA96" s="406"/>
      <c r="BB96" s="394" t="s">
        <v>714</v>
      </c>
      <c r="BC96" s="406"/>
      <c r="BD96" s="394" t="s">
        <v>714</v>
      </c>
      <c r="BE96" s="380"/>
      <c r="CJ96" s="344"/>
      <c r="CK96" s="344"/>
      <c r="CL96" s="344"/>
      <c r="CM96" s="345" t="s">
        <v>986</v>
      </c>
      <c r="CN96" s="344" t="s">
        <v>987</v>
      </c>
      <c r="CO96" s="344"/>
      <c r="CP96" s="344"/>
      <c r="CQ96" s="344"/>
      <c r="CR96" s="344"/>
      <c r="CS96" s="344"/>
      <c r="CT96" s="344"/>
    </row>
    <row r="97" spans="1:98" ht="12.75" customHeight="1">
      <c r="A97" s="41"/>
      <c r="B97" s="8"/>
      <c r="C97" s="246"/>
      <c r="D97" s="612" t="s">
        <v>171</v>
      </c>
      <c r="E97" s="613"/>
      <c r="F97" s="378" t="s">
        <v>714</v>
      </c>
      <c r="G97" s="406"/>
      <c r="H97" s="385" t="s">
        <v>714</v>
      </c>
      <c r="I97" s="406"/>
      <c r="J97" s="385" t="s">
        <v>714</v>
      </c>
      <c r="K97" s="406"/>
      <c r="L97" s="385" t="s">
        <v>714</v>
      </c>
      <c r="M97" s="406"/>
      <c r="N97" s="385" t="s">
        <v>714</v>
      </c>
      <c r="O97" s="406"/>
      <c r="P97" s="385" t="s">
        <v>714</v>
      </c>
      <c r="Q97" s="406"/>
      <c r="R97" s="385" t="s">
        <v>714</v>
      </c>
      <c r="S97" s="406"/>
      <c r="T97" s="385" t="s">
        <v>714</v>
      </c>
      <c r="U97" s="406"/>
      <c r="V97" s="385" t="s">
        <v>714</v>
      </c>
      <c r="W97" s="406"/>
      <c r="X97" s="385" t="s">
        <v>714</v>
      </c>
      <c r="Y97" s="406"/>
      <c r="Z97" s="385" t="s">
        <v>714</v>
      </c>
      <c r="AA97" s="406"/>
      <c r="AB97" s="385" t="s">
        <v>714</v>
      </c>
      <c r="AC97" s="406"/>
      <c r="AD97" s="385" t="s">
        <v>714</v>
      </c>
      <c r="AE97" s="406"/>
      <c r="AF97" s="385" t="s">
        <v>714</v>
      </c>
      <c r="AG97" s="406"/>
      <c r="AH97" s="385" t="s">
        <v>714</v>
      </c>
      <c r="AI97" s="406"/>
      <c r="AJ97" s="385" t="s">
        <v>714</v>
      </c>
      <c r="AK97" s="406"/>
      <c r="AL97" s="385" t="s">
        <v>714</v>
      </c>
      <c r="AM97" s="406"/>
      <c r="AN97" s="385" t="s">
        <v>714</v>
      </c>
      <c r="AO97" s="406"/>
      <c r="AP97" s="385">
        <v>0</v>
      </c>
      <c r="AQ97" s="406"/>
      <c r="AR97" s="385">
        <v>0</v>
      </c>
      <c r="AS97" s="406"/>
      <c r="AT97" s="385">
        <v>0</v>
      </c>
      <c r="AU97" s="406"/>
      <c r="AV97" s="385">
        <v>0</v>
      </c>
      <c r="AW97" s="406"/>
      <c r="AX97" s="385">
        <v>0</v>
      </c>
      <c r="AY97" s="406"/>
      <c r="AZ97" s="385">
        <v>0</v>
      </c>
      <c r="BA97" s="406"/>
      <c r="BB97" s="379" t="s">
        <v>714</v>
      </c>
      <c r="BC97" s="406"/>
      <c r="BD97" s="379" t="s">
        <v>714</v>
      </c>
      <c r="BE97" s="380"/>
      <c r="CJ97" s="344"/>
      <c r="CK97" s="344"/>
      <c r="CL97" s="344"/>
      <c r="CM97" s="345" t="s">
        <v>986</v>
      </c>
      <c r="CN97" s="344" t="s">
        <v>988</v>
      </c>
      <c r="CO97" s="344"/>
      <c r="CP97" s="344"/>
      <c r="CQ97" s="344"/>
      <c r="CR97" s="344"/>
      <c r="CS97" s="344"/>
      <c r="CT97" s="344"/>
    </row>
    <row r="98" spans="1:98" ht="12.75" customHeight="1">
      <c r="A98" s="41"/>
      <c r="B98" s="8"/>
      <c r="C98" s="246"/>
      <c r="D98" s="612" t="s">
        <v>172</v>
      </c>
      <c r="E98" s="613"/>
      <c r="F98" s="378" t="s">
        <v>714</v>
      </c>
      <c r="G98" s="406"/>
      <c r="H98" s="385" t="s">
        <v>714</v>
      </c>
      <c r="I98" s="406"/>
      <c r="J98" s="385" t="s">
        <v>714</v>
      </c>
      <c r="K98" s="406"/>
      <c r="L98" s="385" t="s">
        <v>714</v>
      </c>
      <c r="M98" s="406"/>
      <c r="N98" s="385" t="s">
        <v>714</v>
      </c>
      <c r="O98" s="406"/>
      <c r="P98" s="385" t="s">
        <v>714</v>
      </c>
      <c r="Q98" s="406"/>
      <c r="R98" s="385" t="s">
        <v>714</v>
      </c>
      <c r="S98" s="406"/>
      <c r="T98" s="385" t="s">
        <v>714</v>
      </c>
      <c r="U98" s="406"/>
      <c r="V98" s="385" t="s">
        <v>714</v>
      </c>
      <c r="W98" s="406"/>
      <c r="X98" s="385" t="s">
        <v>714</v>
      </c>
      <c r="Y98" s="406"/>
      <c r="Z98" s="385" t="s">
        <v>714</v>
      </c>
      <c r="AA98" s="406"/>
      <c r="AB98" s="385" t="s">
        <v>714</v>
      </c>
      <c r="AC98" s="406"/>
      <c r="AD98" s="385" t="s">
        <v>714</v>
      </c>
      <c r="AE98" s="406"/>
      <c r="AF98" s="385" t="s">
        <v>714</v>
      </c>
      <c r="AG98" s="406"/>
      <c r="AH98" s="385" t="s">
        <v>714</v>
      </c>
      <c r="AI98" s="406"/>
      <c r="AJ98" s="385" t="s">
        <v>714</v>
      </c>
      <c r="AK98" s="406"/>
      <c r="AL98" s="385" t="s">
        <v>714</v>
      </c>
      <c r="AM98" s="406"/>
      <c r="AN98" s="385" t="s">
        <v>714</v>
      </c>
      <c r="AO98" s="406"/>
      <c r="AP98" s="385">
        <v>0</v>
      </c>
      <c r="AQ98" s="406"/>
      <c r="AR98" s="385">
        <v>0</v>
      </c>
      <c r="AS98" s="406"/>
      <c r="AT98" s="385">
        <v>0</v>
      </c>
      <c r="AU98" s="406"/>
      <c r="AV98" s="385">
        <v>0</v>
      </c>
      <c r="AW98" s="406"/>
      <c r="AX98" s="385">
        <v>0</v>
      </c>
      <c r="AY98" s="406"/>
      <c r="AZ98" s="385">
        <v>0</v>
      </c>
      <c r="BA98" s="406"/>
      <c r="BB98" s="379" t="s">
        <v>714</v>
      </c>
      <c r="BC98" s="406"/>
      <c r="BD98" s="379" t="s">
        <v>714</v>
      </c>
      <c r="BE98" s="380"/>
      <c r="CJ98" s="344"/>
      <c r="CK98" s="344"/>
      <c r="CL98" s="344"/>
      <c r="CM98" s="345" t="s">
        <v>986</v>
      </c>
      <c r="CN98" s="344" t="s">
        <v>989</v>
      </c>
      <c r="CO98" s="344"/>
      <c r="CP98" s="344"/>
      <c r="CQ98" s="344"/>
      <c r="CR98" s="344"/>
      <c r="CS98" s="344"/>
      <c r="CT98" s="344"/>
    </row>
    <row r="99" spans="1:98" ht="12.75" customHeight="1">
      <c r="A99" s="41"/>
      <c r="B99" s="8"/>
      <c r="C99" s="246"/>
      <c r="D99" s="612" t="s">
        <v>173</v>
      </c>
      <c r="E99" s="613"/>
      <c r="F99" s="378" t="s">
        <v>714</v>
      </c>
      <c r="G99" s="406"/>
      <c r="H99" s="385" t="s">
        <v>714</v>
      </c>
      <c r="I99" s="406"/>
      <c r="J99" s="385" t="s">
        <v>714</v>
      </c>
      <c r="K99" s="406"/>
      <c r="L99" s="385" t="s">
        <v>714</v>
      </c>
      <c r="M99" s="406"/>
      <c r="N99" s="385" t="s">
        <v>714</v>
      </c>
      <c r="O99" s="406"/>
      <c r="P99" s="385" t="s">
        <v>714</v>
      </c>
      <c r="Q99" s="406"/>
      <c r="R99" s="385" t="s">
        <v>714</v>
      </c>
      <c r="S99" s="406"/>
      <c r="T99" s="385" t="s">
        <v>714</v>
      </c>
      <c r="U99" s="406"/>
      <c r="V99" s="385" t="s">
        <v>714</v>
      </c>
      <c r="W99" s="406"/>
      <c r="X99" s="385" t="s">
        <v>714</v>
      </c>
      <c r="Y99" s="406"/>
      <c r="Z99" s="385" t="s">
        <v>714</v>
      </c>
      <c r="AA99" s="406"/>
      <c r="AB99" s="385" t="s">
        <v>714</v>
      </c>
      <c r="AC99" s="406"/>
      <c r="AD99" s="385" t="s">
        <v>714</v>
      </c>
      <c r="AE99" s="406"/>
      <c r="AF99" s="385" t="s">
        <v>714</v>
      </c>
      <c r="AG99" s="406"/>
      <c r="AH99" s="385" t="s">
        <v>714</v>
      </c>
      <c r="AI99" s="406"/>
      <c r="AJ99" s="385" t="s">
        <v>714</v>
      </c>
      <c r="AK99" s="406"/>
      <c r="AL99" s="385" t="s">
        <v>714</v>
      </c>
      <c r="AM99" s="406"/>
      <c r="AN99" s="385" t="s">
        <v>714</v>
      </c>
      <c r="AO99" s="406"/>
      <c r="AP99" s="385">
        <v>3.7843042430700002</v>
      </c>
      <c r="AQ99" s="406"/>
      <c r="AR99" s="385">
        <v>4.2768023126400001</v>
      </c>
      <c r="AS99" s="406"/>
      <c r="AT99" s="385">
        <v>6.566207754023778</v>
      </c>
      <c r="AU99" s="406"/>
      <c r="AV99" s="385">
        <v>5.6261553374052005</v>
      </c>
      <c r="AW99" s="406"/>
      <c r="AX99" s="385">
        <v>5.5419601406744396</v>
      </c>
      <c r="AY99" s="406"/>
      <c r="AZ99" s="385">
        <v>3.2605346376816602</v>
      </c>
      <c r="BA99" s="406"/>
      <c r="BB99" s="379" t="s">
        <v>714</v>
      </c>
      <c r="BC99" s="406"/>
      <c r="BD99" s="379" t="s">
        <v>714</v>
      </c>
      <c r="BE99" s="380"/>
      <c r="CJ99" s="344"/>
      <c r="CK99" s="344"/>
      <c r="CL99" s="344"/>
      <c r="CM99" s="345" t="s">
        <v>986</v>
      </c>
      <c r="CN99" s="344" t="s">
        <v>990</v>
      </c>
      <c r="CO99" s="344"/>
      <c r="CP99" s="344"/>
      <c r="CQ99" s="344"/>
      <c r="CR99" s="344"/>
      <c r="CS99" s="344"/>
      <c r="CT99" s="344"/>
    </row>
    <row r="100" spans="1:98" ht="12.75" customHeight="1">
      <c r="A100" s="41"/>
      <c r="B100" s="8"/>
      <c r="C100" s="246"/>
      <c r="D100" s="612" t="s">
        <v>174</v>
      </c>
      <c r="E100" s="613"/>
      <c r="F100" s="378" t="s">
        <v>714</v>
      </c>
      <c r="G100" s="406"/>
      <c r="H100" s="385" t="s">
        <v>714</v>
      </c>
      <c r="I100" s="406"/>
      <c r="J100" s="385" t="s">
        <v>714</v>
      </c>
      <c r="K100" s="406"/>
      <c r="L100" s="385" t="s">
        <v>714</v>
      </c>
      <c r="M100" s="406"/>
      <c r="N100" s="385" t="s">
        <v>714</v>
      </c>
      <c r="O100" s="406"/>
      <c r="P100" s="385" t="s">
        <v>714</v>
      </c>
      <c r="Q100" s="406"/>
      <c r="R100" s="385" t="s">
        <v>714</v>
      </c>
      <c r="S100" s="406"/>
      <c r="T100" s="385" t="s">
        <v>714</v>
      </c>
      <c r="U100" s="406"/>
      <c r="V100" s="385" t="s">
        <v>714</v>
      </c>
      <c r="W100" s="406"/>
      <c r="X100" s="385" t="s">
        <v>714</v>
      </c>
      <c r="Y100" s="406"/>
      <c r="Z100" s="385" t="s">
        <v>714</v>
      </c>
      <c r="AA100" s="406"/>
      <c r="AB100" s="385" t="s">
        <v>714</v>
      </c>
      <c r="AC100" s="406"/>
      <c r="AD100" s="385" t="s">
        <v>714</v>
      </c>
      <c r="AE100" s="406"/>
      <c r="AF100" s="385" t="s">
        <v>714</v>
      </c>
      <c r="AG100" s="406"/>
      <c r="AH100" s="385" t="s">
        <v>714</v>
      </c>
      <c r="AI100" s="406"/>
      <c r="AJ100" s="385" t="s">
        <v>714</v>
      </c>
      <c r="AK100" s="406"/>
      <c r="AL100" s="385" t="s">
        <v>714</v>
      </c>
      <c r="AM100" s="406"/>
      <c r="AN100" s="385" t="s">
        <v>714</v>
      </c>
      <c r="AO100" s="406"/>
      <c r="AP100" s="385">
        <v>33.650610491499201</v>
      </c>
      <c r="AQ100" s="406"/>
      <c r="AR100" s="385">
        <v>35.533279833436971</v>
      </c>
      <c r="AS100" s="406"/>
      <c r="AT100" s="385">
        <v>43.319211429930299</v>
      </c>
      <c r="AU100" s="406"/>
      <c r="AV100" s="385">
        <v>46.192868423660478</v>
      </c>
      <c r="AW100" s="406"/>
      <c r="AX100" s="385">
        <v>49.504987650641098</v>
      </c>
      <c r="AY100" s="406"/>
      <c r="AZ100" s="385">
        <v>55.346632766968192</v>
      </c>
      <c r="BA100" s="406"/>
      <c r="BB100" s="379" t="s">
        <v>714</v>
      </c>
      <c r="BC100" s="406"/>
      <c r="BD100" s="379" t="s">
        <v>714</v>
      </c>
      <c r="BE100" s="380"/>
      <c r="CJ100" s="344"/>
      <c r="CK100" s="344"/>
      <c r="CL100" s="344"/>
      <c r="CM100" s="345" t="s">
        <v>986</v>
      </c>
      <c r="CN100" s="344" t="s">
        <v>991</v>
      </c>
      <c r="CO100" s="344"/>
      <c r="CP100" s="344"/>
      <c r="CQ100" s="344"/>
      <c r="CR100" s="344"/>
      <c r="CS100" s="344"/>
      <c r="CT100" s="344"/>
    </row>
    <row r="101" spans="1:98" ht="19.5" customHeight="1">
      <c r="A101" s="41"/>
      <c r="B101" s="7"/>
      <c r="C101" s="245"/>
      <c r="D101" s="610" t="s">
        <v>170</v>
      </c>
      <c r="E101" s="611"/>
      <c r="F101" s="392" t="s">
        <v>714</v>
      </c>
      <c r="G101" s="406"/>
      <c r="H101" s="393" t="s">
        <v>714</v>
      </c>
      <c r="I101" s="406"/>
      <c r="J101" s="393" t="s">
        <v>714</v>
      </c>
      <c r="K101" s="406"/>
      <c r="L101" s="393" t="s">
        <v>714</v>
      </c>
      <c r="M101" s="406"/>
      <c r="N101" s="393" t="s">
        <v>714</v>
      </c>
      <c r="O101" s="406"/>
      <c r="P101" s="393" t="s">
        <v>714</v>
      </c>
      <c r="Q101" s="406"/>
      <c r="R101" s="393" t="s">
        <v>714</v>
      </c>
      <c r="S101" s="406"/>
      <c r="T101" s="393" t="s">
        <v>714</v>
      </c>
      <c r="U101" s="406"/>
      <c r="V101" s="393" t="s">
        <v>714</v>
      </c>
      <c r="W101" s="406"/>
      <c r="X101" s="393" t="s">
        <v>714</v>
      </c>
      <c r="Y101" s="406"/>
      <c r="Z101" s="393" t="s">
        <v>714</v>
      </c>
      <c r="AA101" s="406"/>
      <c r="AB101" s="393" t="s">
        <v>714</v>
      </c>
      <c r="AC101" s="406"/>
      <c r="AD101" s="393" t="s">
        <v>714</v>
      </c>
      <c r="AE101" s="406"/>
      <c r="AF101" s="393" t="s">
        <v>714</v>
      </c>
      <c r="AG101" s="406"/>
      <c r="AH101" s="393" t="s">
        <v>714</v>
      </c>
      <c r="AI101" s="406"/>
      <c r="AJ101" s="393" t="s">
        <v>714</v>
      </c>
      <c r="AK101" s="406"/>
      <c r="AL101" s="393" t="s">
        <v>714</v>
      </c>
      <c r="AM101" s="406"/>
      <c r="AN101" s="393" t="s">
        <v>714</v>
      </c>
      <c r="AO101" s="406"/>
      <c r="AP101" s="393">
        <v>4.7618094926324224</v>
      </c>
      <c r="AQ101" s="406"/>
      <c r="AR101" s="393">
        <v>5.4708578941988009</v>
      </c>
      <c r="AS101" s="406"/>
      <c r="AT101" s="393">
        <v>6.911822397357394</v>
      </c>
      <c r="AU101" s="406"/>
      <c r="AV101" s="393">
        <v>5.8214417049837017</v>
      </c>
      <c r="AW101" s="406"/>
      <c r="AX101" s="393">
        <v>5.6762719216941839</v>
      </c>
      <c r="AY101" s="406"/>
      <c r="AZ101" s="393">
        <v>3.7867712188959866</v>
      </c>
      <c r="BA101" s="406"/>
      <c r="BB101" s="394" t="s">
        <v>714</v>
      </c>
      <c r="BC101" s="406"/>
      <c r="BD101" s="394" t="s">
        <v>714</v>
      </c>
      <c r="BE101" s="380"/>
      <c r="CJ101" s="344"/>
      <c r="CK101" s="344"/>
      <c r="CL101" s="344"/>
      <c r="CM101" s="345" t="s">
        <v>986</v>
      </c>
      <c r="CN101" s="344" t="s">
        <v>992</v>
      </c>
      <c r="CO101" s="344"/>
      <c r="CP101" s="344"/>
      <c r="CQ101" s="344"/>
      <c r="CR101" s="344"/>
      <c r="CS101" s="344"/>
      <c r="CT101" s="344"/>
    </row>
    <row r="102" spans="1:98" ht="12.75" customHeight="1">
      <c r="A102" s="41"/>
      <c r="B102" s="8"/>
      <c r="C102" s="246"/>
      <c r="D102" s="612" t="s">
        <v>431</v>
      </c>
      <c r="E102" s="613"/>
      <c r="F102" s="378" t="s">
        <v>714</v>
      </c>
      <c r="G102" s="406"/>
      <c r="H102" s="385" t="s">
        <v>714</v>
      </c>
      <c r="I102" s="406"/>
      <c r="J102" s="385" t="s">
        <v>714</v>
      </c>
      <c r="K102" s="406"/>
      <c r="L102" s="385" t="s">
        <v>714</v>
      </c>
      <c r="M102" s="406"/>
      <c r="N102" s="385" t="s">
        <v>714</v>
      </c>
      <c r="O102" s="406"/>
      <c r="P102" s="385" t="s">
        <v>714</v>
      </c>
      <c r="Q102" s="406"/>
      <c r="R102" s="385" t="s">
        <v>714</v>
      </c>
      <c r="S102" s="406"/>
      <c r="T102" s="385" t="s">
        <v>714</v>
      </c>
      <c r="U102" s="406"/>
      <c r="V102" s="385" t="s">
        <v>714</v>
      </c>
      <c r="W102" s="406"/>
      <c r="X102" s="385" t="s">
        <v>714</v>
      </c>
      <c r="Y102" s="406"/>
      <c r="Z102" s="385" t="s">
        <v>714</v>
      </c>
      <c r="AA102" s="406"/>
      <c r="AB102" s="385" t="s">
        <v>714</v>
      </c>
      <c r="AC102" s="406"/>
      <c r="AD102" s="385" t="s">
        <v>714</v>
      </c>
      <c r="AE102" s="406"/>
      <c r="AF102" s="385" t="s">
        <v>714</v>
      </c>
      <c r="AG102" s="406"/>
      <c r="AH102" s="385" t="s">
        <v>714</v>
      </c>
      <c r="AI102" s="406"/>
      <c r="AJ102" s="385" t="s">
        <v>714</v>
      </c>
      <c r="AK102" s="406"/>
      <c r="AL102" s="385" t="s">
        <v>714</v>
      </c>
      <c r="AM102" s="406"/>
      <c r="AN102" s="385" t="s">
        <v>714</v>
      </c>
      <c r="AO102" s="406"/>
      <c r="AP102" s="385">
        <v>0</v>
      </c>
      <c r="AQ102" s="406"/>
      <c r="AR102" s="385">
        <v>0</v>
      </c>
      <c r="AS102" s="406"/>
      <c r="AT102" s="385">
        <v>0</v>
      </c>
      <c r="AU102" s="406"/>
      <c r="AV102" s="385">
        <v>0</v>
      </c>
      <c r="AW102" s="406"/>
      <c r="AX102" s="385">
        <v>0</v>
      </c>
      <c r="AY102" s="406"/>
      <c r="AZ102" s="385">
        <v>0</v>
      </c>
      <c r="BA102" s="406"/>
      <c r="BB102" s="379" t="s">
        <v>714</v>
      </c>
      <c r="BC102" s="406"/>
      <c r="BD102" s="379" t="s">
        <v>714</v>
      </c>
      <c r="BE102" s="380"/>
      <c r="CJ102" s="344"/>
      <c r="CK102" s="344"/>
      <c r="CL102" s="344"/>
      <c r="CM102" s="345" t="s">
        <v>986</v>
      </c>
      <c r="CN102" s="344" t="s">
        <v>993</v>
      </c>
      <c r="CO102" s="344"/>
      <c r="CP102" s="344"/>
      <c r="CQ102" s="344"/>
      <c r="CR102" s="344"/>
      <c r="CS102" s="344"/>
      <c r="CT102" s="344"/>
    </row>
    <row r="103" spans="1:98" ht="12.75" customHeight="1">
      <c r="A103" s="41"/>
      <c r="B103" s="8"/>
      <c r="C103" s="246"/>
      <c r="D103" s="612" t="s">
        <v>432</v>
      </c>
      <c r="E103" s="613"/>
      <c r="F103" s="378" t="s">
        <v>714</v>
      </c>
      <c r="G103" s="406"/>
      <c r="H103" s="385" t="s">
        <v>714</v>
      </c>
      <c r="I103" s="406"/>
      <c r="J103" s="385" t="s">
        <v>714</v>
      </c>
      <c r="K103" s="406"/>
      <c r="L103" s="385" t="s">
        <v>714</v>
      </c>
      <c r="M103" s="406"/>
      <c r="N103" s="385" t="s">
        <v>714</v>
      </c>
      <c r="O103" s="406"/>
      <c r="P103" s="385" t="s">
        <v>714</v>
      </c>
      <c r="Q103" s="406"/>
      <c r="R103" s="385" t="s">
        <v>714</v>
      </c>
      <c r="S103" s="406"/>
      <c r="T103" s="385" t="s">
        <v>714</v>
      </c>
      <c r="U103" s="406"/>
      <c r="V103" s="385" t="s">
        <v>714</v>
      </c>
      <c r="W103" s="406"/>
      <c r="X103" s="385" t="s">
        <v>714</v>
      </c>
      <c r="Y103" s="406"/>
      <c r="Z103" s="385" t="s">
        <v>714</v>
      </c>
      <c r="AA103" s="406"/>
      <c r="AB103" s="385" t="s">
        <v>714</v>
      </c>
      <c r="AC103" s="406"/>
      <c r="AD103" s="385" t="s">
        <v>714</v>
      </c>
      <c r="AE103" s="406"/>
      <c r="AF103" s="385" t="s">
        <v>714</v>
      </c>
      <c r="AG103" s="406"/>
      <c r="AH103" s="385" t="s">
        <v>714</v>
      </c>
      <c r="AI103" s="406"/>
      <c r="AJ103" s="385" t="s">
        <v>714</v>
      </c>
      <c r="AK103" s="406"/>
      <c r="AL103" s="385" t="s">
        <v>714</v>
      </c>
      <c r="AM103" s="406"/>
      <c r="AN103" s="385" t="s">
        <v>714</v>
      </c>
      <c r="AO103" s="406"/>
      <c r="AP103" s="385">
        <v>2.3852633873529787</v>
      </c>
      <c r="AQ103" s="406" t="s">
        <v>354</v>
      </c>
      <c r="AR103" s="385">
        <v>3.0646986064328896</v>
      </c>
      <c r="AS103" s="406"/>
      <c r="AT103" s="385">
        <v>4.3526229425702727</v>
      </c>
      <c r="AU103" s="406"/>
      <c r="AV103" s="385">
        <v>3.3299842700944331</v>
      </c>
      <c r="AW103" s="406"/>
      <c r="AX103" s="385">
        <v>3.2822949898840847</v>
      </c>
      <c r="AY103" s="406"/>
      <c r="AZ103" s="385">
        <v>1.7890659447885069</v>
      </c>
      <c r="BA103" s="406"/>
      <c r="BB103" s="379" t="s">
        <v>714</v>
      </c>
      <c r="BC103" s="406"/>
      <c r="BD103" s="379" t="s">
        <v>714</v>
      </c>
      <c r="BE103" s="380"/>
      <c r="CJ103" s="344"/>
      <c r="CK103" s="344"/>
      <c r="CL103" s="344"/>
      <c r="CM103" s="345" t="s">
        <v>986</v>
      </c>
      <c r="CN103" s="344" t="s">
        <v>994</v>
      </c>
      <c r="CO103" s="344"/>
      <c r="CP103" s="344"/>
      <c r="CQ103" s="344"/>
      <c r="CR103" s="344"/>
      <c r="CS103" s="344"/>
      <c r="CT103" s="344"/>
    </row>
    <row r="104" spans="1:98" ht="12.75" customHeight="1">
      <c r="A104" s="41"/>
      <c r="B104" s="8"/>
      <c r="C104" s="246"/>
      <c r="D104" s="612" t="s">
        <v>433</v>
      </c>
      <c r="E104" s="613"/>
      <c r="F104" s="378" t="s">
        <v>714</v>
      </c>
      <c r="G104" s="406"/>
      <c r="H104" s="385" t="s">
        <v>714</v>
      </c>
      <c r="I104" s="406"/>
      <c r="J104" s="385" t="s">
        <v>714</v>
      </c>
      <c r="K104" s="406"/>
      <c r="L104" s="385" t="s">
        <v>714</v>
      </c>
      <c r="M104" s="406"/>
      <c r="N104" s="385" t="s">
        <v>714</v>
      </c>
      <c r="O104" s="406"/>
      <c r="P104" s="385" t="s">
        <v>714</v>
      </c>
      <c r="Q104" s="406"/>
      <c r="R104" s="385" t="s">
        <v>714</v>
      </c>
      <c r="S104" s="406"/>
      <c r="T104" s="385" t="s">
        <v>714</v>
      </c>
      <c r="U104" s="406"/>
      <c r="V104" s="385" t="s">
        <v>714</v>
      </c>
      <c r="W104" s="406"/>
      <c r="X104" s="385" t="s">
        <v>714</v>
      </c>
      <c r="Y104" s="406"/>
      <c r="Z104" s="385" t="s">
        <v>714</v>
      </c>
      <c r="AA104" s="406"/>
      <c r="AB104" s="385" t="s">
        <v>714</v>
      </c>
      <c r="AC104" s="406"/>
      <c r="AD104" s="385" t="s">
        <v>714</v>
      </c>
      <c r="AE104" s="406"/>
      <c r="AF104" s="385" t="s">
        <v>714</v>
      </c>
      <c r="AG104" s="406"/>
      <c r="AH104" s="385" t="s">
        <v>714</v>
      </c>
      <c r="AI104" s="406"/>
      <c r="AJ104" s="385" t="s">
        <v>714</v>
      </c>
      <c r="AK104" s="406"/>
      <c r="AL104" s="385" t="s">
        <v>714</v>
      </c>
      <c r="AM104" s="406"/>
      <c r="AN104" s="385" t="s">
        <v>714</v>
      </c>
      <c r="AO104" s="406"/>
      <c r="AP104" s="385">
        <v>2.3765461052794437</v>
      </c>
      <c r="AQ104" s="406"/>
      <c r="AR104" s="385">
        <v>2.4061592877659117</v>
      </c>
      <c r="AS104" s="406"/>
      <c r="AT104" s="385">
        <v>2.5591994547871217</v>
      </c>
      <c r="AU104" s="406"/>
      <c r="AV104" s="385">
        <v>2.4914574348892686</v>
      </c>
      <c r="AW104" s="406"/>
      <c r="AX104" s="385">
        <v>2.3939769318100996</v>
      </c>
      <c r="AY104" s="406"/>
      <c r="AZ104" s="385">
        <v>1.9977052741074799</v>
      </c>
      <c r="BA104" s="406"/>
      <c r="BB104" s="379" t="s">
        <v>714</v>
      </c>
      <c r="BC104" s="406"/>
      <c r="BD104" s="379" t="s">
        <v>714</v>
      </c>
      <c r="BE104" s="380"/>
      <c r="CJ104" s="344"/>
      <c r="CK104" s="344"/>
      <c r="CL104" s="344"/>
      <c r="CM104" s="345" t="s">
        <v>986</v>
      </c>
      <c r="CN104" s="344" t="s">
        <v>995</v>
      </c>
      <c r="CO104" s="344"/>
      <c r="CP104" s="344"/>
      <c r="CQ104" s="344"/>
      <c r="CR104" s="344"/>
      <c r="CS104" s="344"/>
      <c r="CT104" s="344"/>
    </row>
    <row r="105" spans="1:98" ht="17.25" customHeight="1">
      <c r="A105" s="41"/>
      <c r="B105" s="7"/>
      <c r="C105" s="245"/>
      <c r="D105" s="610" t="s">
        <v>144</v>
      </c>
      <c r="E105" s="611"/>
      <c r="F105" s="392" t="s">
        <v>714</v>
      </c>
      <c r="G105" s="406"/>
      <c r="H105" s="393" t="s">
        <v>714</v>
      </c>
      <c r="I105" s="406"/>
      <c r="J105" s="393" t="s">
        <v>714</v>
      </c>
      <c r="K105" s="406"/>
      <c r="L105" s="393" t="s">
        <v>714</v>
      </c>
      <c r="M105" s="406"/>
      <c r="N105" s="393" t="s">
        <v>714</v>
      </c>
      <c r="O105" s="406"/>
      <c r="P105" s="393" t="s">
        <v>714</v>
      </c>
      <c r="Q105" s="406"/>
      <c r="R105" s="393" t="s">
        <v>714</v>
      </c>
      <c r="S105" s="406"/>
      <c r="T105" s="393" t="s">
        <v>714</v>
      </c>
      <c r="U105" s="406"/>
      <c r="V105" s="393" t="s">
        <v>714</v>
      </c>
      <c r="W105" s="406"/>
      <c r="X105" s="393" t="s">
        <v>714</v>
      </c>
      <c r="Y105" s="406"/>
      <c r="Z105" s="393" t="s">
        <v>714</v>
      </c>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v>35.946161212445503</v>
      </c>
      <c r="AQ105" s="406"/>
      <c r="AR105" s="393">
        <v>31.592881681757412</v>
      </c>
      <c r="AS105" s="406"/>
      <c r="AT105" s="393">
        <v>45.195102321824749</v>
      </c>
      <c r="AU105" s="406"/>
      <c r="AV105" s="393">
        <v>48.768500592831359</v>
      </c>
      <c r="AW105" s="406"/>
      <c r="AX105" s="393">
        <v>50.660573798450656</v>
      </c>
      <c r="AY105" s="406"/>
      <c r="AZ105" s="393">
        <v>53.056594598837776</v>
      </c>
      <c r="BA105" s="406"/>
      <c r="BB105" s="394" t="s">
        <v>714</v>
      </c>
      <c r="BC105" s="406"/>
      <c r="BD105" s="394" t="s">
        <v>714</v>
      </c>
      <c r="BE105" s="380"/>
      <c r="CJ105" s="344"/>
      <c r="CK105" s="344"/>
      <c r="CL105" s="344"/>
      <c r="CM105" s="345" t="s">
        <v>986</v>
      </c>
      <c r="CN105" s="344" t="s">
        <v>996</v>
      </c>
      <c r="CO105" s="344"/>
      <c r="CP105" s="344"/>
      <c r="CQ105" s="344"/>
      <c r="CR105" s="344"/>
      <c r="CS105" s="344"/>
      <c r="CT105" s="344"/>
    </row>
    <row r="106" spans="1:98" ht="32.25" customHeight="1">
      <c r="A106" s="41"/>
      <c r="B106" s="7"/>
      <c r="C106" s="245"/>
      <c r="D106" s="618" t="s">
        <v>647</v>
      </c>
      <c r="E106" s="619"/>
      <c r="F106" s="376" t="s">
        <v>714</v>
      </c>
      <c r="G106" s="406"/>
      <c r="H106" s="388" t="s">
        <v>714</v>
      </c>
      <c r="I106" s="406"/>
      <c r="J106" s="388" t="s">
        <v>714</v>
      </c>
      <c r="K106" s="406"/>
      <c r="L106" s="388" t="s">
        <v>714</v>
      </c>
      <c r="M106" s="406"/>
      <c r="N106" s="388" t="s">
        <v>714</v>
      </c>
      <c r="O106" s="406"/>
      <c r="P106" s="388" t="s">
        <v>714</v>
      </c>
      <c r="Q106" s="406"/>
      <c r="R106" s="388" t="s">
        <v>714</v>
      </c>
      <c r="S106" s="406"/>
      <c r="T106" s="388" t="s">
        <v>714</v>
      </c>
      <c r="U106" s="406"/>
      <c r="V106" s="388" t="s">
        <v>714</v>
      </c>
      <c r="W106" s="406"/>
      <c r="X106" s="388" t="s">
        <v>714</v>
      </c>
      <c r="Y106" s="406"/>
      <c r="Z106" s="388" t="s">
        <v>714</v>
      </c>
      <c r="AA106" s="406"/>
      <c r="AB106" s="388" t="s">
        <v>714</v>
      </c>
      <c r="AC106" s="406"/>
      <c r="AD106" s="388" t="s">
        <v>714</v>
      </c>
      <c r="AE106" s="406"/>
      <c r="AF106" s="388" t="s">
        <v>714</v>
      </c>
      <c r="AG106" s="406"/>
      <c r="AH106" s="388" t="s">
        <v>714</v>
      </c>
      <c r="AI106" s="406"/>
      <c r="AJ106" s="388" t="s">
        <v>714</v>
      </c>
      <c r="AK106" s="406"/>
      <c r="AL106" s="388" t="s">
        <v>714</v>
      </c>
      <c r="AM106" s="406"/>
      <c r="AN106" s="388" t="s">
        <v>714</v>
      </c>
      <c r="AO106" s="406"/>
      <c r="AP106" s="388">
        <v>35611.962877544756</v>
      </c>
      <c r="AQ106" s="406"/>
      <c r="AR106" s="388">
        <v>33705.744933702365</v>
      </c>
      <c r="AS106" s="406"/>
      <c r="AT106" s="388">
        <v>34524.572832804464</v>
      </c>
      <c r="AU106" s="406"/>
      <c r="AV106" s="388">
        <v>34965.392846718394</v>
      </c>
      <c r="AW106" s="406"/>
      <c r="AX106" s="388">
        <v>36160.132921582299</v>
      </c>
      <c r="AY106" s="406"/>
      <c r="AZ106" s="388">
        <v>36156.084932947429</v>
      </c>
      <c r="BA106" s="406"/>
      <c r="BB106" s="377" t="s">
        <v>714</v>
      </c>
      <c r="BC106" s="406"/>
      <c r="BD106" s="377" t="s">
        <v>714</v>
      </c>
      <c r="BE106" s="380"/>
      <c r="CJ106" s="344"/>
      <c r="CK106" s="344"/>
      <c r="CL106" s="344"/>
      <c r="CM106" s="345" t="s">
        <v>986</v>
      </c>
      <c r="CN106" s="344" t="s">
        <v>997</v>
      </c>
      <c r="CO106" s="344"/>
      <c r="CP106" s="344"/>
      <c r="CQ106" s="344"/>
      <c r="CR106" s="344"/>
      <c r="CS106" s="344"/>
      <c r="CT106" s="344"/>
    </row>
    <row r="107" spans="1:98" ht="21" customHeight="1" thickBot="1">
      <c r="A107" s="41"/>
      <c r="B107" s="158"/>
      <c r="C107" s="159"/>
      <c r="D107" s="620" t="s">
        <v>338</v>
      </c>
      <c r="E107" s="621"/>
      <c r="F107" s="398"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44"/>
      <c r="CK107" s="344"/>
      <c r="CL107" s="344"/>
      <c r="CM107" s="348"/>
      <c r="CN107" s="344"/>
      <c r="CO107" s="344"/>
      <c r="CP107" s="344"/>
      <c r="CQ107" s="344"/>
      <c r="CR107" s="344"/>
      <c r="CS107" s="344"/>
      <c r="CT107" s="344"/>
    </row>
    <row r="108" spans="1:98">
      <c r="CJ108" s="349"/>
      <c r="CK108" s="349"/>
      <c r="CL108" s="349"/>
      <c r="CM108" s="350"/>
      <c r="CN108" s="349"/>
      <c r="CO108" s="349"/>
      <c r="CP108" s="349"/>
      <c r="CQ108" s="349"/>
      <c r="CR108" s="349"/>
      <c r="CS108" s="349"/>
      <c r="CT108" s="349"/>
    </row>
    <row r="109" spans="1:98">
      <c r="CJ109" s="349"/>
      <c r="CK109" s="349"/>
      <c r="CL109" s="349"/>
      <c r="CM109" s="350"/>
      <c r="CN109" s="349"/>
      <c r="CO109" s="349"/>
      <c r="CP109" s="349"/>
      <c r="CQ109" s="349"/>
      <c r="CR109" s="349"/>
      <c r="CS109" s="349"/>
      <c r="CT109" s="349"/>
    </row>
    <row r="110" spans="1:98">
      <c r="CJ110" s="349"/>
      <c r="CK110" s="349"/>
      <c r="CL110" s="349"/>
      <c r="CM110" s="350"/>
      <c r="CN110" s="349"/>
      <c r="CO110" s="349"/>
      <c r="CP110" s="349"/>
      <c r="CQ110" s="349"/>
      <c r="CR110" s="349"/>
      <c r="CS110" s="349"/>
      <c r="CT110" s="349"/>
    </row>
    <row r="111" spans="1:98">
      <c r="CJ111" s="349"/>
      <c r="CK111" s="349"/>
      <c r="CL111" s="349"/>
      <c r="CM111" s="350"/>
      <c r="CN111" s="349"/>
      <c r="CO111" s="349"/>
      <c r="CP111" s="349"/>
      <c r="CQ111" s="349"/>
      <c r="CR111" s="349"/>
      <c r="CS111" s="349"/>
      <c r="CT111" s="349"/>
    </row>
    <row r="112" spans="1:98">
      <c r="CJ112" s="349"/>
      <c r="CK112" s="349"/>
      <c r="CL112" s="349"/>
      <c r="CM112" s="350"/>
      <c r="CN112" s="349"/>
      <c r="CO112" s="349"/>
      <c r="CP112" s="349"/>
      <c r="CQ112" s="349"/>
      <c r="CR112" s="349"/>
      <c r="CS112" s="349"/>
      <c r="CT112" s="349"/>
    </row>
    <row r="113" spans="88:98">
      <c r="CJ113" s="349"/>
      <c r="CK113" s="349"/>
      <c r="CL113" s="349"/>
      <c r="CM113" s="350"/>
      <c r="CN113" s="349"/>
      <c r="CO113" s="349"/>
      <c r="CP113" s="349"/>
      <c r="CQ113" s="349"/>
      <c r="CR113" s="349"/>
      <c r="CS113" s="349"/>
      <c r="CT113" s="349"/>
    </row>
    <row r="114" spans="88:98">
      <c r="CJ114" s="349"/>
      <c r="CK114" s="349"/>
      <c r="CL114" s="349"/>
      <c r="CM114" s="350"/>
      <c r="CN114" s="349"/>
      <c r="CO114" s="349"/>
      <c r="CP114" s="349"/>
      <c r="CQ114" s="349"/>
      <c r="CR114" s="349"/>
      <c r="CS114" s="349"/>
      <c r="CT114" s="349"/>
    </row>
    <row r="115" spans="88:98">
      <c r="CJ115" s="349"/>
      <c r="CK115" s="349"/>
      <c r="CL115" s="349"/>
      <c r="CM115" s="350"/>
      <c r="CN115" s="349"/>
      <c r="CO115" s="349"/>
      <c r="CP115" s="349"/>
      <c r="CQ115" s="349"/>
      <c r="CR115" s="349"/>
      <c r="CS115" s="349"/>
      <c r="CT115" s="349"/>
    </row>
    <row r="116" spans="88:98">
      <c r="CJ116" s="349"/>
      <c r="CK116" s="349"/>
      <c r="CL116" s="349"/>
      <c r="CM116" s="350"/>
      <c r="CN116" s="349"/>
      <c r="CO116" s="349"/>
      <c r="CP116" s="349"/>
      <c r="CQ116" s="349"/>
      <c r="CR116" s="349"/>
      <c r="CS116" s="349"/>
      <c r="CT116" s="349"/>
    </row>
    <row r="117" spans="88:98">
      <c r="CJ117" s="349"/>
      <c r="CK117" s="349"/>
      <c r="CL117" s="349"/>
      <c r="CM117" s="350"/>
      <c r="CN117" s="349"/>
      <c r="CO117" s="349"/>
      <c r="CP117" s="349"/>
      <c r="CQ117" s="349"/>
      <c r="CR117" s="349"/>
      <c r="CS117" s="349"/>
      <c r="CT117" s="349"/>
    </row>
    <row r="118" spans="88:98">
      <c r="CJ118" s="349"/>
      <c r="CK118" s="349"/>
      <c r="CL118" s="349"/>
      <c r="CM118" s="350"/>
      <c r="CN118" s="349"/>
      <c r="CO118" s="349"/>
      <c r="CP118" s="349"/>
      <c r="CQ118" s="349"/>
      <c r="CR118" s="349"/>
      <c r="CS118" s="349"/>
      <c r="CT118" s="349"/>
    </row>
    <row r="119" spans="88:98">
      <c r="CJ119" s="349"/>
      <c r="CK119" s="349"/>
      <c r="CL119" s="349"/>
      <c r="CM119" s="350"/>
      <c r="CN119" s="349"/>
      <c r="CO119" s="349"/>
      <c r="CP119" s="349"/>
      <c r="CQ119" s="349"/>
      <c r="CR119" s="349"/>
      <c r="CS119" s="349"/>
      <c r="CT119" s="349"/>
    </row>
    <row r="120" spans="88:98">
      <c r="CJ120" s="349"/>
      <c r="CK120" s="349"/>
      <c r="CL120" s="349"/>
      <c r="CM120" s="350"/>
      <c r="CN120" s="349"/>
      <c r="CO120" s="349"/>
      <c r="CP120" s="349"/>
      <c r="CQ120" s="349"/>
      <c r="CR120" s="349"/>
      <c r="CS120" s="349"/>
      <c r="CT120" s="349"/>
    </row>
    <row r="121" spans="88:98">
      <c r="CJ121" s="349"/>
      <c r="CK121" s="349"/>
      <c r="CL121" s="349"/>
      <c r="CM121" s="350"/>
      <c r="CN121" s="349"/>
      <c r="CO121" s="349"/>
      <c r="CP121" s="349"/>
      <c r="CQ121" s="349"/>
      <c r="CR121" s="349"/>
      <c r="CS121" s="349"/>
      <c r="CT121" s="349"/>
    </row>
    <row r="122" spans="88:98">
      <c r="CJ122" s="349"/>
      <c r="CK122" s="349"/>
      <c r="CL122" s="349"/>
      <c r="CM122" s="350"/>
      <c r="CN122" s="349"/>
      <c r="CO122" s="349"/>
      <c r="CP122" s="349"/>
      <c r="CQ122" s="349"/>
      <c r="CR122" s="349"/>
      <c r="CS122" s="349"/>
      <c r="CT122" s="349"/>
    </row>
    <row r="123" spans="88:98">
      <c r="CJ123" s="349"/>
      <c r="CK123" s="349"/>
      <c r="CL123" s="349"/>
      <c r="CM123" s="350"/>
      <c r="CN123" s="349"/>
      <c r="CO123" s="349"/>
      <c r="CP123" s="349"/>
      <c r="CQ123" s="349"/>
      <c r="CR123" s="349"/>
      <c r="CS123" s="349"/>
      <c r="CT123" s="349"/>
    </row>
    <row r="124" spans="88:98">
      <c r="CJ124" s="349"/>
      <c r="CK124" s="349"/>
      <c r="CL124" s="349"/>
      <c r="CM124" s="350"/>
      <c r="CN124" s="349"/>
      <c r="CO124" s="349"/>
      <c r="CP124" s="349"/>
      <c r="CQ124" s="349"/>
      <c r="CR124" s="349"/>
      <c r="CS124" s="349"/>
      <c r="CT124" s="349"/>
    </row>
    <row r="125" spans="88:98">
      <c r="CJ125" s="349"/>
      <c r="CK125" s="349"/>
      <c r="CL125" s="349"/>
      <c r="CM125" s="350"/>
      <c r="CN125" s="349"/>
      <c r="CO125" s="349"/>
      <c r="CP125" s="349"/>
      <c r="CQ125" s="349"/>
      <c r="CR125" s="349"/>
      <c r="CS125" s="349"/>
      <c r="CT125" s="349"/>
    </row>
    <row r="126" spans="88:98">
      <c r="CJ126" s="349"/>
      <c r="CK126" s="349"/>
      <c r="CL126" s="349"/>
      <c r="CM126" s="350"/>
      <c r="CN126" s="349"/>
      <c r="CO126" s="349"/>
      <c r="CP126" s="349"/>
      <c r="CQ126" s="349"/>
      <c r="CR126" s="349"/>
      <c r="CS126" s="349"/>
      <c r="CT126" s="349"/>
    </row>
    <row r="127" spans="88:98">
      <c r="CJ127" s="349"/>
      <c r="CK127" s="349"/>
      <c r="CL127" s="349"/>
      <c r="CM127" s="350"/>
      <c r="CN127" s="349"/>
      <c r="CO127" s="349"/>
      <c r="CP127" s="349"/>
      <c r="CQ127" s="349"/>
      <c r="CR127" s="349"/>
      <c r="CS127" s="349"/>
      <c r="CT127" s="349"/>
    </row>
    <row r="128" spans="88:98">
      <c r="CJ128" s="349"/>
      <c r="CK128" s="349"/>
      <c r="CL128" s="349"/>
      <c r="CM128" s="350"/>
      <c r="CN128" s="349"/>
      <c r="CO128" s="349"/>
      <c r="CP128" s="349"/>
      <c r="CQ128" s="349"/>
      <c r="CR128" s="349"/>
      <c r="CS128" s="349"/>
      <c r="CT128" s="349"/>
    </row>
    <row r="129" spans="88:98">
      <c r="CJ129" s="349"/>
      <c r="CK129" s="349"/>
      <c r="CL129" s="349"/>
      <c r="CM129" s="350"/>
      <c r="CN129" s="349"/>
      <c r="CO129" s="349"/>
      <c r="CP129" s="349"/>
      <c r="CQ129" s="349"/>
      <c r="CR129" s="349"/>
      <c r="CS129" s="349"/>
      <c r="CT129" s="349"/>
    </row>
    <row r="130" spans="88:98">
      <c r="CJ130" s="349"/>
      <c r="CK130" s="349"/>
      <c r="CL130" s="349"/>
      <c r="CM130" s="350"/>
      <c r="CN130" s="349"/>
      <c r="CO130" s="349"/>
      <c r="CP130" s="349"/>
      <c r="CQ130" s="349"/>
      <c r="CR130" s="349"/>
      <c r="CS130" s="349"/>
      <c r="CT130" s="349"/>
    </row>
    <row r="131" spans="88:98">
      <c r="CJ131" s="349"/>
      <c r="CK131" s="349"/>
      <c r="CL131" s="349"/>
      <c r="CM131" s="350"/>
      <c r="CN131" s="349"/>
      <c r="CO131" s="349"/>
      <c r="CP131" s="349"/>
      <c r="CQ131" s="349"/>
      <c r="CR131" s="349"/>
      <c r="CS131" s="349"/>
      <c r="CT131" s="349"/>
    </row>
    <row r="132" spans="88:98">
      <c r="CJ132" s="349"/>
      <c r="CK132" s="349"/>
      <c r="CL132" s="349"/>
      <c r="CM132" s="350"/>
      <c r="CN132" s="349"/>
      <c r="CO132" s="349"/>
      <c r="CP132" s="349"/>
      <c r="CQ132" s="349"/>
      <c r="CR132" s="349"/>
      <c r="CS132" s="349"/>
      <c r="CT132" s="349"/>
    </row>
    <row r="133" spans="88:98">
      <c r="CJ133" s="349"/>
      <c r="CK133" s="349"/>
      <c r="CL133" s="349"/>
      <c r="CM133" s="350"/>
      <c r="CN133" s="349"/>
      <c r="CO133" s="349"/>
      <c r="CP133" s="349"/>
      <c r="CQ133" s="349"/>
      <c r="CR133" s="349"/>
      <c r="CS133" s="349"/>
      <c r="CT133" s="349"/>
    </row>
    <row r="134" spans="88:98">
      <c r="CJ134" s="349"/>
      <c r="CK134" s="349"/>
      <c r="CL134" s="349"/>
      <c r="CM134" s="350"/>
      <c r="CN134" s="349"/>
      <c r="CO134" s="349"/>
      <c r="CP134" s="349"/>
      <c r="CQ134" s="349"/>
      <c r="CR134" s="349"/>
      <c r="CS134" s="349"/>
      <c r="CT134" s="349"/>
    </row>
    <row r="135" spans="88:98">
      <c r="CJ135" s="349"/>
      <c r="CK135" s="349"/>
      <c r="CL135" s="349"/>
      <c r="CM135" s="350"/>
      <c r="CN135" s="349"/>
      <c r="CO135" s="349"/>
      <c r="CP135" s="349"/>
      <c r="CQ135" s="349"/>
      <c r="CR135" s="349"/>
      <c r="CS135" s="349"/>
      <c r="CT135" s="349"/>
    </row>
    <row r="136" spans="88:98">
      <c r="CJ136" s="349"/>
      <c r="CK136" s="349"/>
      <c r="CL136" s="349"/>
      <c r="CM136" s="350"/>
      <c r="CN136" s="349"/>
      <c r="CO136" s="349"/>
      <c r="CP136" s="349"/>
      <c r="CQ136" s="349"/>
      <c r="CR136" s="349"/>
      <c r="CS136" s="349"/>
      <c r="CT136" s="349"/>
    </row>
    <row r="137" spans="88:98">
      <c r="CJ137" s="349"/>
      <c r="CK137" s="349"/>
      <c r="CL137" s="349"/>
      <c r="CM137" s="350"/>
      <c r="CN137" s="349"/>
      <c r="CO137" s="349"/>
      <c r="CP137" s="349"/>
      <c r="CQ137" s="349"/>
      <c r="CR137" s="349"/>
      <c r="CS137" s="349"/>
      <c r="CT137" s="349"/>
    </row>
    <row r="138" spans="88:98">
      <c r="CJ138" s="349"/>
      <c r="CK138" s="349"/>
      <c r="CL138" s="349"/>
      <c r="CM138" s="350"/>
      <c r="CN138" s="349"/>
      <c r="CO138" s="349"/>
      <c r="CP138" s="349"/>
      <c r="CQ138" s="349"/>
      <c r="CR138" s="349"/>
      <c r="CS138" s="349"/>
      <c r="CT138" s="349"/>
    </row>
    <row r="139" spans="88:98">
      <c r="CJ139" s="349"/>
      <c r="CK139" s="349"/>
      <c r="CL139" s="349"/>
      <c r="CM139" s="350"/>
      <c r="CN139" s="349"/>
      <c r="CO139" s="349"/>
      <c r="CP139" s="349"/>
      <c r="CQ139" s="349"/>
      <c r="CR139" s="349"/>
      <c r="CS139" s="349"/>
      <c r="CT139" s="349"/>
    </row>
    <row r="140" spans="88:98">
      <c r="CJ140" s="349"/>
      <c r="CK140" s="349"/>
      <c r="CL140" s="349"/>
      <c r="CM140" s="350"/>
      <c r="CN140" s="349"/>
      <c r="CO140" s="349"/>
      <c r="CP140" s="349"/>
      <c r="CQ140" s="349"/>
      <c r="CR140" s="349"/>
      <c r="CS140" s="349"/>
      <c r="CT140" s="349"/>
    </row>
    <row r="141" spans="88:98">
      <c r="CJ141" s="349"/>
      <c r="CK141" s="349"/>
      <c r="CL141" s="349"/>
      <c r="CM141" s="350"/>
      <c r="CN141" s="349"/>
      <c r="CO141" s="349"/>
      <c r="CP141" s="349"/>
      <c r="CQ141" s="349"/>
      <c r="CR141" s="349"/>
      <c r="CS141" s="349"/>
      <c r="CT141" s="349"/>
    </row>
    <row r="142" spans="88:98">
      <c r="CJ142" s="350"/>
      <c r="CK142" s="350"/>
      <c r="CL142" s="350"/>
      <c r="CM142" s="350"/>
      <c r="CN142" s="350"/>
      <c r="CO142" s="350"/>
      <c r="CP142" s="350"/>
      <c r="CQ142" s="350"/>
      <c r="CR142" s="350"/>
      <c r="CS142" s="350"/>
      <c r="CT142" s="350"/>
    </row>
    <row r="143" spans="88:98">
      <c r="CJ143" s="350"/>
      <c r="CK143" s="350"/>
      <c r="CL143" s="350"/>
      <c r="CM143" s="350"/>
      <c r="CN143" s="350"/>
      <c r="CO143" s="350"/>
      <c r="CP143" s="350"/>
      <c r="CQ143" s="350"/>
      <c r="CR143" s="350"/>
      <c r="CS143" s="350"/>
      <c r="CT143" s="350"/>
    </row>
    <row r="144" spans="88:98">
      <c r="CJ144" s="350"/>
      <c r="CK144" s="350"/>
      <c r="CL144" s="350"/>
      <c r="CM144" s="350"/>
      <c r="CN144" s="350"/>
      <c r="CO144" s="350"/>
      <c r="CP144" s="350"/>
      <c r="CQ144" s="350"/>
      <c r="CR144" s="350"/>
      <c r="CS144" s="350"/>
      <c r="CT144" s="350"/>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17153"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17154"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17155"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17156"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2">
    <tabColor indexed="42"/>
  </sheetPr>
  <dimension ref="A1:CT144"/>
  <sheetViews>
    <sheetView showGridLines="0" showOutlineSymbols="0" zoomScale="80" zoomScaleNormal="80" zoomScaleSheetLayoutView="100" workbookViewId="0">
      <pane xSplit="5" ySplit="4" topLeftCell="AG104" activePane="bottomRight" state="frozen"/>
      <selection activeCell="AN63" sqref="AN63"/>
      <selection pane="topRight" activeCell="AN63" sqref="AN63"/>
      <selection pane="bottomLeft" activeCell="AN63" sqref="AN63"/>
      <selection pane="bottomRight" activeCell="AP5"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42578125" style="283"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381</v>
      </c>
      <c r="E2" s="9" t="s">
        <v>339</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562</v>
      </c>
      <c r="B3" s="593" t="s">
        <v>195</v>
      </c>
      <c r="C3" s="594" t="s">
        <v>196</v>
      </c>
      <c r="D3" s="595" t="s">
        <v>348</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5800.7585998342511</v>
      </c>
      <c r="AQ5" s="405"/>
      <c r="AR5" s="375">
        <v>5477.4141654646201</v>
      </c>
      <c r="AS5" s="405"/>
      <c r="AT5" s="375">
        <v>6025.6661823878885</v>
      </c>
      <c r="AU5" s="405"/>
      <c r="AV5" s="375">
        <v>5676.4646550200396</v>
      </c>
      <c r="AW5" s="405"/>
      <c r="AX5" s="375">
        <v>5765.231675768714</v>
      </c>
      <c r="AY5" s="405"/>
      <c r="AZ5" s="375">
        <v>5439.5786956218253</v>
      </c>
      <c r="BA5" s="405"/>
      <c r="BB5" s="375" t="s">
        <v>714</v>
      </c>
      <c r="BC5" s="405"/>
      <c r="BD5" s="375" t="s">
        <v>714</v>
      </c>
      <c r="BE5" s="401"/>
      <c r="CJ5" s="344" t="s">
        <v>333</v>
      </c>
      <c r="CK5" s="344" t="s">
        <v>724</v>
      </c>
      <c r="CL5" s="344" t="s">
        <v>968</v>
      </c>
      <c r="CM5" s="344" t="s">
        <v>969</v>
      </c>
      <c r="CN5" s="344" t="s">
        <v>970</v>
      </c>
      <c r="CO5" s="344" t="s">
        <v>381</v>
      </c>
      <c r="CP5" s="344" t="s">
        <v>971</v>
      </c>
      <c r="CQ5" s="344" t="s">
        <v>1013</v>
      </c>
      <c r="CR5" s="351">
        <v>3</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76.859391705400213</v>
      </c>
      <c r="AQ6" s="406"/>
      <c r="AR6" s="377">
        <v>47.039753606224487</v>
      </c>
      <c r="AS6" s="406"/>
      <c r="AT6" s="377">
        <v>67.771838639388136</v>
      </c>
      <c r="AU6" s="406"/>
      <c r="AV6" s="377">
        <v>75.742205317472141</v>
      </c>
      <c r="AW6" s="406"/>
      <c r="AX6" s="377">
        <v>71.901382936689942</v>
      </c>
      <c r="AY6" s="406"/>
      <c r="AZ6" s="377">
        <v>61.412053001662379</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70.991770698523425</v>
      </c>
      <c r="AQ7" s="406"/>
      <c r="AR7" s="379">
        <v>43.096111334001328</v>
      </c>
      <c r="AS7" s="406"/>
      <c r="AT7" s="379">
        <v>62.029735000381237</v>
      </c>
      <c r="AU7" s="406"/>
      <c r="AV7" s="379">
        <v>69.243822705591654</v>
      </c>
      <c r="AW7" s="406"/>
      <c r="AX7" s="379">
        <v>65.597415262637611</v>
      </c>
      <c r="AY7" s="406"/>
      <c r="AZ7" s="379">
        <v>55.674423237881129</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5.833490901440185</v>
      </c>
      <c r="AQ8" s="406"/>
      <c r="AR8" s="379">
        <v>3.9152132110697613</v>
      </c>
      <c r="AS8" s="406"/>
      <c r="AT8" s="379">
        <v>5.7024551980436877</v>
      </c>
      <c r="AU8" s="406"/>
      <c r="AV8" s="379">
        <v>6.4547948055735933</v>
      </c>
      <c r="AW8" s="406"/>
      <c r="AX8" s="379">
        <v>6.2589519562630276</v>
      </c>
      <c r="AY8" s="406"/>
      <c r="AZ8" s="379">
        <v>5.6972532206620059</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3.4130105436599154E-2</v>
      </c>
      <c r="AQ9" s="406"/>
      <c r="AR9" s="379">
        <v>2.8429061153397571E-2</v>
      </c>
      <c r="AS9" s="406"/>
      <c r="AT9" s="379">
        <v>3.9648440963201539E-2</v>
      </c>
      <c r="AU9" s="406"/>
      <c r="AV9" s="379">
        <v>4.3587806306889014E-2</v>
      </c>
      <c r="AW9" s="406"/>
      <c r="AX9" s="379">
        <v>4.5015717789294918E-2</v>
      </c>
      <c r="AY9" s="406"/>
      <c r="AZ9" s="379">
        <v>4.0376543119247404E-2</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10.423568615146856</v>
      </c>
      <c r="AQ10" s="406"/>
      <c r="AR10" s="377">
        <v>11.823367998926374</v>
      </c>
      <c r="AS10" s="406"/>
      <c r="AT10" s="377">
        <v>12.14846100643879</v>
      </c>
      <c r="AU10" s="406"/>
      <c r="AV10" s="377">
        <v>10.955594108676202</v>
      </c>
      <c r="AW10" s="406"/>
      <c r="AX10" s="377">
        <v>11.304704407524431</v>
      </c>
      <c r="AY10" s="406"/>
      <c r="AZ10" s="377">
        <v>11.113684161650804</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2962.8561304542645</v>
      </c>
      <c r="AQ11" s="406"/>
      <c r="AR11" s="377">
        <v>3095.9253400382277</v>
      </c>
      <c r="AS11" s="406"/>
      <c r="AT11" s="377">
        <v>3163.7685504199385</v>
      </c>
      <c r="AU11" s="406"/>
      <c r="AV11" s="377">
        <v>2764.0849928231532</v>
      </c>
      <c r="AW11" s="406"/>
      <c r="AX11" s="377">
        <v>2883.9979428714219</v>
      </c>
      <c r="AY11" s="406"/>
      <c r="AZ11" s="377">
        <v>2793.7444499240105</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93.365098412954751</v>
      </c>
      <c r="AQ12" s="406"/>
      <c r="AR12" s="382">
        <v>94.18221326066238</v>
      </c>
      <c r="AS12" s="406"/>
      <c r="AT12" s="382">
        <v>96.820851603031329</v>
      </c>
      <c r="AU12" s="406"/>
      <c r="AV12" s="382">
        <v>84.334405972592037</v>
      </c>
      <c r="AW12" s="406"/>
      <c r="AX12" s="382">
        <v>88.404571566409032</v>
      </c>
      <c r="AY12" s="406"/>
      <c r="AZ12" s="382">
        <v>85.347911610425555</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17.227298473430661</v>
      </c>
      <c r="AQ13" s="406"/>
      <c r="AR13" s="382">
        <v>17.462416274299152</v>
      </c>
      <c r="AS13" s="406"/>
      <c r="AT13" s="382">
        <v>17.926715247794203</v>
      </c>
      <c r="AU13" s="406"/>
      <c r="AV13" s="382">
        <v>15.606928670610769</v>
      </c>
      <c r="AW13" s="406"/>
      <c r="AX13" s="382">
        <v>16.381227097156543</v>
      </c>
      <c r="AY13" s="406"/>
      <c r="AZ13" s="382">
        <v>15.809625997198324</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23.394761170016466</v>
      </c>
      <c r="AQ15" s="406"/>
      <c r="AR15" s="379">
        <v>23.421235748497949</v>
      </c>
      <c r="AS15" s="406"/>
      <c r="AT15" s="379">
        <v>24.551359668722625</v>
      </c>
      <c r="AU15" s="406"/>
      <c r="AV15" s="379">
        <v>21.901296615808072</v>
      </c>
      <c r="AW15" s="406"/>
      <c r="AX15" s="379">
        <v>22.964254603758413</v>
      </c>
      <c r="AY15" s="406"/>
      <c r="AZ15" s="379">
        <v>22.468934765358846</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45.795274578687938</v>
      </c>
      <c r="AQ16" s="406"/>
      <c r="AR16" s="379">
        <v>46.312254871621768</v>
      </c>
      <c r="AS16" s="406"/>
      <c r="AT16" s="379">
        <v>47.309331824809121</v>
      </c>
      <c r="AU16" s="406"/>
      <c r="AV16" s="379">
        <v>40.843742297993728</v>
      </c>
      <c r="AW16" s="406"/>
      <c r="AX16" s="379">
        <v>42.800767769111651</v>
      </c>
      <c r="AY16" s="406"/>
      <c r="AZ16" s="379">
        <v>41.223235823015436</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4.39650398695942</v>
      </c>
      <c r="AQ17" s="406"/>
      <c r="AR17" s="379">
        <v>4.4249509115369126</v>
      </c>
      <c r="AS17" s="406"/>
      <c r="AT17" s="379">
        <v>4.5625777296680896</v>
      </c>
      <c r="AU17" s="406"/>
      <c r="AV17" s="379">
        <v>3.9999626683954466</v>
      </c>
      <c r="AW17" s="406"/>
      <c r="AX17" s="379">
        <v>4.2034848592209961</v>
      </c>
      <c r="AY17" s="406"/>
      <c r="AZ17" s="379">
        <v>4.0729593024674147</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262.41672241053408</v>
      </c>
      <c r="AQ18" s="406"/>
      <c r="AR18" s="382">
        <v>316.9767353585296</v>
      </c>
      <c r="AS18" s="406"/>
      <c r="AT18" s="382">
        <v>323.12578197069882</v>
      </c>
      <c r="AU18" s="406"/>
      <c r="AV18" s="382">
        <v>294.34742297194907</v>
      </c>
      <c r="AW18" s="406"/>
      <c r="AX18" s="382">
        <v>301.87353648013897</v>
      </c>
      <c r="AY18" s="406"/>
      <c r="AZ18" s="382">
        <v>298.50515663449517</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98.921271015565992</v>
      </c>
      <c r="AQ19" s="406"/>
      <c r="AR19" s="382">
        <v>100.03500274546529</v>
      </c>
      <c r="AS19" s="406"/>
      <c r="AT19" s="382">
        <v>102.19092372042429</v>
      </c>
      <c r="AU19" s="406"/>
      <c r="AV19" s="382">
        <v>88.20890611753083</v>
      </c>
      <c r="AW19" s="406"/>
      <c r="AX19" s="382">
        <v>92.431560112630294</v>
      </c>
      <c r="AY19" s="406"/>
      <c r="AZ19" s="382">
        <v>89.015973830042128</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14.062182017712024</v>
      </c>
      <c r="AQ20" s="406"/>
      <c r="AR20" s="382">
        <v>14.223961825854319</v>
      </c>
      <c r="AS20" s="406"/>
      <c r="AT20" s="382">
        <v>14.527073948947118</v>
      </c>
      <c r="AU20" s="406"/>
      <c r="AV20" s="382">
        <v>12.537631717578163</v>
      </c>
      <c r="AW20" s="406"/>
      <c r="AX20" s="382">
        <v>13.13825847856811</v>
      </c>
      <c r="AY20" s="406"/>
      <c r="AZ20" s="382">
        <v>12.652324760981008</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85" t="s">
        <v>714</v>
      </c>
      <c r="I22" s="406"/>
      <c r="J22" s="385" t="s">
        <v>714</v>
      </c>
      <c r="K22" s="406"/>
      <c r="L22" s="385" t="s">
        <v>714</v>
      </c>
      <c r="M22" s="406"/>
      <c r="N22" s="385" t="s">
        <v>714</v>
      </c>
      <c r="O22" s="406"/>
      <c r="P22" s="385" t="s">
        <v>714</v>
      </c>
      <c r="Q22" s="406"/>
      <c r="R22" s="385" t="s">
        <v>714</v>
      </c>
      <c r="S22" s="406"/>
      <c r="T22" s="385" t="s">
        <v>714</v>
      </c>
      <c r="U22" s="406"/>
      <c r="V22" s="385" t="s">
        <v>714</v>
      </c>
      <c r="W22" s="406"/>
      <c r="X22" s="385" t="s">
        <v>714</v>
      </c>
      <c r="Y22" s="406"/>
      <c r="Z22" s="385" t="s">
        <v>714</v>
      </c>
      <c r="AA22" s="406"/>
      <c r="AB22" s="385" t="s">
        <v>714</v>
      </c>
      <c r="AC22" s="406"/>
      <c r="AD22" s="385" t="s">
        <v>714</v>
      </c>
      <c r="AE22" s="406"/>
      <c r="AF22" s="385" t="s">
        <v>714</v>
      </c>
      <c r="AG22" s="406"/>
      <c r="AH22" s="385" t="s">
        <v>714</v>
      </c>
      <c r="AI22" s="406"/>
      <c r="AJ22" s="385" t="s">
        <v>714</v>
      </c>
      <c r="AK22" s="406"/>
      <c r="AL22" s="385" t="s">
        <v>714</v>
      </c>
      <c r="AM22" s="406"/>
      <c r="AN22" s="385" t="s">
        <v>714</v>
      </c>
      <c r="AO22" s="406"/>
      <c r="AP22" s="379">
        <v>40.234966878458685</v>
      </c>
      <c r="AQ22" s="406"/>
      <c r="AR22" s="379">
        <v>40.704558751149278</v>
      </c>
      <c r="AS22" s="406"/>
      <c r="AT22" s="379">
        <v>41.713378215945596</v>
      </c>
      <c r="AU22" s="406"/>
      <c r="AV22" s="379">
        <v>36.196989011718792</v>
      </c>
      <c r="AW22" s="406"/>
      <c r="AX22" s="379">
        <v>37.964385116812146</v>
      </c>
      <c r="AY22" s="406"/>
      <c r="AZ22" s="379">
        <v>36.610202221878495</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85" t="s">
        <v>714</v>
      </c>
      <c r="I23" s="406"/>
      <c r="J23" s="385" t="s">
        <v>714</v>
      </c>
      <c r="K23" s="406"/>
      <c r="L23" s="385" t="s">
        <v>714</v>
      </c>
      <c r="M23" s="406"/>
      <c r="N23" s="385" t="s">
        <v>714</v>
      </c>
      <c r="O23" s="406"/>
      <c r="P23" s="385" t="s">
        <v>714</v>
      </c>
      <c r="Q23" s="406"/>
      <c r="R23" s="385" t="s">
        <v>714</v>
      </c>
      <c r="S23" s="406"/>
      <c r="T23" s="385" t="s">
        <v>714</v>
      </c>
      <c r="U23" s="406"/>
      <c r="V23" s="385" t="s">
        <v>714</v>
      </c>
      <c r="W23" s="406"/>
      <c r="X23" s="385" t="s">
        <v>714</v>
      </c>
      <c r="Y23" s="406"/>
      <c r="Z23" s="385" t="s">
        <v>714</v>
      </c>
      <c r="AA23" s="406"/>
      <c r="AB23" s="385" t="s">
        <v>714</v>
      </c>
      <c r="AC23" s="406"/>
      <c r="AD23" s="385" t="s">
        <v>714</v>
      </c>
      <c r="AE23" s="406"/>
      <c r="AF23" s="385" t="s">
        <v>714</v>
      </c>
      <c r="AG23" s="406"/>
      <c r="AH23" s="385" t="s">
        <v>714</v>
      </c>
      <c r="AI23" s="406"/>
      <c r="AJ23" s="385" t="s">
        <v>714</v>
      </c>
      <c r="AK23" s="406"/>
      <c r="AL23" s="385" t="s">
        <v>714</v>
      </c>
      <c r="AM23" s="406"/>
      <c r="AN23" s="385" t="s">
        <v>714</v>
      </c>
      <c r="AO23" s="406"/>
      <c r="AP23" s="379">
        <v>473.75807609482513</v>
      </c>
      <c r="AQ23" s="406"/>
      <c r="AR23" s="379">
        <v>478.90653974066083</v>
      </c>
      <c r="AS23" s="406"/>
      <c r="AT23" s="379">
        <v>489.40650824606416</v>
      </c>
      <c r="AU23" s="406"/>
      <c r="AV23" s="379">
        <v>422.6471778454428</v>
      </c>
      <c r="AW23" s="406"/>
      <c r="AX23" s="379">
        <v>442.87988769394701</v>
      </c>
      <c r="AY23" s="406"/>
      <c r="AZ23" s="379">
        <v>426.61659424108842</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85" t="s">
        <v>714</v>
      </c>
      <c r="I25" s="406"/>
      <c r="J25" s="385" t="s">
        <v>714</v>
      </c>
      <c r="K25" s="406"/>
      <c r="L25" s="385" t="s">
        <v>714</v>
      </c>
      <c r="M25" s="406"/>
      <c r="N25" s="385" t="s">
        <v>714</v>
      </c>
      <c r="O25" s="406"/>
      <c r="P25" s="385" t="s">
        <v>714</v>
      </c>
      <c r="Q25" s="406"/>
      <c r="R25" s="385" t="s">
        <v>714</v>
      </c>
      <c r="S25" s="406"/>
      <c r="T25" s="385" t="s">
        <v>714</v>
      </c>
      <c r="U25" s="406"/>
      <c r="V25" s="385" t="s">
        <v>714</v>
      </c>
      <c r="W25" s="406"/>
      <c r="X25" s="385" t="s">
        <v>714</v>
      </c>
      <c r="Y25" s="406"/>
      <c r="Z25" s="385" t="s">
        <v>714</v>
      </c>
      <c r="AA25" s="406"/>
      <c r="AB25" s="385" t="s">
        <v>714</v>
      </c>
      <c r="AC25" s="406"/>
      <c r="AD25" s="385" t="s">
        <v>714</v>
      </c>
      <c r="AE25" s="406"/>
      <c r="AF25" s="385" t="s">
        <v>714</v>
      </c>
      <c r="AG25" s="406"/>
      <c r="AH25" s="385" t="s">
        <v>714</v>
      </c>
      <c r="AI25" s="406"/>
      <c r="AJ25" s="385" t="s">
        <v>714</v>
      </c>
      <c r="AK25" s="406"/>
      <c r="AL25" s="385" t="s">
        <v>714</v>
      </c>
      <c r="AM25" s="406"/>
      <c r="AN25" s="385" t="s">
        <v>714</v>
      </c>
      <c r="AO25" s="406"/>
      <c r="AP25" s="379">
        <v>1700.5927302970406</v>
      </c>
      <c r="AQ25" s="406"/>
      <c r="AR25" s="379">
        <v>1768.5377888897724</v>
      </c>
      <c r="AS25" s="406"/>
      <c r="AT25" s="379">
        <v>1805.3357756127848</v>
      </c>
      <c r="AU25" s="406"/>
      <c r="AV25" s="379">
        <v>1572.2420153329269</v>
      </c>
      <c r="AW25" s="406"/>
      <c r="AX25" s="379">
        <v>1641.2587695257241</v>
      </c>
      <c r="AY25" s="406"/>
      <c r="AZ25" s="379">
        <v>1587.7240725207396</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37.042610939279264</v>
      </c>
      <c r="AQ26" s="406"/>
      <c r="AR26" s="379">
        <v>37.518330959481922</v>
      </c>
      <c r="AS26" s="406"/>
      <c r="AT26" s="379">
        <v>39.11137972237141</v>
      </c>
      <c r="AU26" s="406"/>
      <c r="AV26" s="379">
        <v>34.680239638225167</v>
      </c>
      <c r="AW26" s="406"/>
      <c r="AX26" s="379">
        <v>36.491328100674544</v>
      </c>
      <c r="AY26" s="406"/>
      <c r="AZ26" s="379">
        <v>35.508156191512739</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4.5452108500271304</v>
      </c>
      <c r="AQ27" s="406"/>
      <c r="AR27" s="382">
        <v>4.5917572026412001</v>
      </c>
      <c r="AS27" s="406"/>
      <c r="AT27" s="382">
        <v>4.7230865845676133</v>
      </c>
      <c r="AU27" s="406"/>
      <c r="AV27" s="382">
        <v>4.1205080817869595</v>
      </c>
      <c r="AW27" s="406"/>
      <c r="AX27" s="382">
        <v>4.3352655956323263</v>
      </c>
      <c r="AY27" s="406"/>
      <c r="AZ27" s="382">
        <v>4.2135737377906715</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14.393208557594315</v>
      </c>
      <c r="AQ28" s="406"/>
      <c r="AR28" s="382">
        <v>14.561572918391917</v>
      </c>
      <c r="AS28" s="406"/>
      <c r="AT28" s="382">
        <v>14.965528121811323</v>
      </c>
      <c r="AU28" s="406"/>
      <c r="AV28" s="382">
        <v>13.051765159823173</v>
      </c>
      <c r="AW28" s="406"/>
      <c r="AX28" s="382">
        <v>13.696175222756965</v>
      </c>
      <c r="AY28" s="406"/>
      <c r="AZ28" s="382">
        <v>13.24391211131428</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37.824410589561715</v>
      </c>
      <c r="AQ29" s="406"/>
      <c r="AR29" s="382">
        <v>38.225795771134244</v>
      </c>
      <c r="AS29" s="406"/>
      <c r="AT29" s="382">
        <v>39.180154793142904</v>
      </c>
      <c r="AU29" s="406"/>
      <c r="AV29" s="382">
        <v>34.0013340271679</v>
      </c>
      <c r="AW29" s="406"/>
      <c r="AX29" s="382">
        <v>35.656910783877279</v>
      </c>
      <c r="AY29" s="406"/>
      <c r="AZ29" s="382">
        <v>34.370916975885443</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57.937126122183088</v>
      </c>
      <c r="AQ31" s="406"/>
      <c r="AR31" s="379">
        <v>58.363608721030218</v>
      </c>
      <c r="AS31" s="406"/>
      <c r="AT31" s="379">
        <v>59.65841443274487</v>
      </c>
      <c r="AU31" s="406"/>
      <c r="AV31" s="379">
        <v>51.544531070514452</v>
      </c>
      <c r="AW31" s="406"/>
      <c r="AX31" s="379">
        <v>54.020092126413893</v>
      </c>
      <c r="AY31" s="406"/>
      <c r="AZ31" s="379">
        <v>52.047527099445105</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6.9988204290758773</v>
      </c>
      <c r="AQ32" s="406"/>
      <c r="AR32" s="379">
        <v>7.0822854270303006</v>
      </c>
      <c r="AS32" s="406"/>
      <c r="AT32" s="379">
        <v>7.2562492460785384</v>
      </c>
      <c r="AU32" s="406"/>
      <c r="AV32" s="379">
        <v>6.2720735298585373</v>
      </c>
      <c r="AW32" s="406"/>
      <c r="AX32" s="379">
        <v>6.5704683154729695</v>
      </c>
      <c r="AY32" s="406"/>
      <c r="AZ32" s="379">
        <v>6.3300657666422282</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22.48515343240372</v>
      </c>
      <c r="AQ34" s="406"/>
      <c r="AR34" s="379">
        <v>22.798859999514796</v>
      </c>
      <c r="AS34" s="406"/>
      <c r="AT34" s="379">
        <v>23.401162955826994</v>
      </c>
      <c r="AU34" s="406"/>
      <c r="AV34" s="379">
        <v>20.355424799225553</v>
      </c>
      <c r="AW34" s="406"/>
      <c r="AX34" s="379">
        <v>21.360104964307869</v>
      </c>
      <c r="AY34" s="406"/>
      <c r="AZ34" s="379">
        <v>20.609417385053963</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7.4647041979532158</v>
      </c>
      <c r="AQ35" s="406"/>
      <c r="AR35" s="379">
        <v>7.595470660953179</v>
      </c>
      <c r="AS35" s="406"/>
      <c r="AT35" s="379">
        <v>8.0022967745045062</v>
      </c>
      <c r="AU35" s="406"/>
      <c r="AV35" s="379">
        <v>7.1926372940049301</v>
      </c>
      <c r="AW35" s="406"/>
      <c r="AX35" s="379">
        <v>7.5668944588078499</v>
      </c>
      <c r="AY35" s="406"/>
      <c r="AZ35" s="379">
        <v>7.3738889486754404</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1179.4242399919565</v>
      </c>
      <c r="AQ36" s="406"/>
      <c r="AR36" s="377">
        <v>1344.505956000399</v>
      </c>
      <c r="AS36" s="406"/>
      <c r="AT36" s="377">
        <v>1385.7824325923361</v>
      </c>
      <c r="AU36" s="406"/>
      <c r="AV36" s="377">
        <v>1261.374461706594</v>
      </c>
      <c r="AW36" s="406"/>
      <c r="AX36" s="377">
        <v>1293.4314633734391</v>
      </c>
      <c r="AY36" s="406"/>
      <c r="AZ36" s="377">
        <v>1265.4107840285856</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41.808765059483939</v>
      </c>
      <c r="AQ37" s="406"/>
      <c r="AR37" s="377">
        <v>28.391989315844228</v>
      </c>
      <c r="AS37" s="406"/>
      <c r="AT37" s="377">
        <v>32.250277808418133</v>
      </c>
      <c r="AU37" s="406"/>
      <c r="AV37" s="377">
        <v>30.294124232850955</v>
      </c>
      <c r="AW37" s="406"/>
      <c r="AX37" s="377">
        <v>31.878188391955781</v>
      </c>
      <c r="AY37" s="406"/>
      <c r="AZ37" s="377">
        <v>31.096097943286029</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13.84311417485025</v>
      </c>
      <c r="AQ38" s="406"/>
      <c r="AR38" s="379">
        <v>9.4660780245937559</v>
      </c>
      <c r="AS38" s="406"/>
      <c r="AT38" s="379">
        <v>10.728618373591562</v>
      </c>
      <c r="AU38" s="406"/>
      <c r="AV38" s="379">
        <v>10.02056117240074</v>
      </c>
      <c r="AW38" s="406"/>
      <c r="AX38" s="379">
        <v>10.508592799255787</v>
      </c>
      <c r="AY38" s="406"/>
      <c r="AZ38" s="379">
        <v>10.254654808438655</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27.965650884633689</v>
      </c>
      <c r="AQ39" s="406"/>
      <c r="AR39" s="379">
        <v>18.925911291250472</v>
      </c>
      <c r="AS39" s="406"/>
      <c r="AT39" s="379">
        <v>21.521659434826567</v>
      </c>
      <c r="AU39" s="406"/>
      <c r="AV39" s="379">
        <v>20.273563060450215</v>
      </c>
      <c r="AW39" s="406"/>
      <c r="AX39" s="379">
        <v>21.369595592699994</v>
      </c>
      <c r="AY39" s="406"/>
      <c r="AZ39" s="379">
        <v>20.841443134847374</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27.242107133497459</v>
      </c>
      <c r="AQ40" s="406"/>
      <c r="AR40" s="377">
        <v>27.216433972091494</v>
      </c>
      <c r="AS40" s="406"/>
      <c r="AT40" s="377">
        <v>32.086288781328903</v>
      </c>
      <c r="AU40" s="406"/>
      <c r="AV40" s="377">
        <v>32.339932759505103</v>
      </c>
      <c r="AW40" s="406"/>
      <c r="AX40" s="377">
        <v>34.391738203519772</v>
      </c>
      <c r="AY40" s="406"/>
      <c r="AZ40" s="377">
        <v>35.174302937504272</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18.829557378983345</v>
      </c>
      <c r="AQ41" s="406"/>
      <c r="AR41" s="377">
        <v>17.687768686446613</v>
      </c>
      <c r="AS41" s="406"/>
      <c r="AT41" s="377">
        <v>25.801811612140618</v>
      </c>
      <c r="AU41" s="406"/>
      <c r="AV41" s="377">
        <v>32.171978511376388</v>
      </c>
      <c r="AW41" s="406"/>
      <c r="AX41" s="377">
        <v>34.643768823168351</v>
      </c>
      <c r="AY41" s="406"/>
      <c r="AZ41" s="377">
        <v>36.653721332126835</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3.6114497412223696</v>
      </c>
      <c r="AQ42" s="406"/>
      <c r="AR42" s="379">
        <v>3.1505413034843226</v>
      </c>
      <c r="AS42" s="406"/>
      <c r="AT42" s="379">
        <v>4.8202621324504902</v>
      </c>
      <c r="AU42" s="406"/>
      <c r="AV42" s="379">
        <v>6.4515162506187531</v>
      </c>
      <c r="AW42" s="406"/>
      <c r="AX42" s="379">
        <v>6.8671938650885034</v>
      </c>
      <c r="AY42" s="406"/>
      <c r="AZ42" s="379">
        <v>7.4865641020696918</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7.9971358029201207</v>
      </c>
      <c r="AQ43" s="406"/>
      <c r="AR43" s="379">
        <v>7.6143081594642625</v>
      </c>
      <c r="AS43" s="406"/>
      <c r="AT43" s="379">
        <v>11.023567194855016</v>
      </c>
      <c r="AU43" s="406"/>
      <c r="AV43" s="379">
        <v>13.506501196886575</v>
      </c>
      <c r="AW43" s="406"/>
      <c r="AX43" s="379">
        <v>14.552224572245631</v>
      </c>
      <c r="AY43" s="406"/>
      <c r="AZ43" s="379">
        <v>15.323430818150566</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7.2209718348408565</v>
      </c>
      <c r="AQ44" s="406"/>
      <c r="AR44" s="379">
        <v>6.9229192234980275</v>
      </c>
      <c r="AS44" s="406"/>
      <c r="AT44" s="379">
        <v>9.9579822848351132</v>
      </c>
      <c r="AU44" s="406"/>
      <c r="AV44" s="379">
        <v>12.213961063871061</v>
      </c>
      <c r="AW44" s="406"/>
      <c r="AX44" s="379">
        <v>13.224350385834216</v>
      </c>
      <c r="AY44" s="406"/>
      <c r="AZ44" s="379">
        <v>13.84372641190658</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428.05786254333987</v>
      </c>
      <c r="AQ45" s="406"/>
      <c r="AR45" s="377">
        <v>263.69368491855005</v>
      </c>
      <c r="AS45" s="406"/>
      <c r="AT45" s="377">
        <v>384.37977374900476</v>
      </c>
      <c r="AU45" s="406"/>
      <c r="AV45" s="377">
        <v>438.75729081110654</v>
      </c>
      <c r="AW45" s="406"/>
      <c r="AX45" s="377">
        <v>425.68183644414512</v>
      </c>
      <c r="AY45" s="406"/>
      <c r="AZ45" s="377">
        <v>378.5272542846588</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95.564135651904294</v>
      </c>
      <c r="AQ46" s="406"/>
      <c r="AR46" s="379">
        <v>62.428134694359038</v>
      </c>
      <c r="AS46" s="406"/>
      <c r="AT46" s="379">
        <v>97.170930013939028</v>
      </c>
      <c r="AU46" s="406"/>
      <c r="AV46" s="379">
        <v>119.6913512798975</v>
      </c>
      <c r="AW46" s="406"/>
      <c r="AX46" s="379">
        <v>123.26133626835875</v>
      </c>
      <c r="AY46" s="406"/>
      <c r="AZ46" s="379">
        <v>122.82986840358502</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4.2565761245747687E-2</v>
      </c>
      <c r="AQ47" s="406"/>
      <c r="AR47" s="379">
        <v>3.1567162533732762E-2</v>
      </c>
      <c r="AS47" s="406"/>
      <c r="AT47" s="379">
        <v>5.0193801177862062E-2</v>
      </c>
      <c r="AU47" s="406"/>
      <c r="AV47" s="379">
        <v>5.5639418170115244E-2</v>
      </c>
      <c r="AW47" s="406"/>
      <c r="AX47" s="379">
        <v>5.1728765755759798E-2</v>
      </c>
      <c r="AY47" s="406"/>
      <c r="AZ47" s="379">
        <v>7.5818330291626324E-2</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8.7642746181245471E-3</v>
      </c>
      <c r="AQ48" s="406"/>
      <c r="AR48" s="379">
        <v>7.4466883468630772E-3</v>
      </c>
      <c r="AS48" s="406"/>
      <c r="AT48" s="379">
        <v>9.2589912825006421E-3</v>
      </c>
      <c r="AU48" s="406"/>
      <c r="AV48" s="379">
        <v>1.3229154096702576E-2</v>
      </c>
      <c r="AW48" s="406"/>
      <c r="AX48" s="379">
        <v>1.5604539814591291E-2</v>
      </c>
      <c r="AY48" s="406"/>
      <c r="AZ48" s="379">
        <v>1.6173206073722267E-2</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99.02523799253278</v>
      </c>
      <c r="AQ49" s="406"/>
      <c r="AR49" s="379">
        <v>59.924568067946346</v>
      </c>
      <c r="AS49" s="406"/>
      <c r="AT49" s="379">
        <v>86.706498274220621</v>
      </c>
      <c r="AU49" s="406"/>
      <c r="AV49" s="379">
        <v>97.535088261587703</v>
      </c>
      <c r="AW49" s="406"/>
      <c r="AX49" s="379">
        <v>92.715740169939039</v>
      </c>
      <c r="AY49" s="406"/>
      <c r="AZ49" s="379">
        <v>78.840271157032035</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233.41715886303894</v>
      </c>
      <c r="AQ50" s="406"/>
      <c r="AR50" s="379">
        <v>141.30196830536408</v>
      </c>
      <c r="AS50" s="406"/>
      <c r="AT50" s="379">
        <v>200.44289266838473</v>
      </c>
      <c r="AU50" s="406"/>
      <c r="AV50" s="379">
        <v>221.46198269735453</v>
      </c>
      <c r="AW50" s="406"/>
      <c r="AX50" s="379">
        <v>209.63742670027696</v>
      </c>
      <c r="AY50" s="406"/>
      <c r="AZ50" s="379">
        <v>176.76512318767641</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81.789413788819573</v>
      </c>
      <c r="AQ51" s="406"/>
      <c r="AR51" s="377">
        <v>49.912951701796686</v>
      </c>
      <c r="AS51" s="406"/>
      <c r="AT51" s="377">
        <v>71.708011386785316</v>
      </c>
      <c r="AU51" s="406"/>
      <c r="AV51" s="377">
        <v>79.998208254086663</v>
      </c>
      <c r="AW51" s="406"/>
      <c r="AX51" s="377">
        <v>75.758025293999921</v>
      </c>
      <c r="AY51" s="406"/>
      <c r="AZ51" s="377">
        <v>63.940518570017694</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1.2630997616033057</v>
      </c>
      <c r="AQ52" s="406"/>
      <c r="AR52" s="377">
        <v>1.3941727736090344</v>
      </c>
      <c r="AS52" s="406"/>
      <c r="AT52" s="377">
        <v>1.8365782607094465</v>
      </c>
      <c r="AU52" s="406"/>
      <c r="AV52" s="377">
        <v>2.2785574051844768</v>
      </c>
      <c r="AW52" s="406"/>
      <c r="AX52" s="377">
        <v>2.6602436869497179</v>
      </c>
      <c r="AY52" s="406"/>
      <c r="AZ52" s="377">
        <v>2.9083986709500946</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0.127059086453921</v>
      </c>
      <c r="AQ54" s="406"/>
      <c r="AR54" s="379">
        <v>0.14653471787748551</v>
      </c>
      <c r="AS54" s="406"/>
      <c r="AT54" s="379">
        <v>0.18931243693099101</v>
      </c>
      <c r="AU54" s="406"/>
      <c r="AV54" s="379">
        <v>0.22079192647726112</v>
      </c>
      <c r="AW54" s="406"/>
      <c r="AX54" s="379">
        <v>0.25205308772003593</v>
      </c>
      <c r="AY54" s="406"/>
      <c r="AZ54" s="379">
        <v>0.27397969818322204</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0.13561809952550424</v>
      </c>
      <c r="AQ55" s="406"/>
      <c r="AR55" s="379">
        <v>0.16344966559657775</v>
      </c>
      <c r="AS55" s="406"/>
      <c r="AT55" s="379">
        <v>0.21053592914683311</v>
      </c>
      <c r="AU55" s="406"/>
      <c r="AV55" s="379">
        <v>0.24538802427551376</v>
      </c>
      <c r="AW55" s="406"/>
      <c r="AX55" s="379">
        <v>0.28944381672880459</v>
      </c>
      <c r="AY55" s="406"/>
      <c r="AZ55" s="379">
        <v>0.30901160667882049</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0.12470061805355646</v>
      </c>
      <c r="AQ56" s="406"/>
      <c r="AR56" s="382">
        <v>0.14926196456080226</v>
      </c>
      <c r="AS56" s="406"/>
      <c r="AT56" s="382">
        <v>0.19805196528865893</v>
      </c>
      <c r="AU56" s="406"/>
      <c r="AV56" s="382">
        <v>0.24487522864861813</v>
      </c>
      <c r="AW56" s="406"/>
      <c r="AX56" s="382">
        <v>0.2732795525337951</v>
      </c>
      <c r="AY56" s="406"/>
      <c r="AZ56" s="382">
        <v>0.28834329139795373</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0.87572195757032412</v>
      </c>
      <c r="AQ57" s="406"/>
      <c r="AR57" s="382">
        <v>0.93492642557416894</v>
      </c>
      <c r="AS57" s="406"/>
      <c r="AT57" s="382">
        <v>1.2386779293429635</v>
      </c>
      <c r="AU57" s="406"/>
      <c r="AV57" s="382">
        <v>1.567502225783084</v>
      </c>
      <c r="AW57" s="406"/>
      <c r="AX57" s="382">
        <v>1.8454672299670822</v>
      </c>
      <c r="AY57" s="406"/>
      <c r="AZ57" s="382">
        <v>2.0370640746900985</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0.58308953080928039</v>
      </c>
      <c r="AQ58" s="406"/>
      <c r="AR58" s="377">
        <v>0.38802297723010842</v>
      </c>
      <c r="AS58" s="406"/>
      <c r="AT58" s="377">
        <v>0.52778936872536886</v>
      </c>
      <c r="AU58" s="406"/>
      <c r="AV58" s="377">
        <v>1.0269658079299415</v>
      </c>
      <c r="AW58" s="406"/>
      <c r="AX58" s="377">
        <v>1.7624888645589549</v>
      </c>
      <c r="AY58" s="406"/>
      <c r="AZ58" s="377">
        <v>1.9227174779377958</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0.47562774968939747</v>
      </c>
      <c r="AQ59" s="406"/>
      <c r="AR59" s="379">
        <v>0.23215333205277514</v>
      </c>
      <c r="AS59" s="406"/>
      <c r="AT59" s="379">
        <v>0.32739251658687635</v>
      </c>
      <c r="AU59" s="406"/>
      <c r="AV59" s="379">
        <v>0.77832212452872296</v>
      </c>
      <c r="AW59" s="406"/>
      <c r="AX59" s="379">
        <v>1.4758280698371908</v>
      </c>
      <c r="AY59" s="406"/>
      <c r="AZ59" s="379">
        <v>1.6308314365044441</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6.563779906602789E-3</v>
      </c>
      <c r="AQ60" s="406"/>
      <c r="AR60" s="379">
        <v>1.8184923722574294E-2</v>
      </c>
      <c r="AS60" s="406"/>
      <c r="AT60" s="379">
        <v>2.4090099528676939E-2</v>
      </c>
      <c r="AU60" s="406"/>
      <c r="AV60" s="379">
        <v>3.2949264132814196E-2</v>
      </c>
      <c r="AW60" s="406"/>
      <c r="AX60" s="379">
        <v>3.993353073521623E-2</v>
      </c>
      <c r="AY60" s="406"/>
      <c r="AZ60" s="379">
        <v>3.3181003821886192E-2</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0.1008980012132801</v>
      </c>
      <c r="AQ61" s="406"/>
      <c r="AR61" s="379">
        <v>0.13768472145475902</v>
      </c>
      <c r="AS61" s="406"/>
      <c r="AT61" s="379">
        <v>0.17630675260981551</v>
      </c>
      <c r="AU61" s="406"/>
      <c r="AV61" s="379">
        <v>0.21569441926840441</v>
      </c>
      <c r="AW61" s="406"/>
      <c r="AX61" s="379">
        <v>0.24672726398654779</v>
      </c>
      <c r="AY61" s="406"/>
      <c r="AZ61" s="379">
        <v>0.25870503761146546</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130.17515875980004</v>
      </c>
      <c r="AQ62" s="406"/>
      <c r="AR62" s="377">
        <v>78.334683899577115</v>
      </c>
      <c r="AS62" s="406"/>
      <c r="AT62" s="377">
        <v>112.67828604392722</v>
      </c>
      <c r="AU62" s="406"/>
      <c r="AV62" s="377">
        <v>125.48723622330591</v>
      </c>
      <c r="AW62" s="406"/>
      <c r="AX62" s="377">
        <v>118.16235317014049</v>
      </c>
      <c r="AY62" s="406"/>
      <c r="AZ62" s="377">
        <v>98.743051021668492</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v>130.17515875980004</v>
      </c>
      <c r="AQ63" s="406"/>
      <c r="AR63" s="387">
        <v>78.334683899577115</v>
      </c>
      <c r="AS63" s="406"/>
      <c r="AT63" s="387">
        <v>112.67828604392722</v>
      </c>
      <c r="AU63" s="406"/>
      <c r="AV63" s="387">
        <v>125.48723622330591</v>
      </c>
      <c r="AW63" s="406"/>
      <c r="AX63" s="387">
        <v>118.16235317014049</v>
      </c>
      <c r="AY63" s="406"/>
      <c r="AZ63" s="387">
        <v>98.743051021668492</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256.12426673595115</v>
      </c>
      <c r="AQ64" s="406"/>
      <c r="AR64" s="377">
        <v>156.42960687427282</v>
      </c>
      <c r="AS64" s="406"/>
      <c r="AT64" s="377">
        <v>224.81171148291736</v>
      </c>
      <c r="AU64" s="406"/>
      <c r="AV64" s="377">
        <v>251.44056031289014</v>
      </c>
      <c r="AW64" s="406"/>
      <c r="AX64" s="377">
        <v>238.63689980282064</v>
      </c>
      <c r="AY64" s="406"/>
      <c r="AZ64" s="377">
        <v>201.89325488689295</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253.30165698988074</v>
      </c>
      <c r="AQ66" s="406"/>
      <c r="AR66" s="379">
        <v>153.624363629718</v>
      </c>
      <c r="AS66" s="406"/>
      <c r="AT66" s="379">
        <v>220.95273011637553</v>
      </c>
      <c r="AU66" s="406"/>
      <c r="AV66" s="379">
        <v>246.79854971827882</v>
      </c>
      <c r="AW66" s="406"/>
      <c r="AX66" s="379">
        <v>233.38566992621156</v>
      </c>
      <c r="AY66" s="406"/>
      <c r="AZ66" s="379">
        <v>196.194526368997</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1.16214934401845</v>
      </c>
      <c r="AQ67" s="406"/>
      <c r="AR67" s="379">
        <v>1.2999028052300285</v>
      </c>
      <c r="AS67" s="406"/>
      <c r="AT67" s="379">
        <v>1.7667566563103534</v>
      </c>
      <c r="AU67" s="406"/>
      <c r="AV67" s="379">
        <v>2.0856553801971924</v>
      </c>
      <c r="AW67" s="406"/>
      <c r="AX67" s="379">
        <v>2.3239957663717052</v>
      </c>
      <c r="AY67" s="406"/>
      <c r="AZ67" s="379">
        <v>2.4406759187883864</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6.2238769116668161E-2</v>
      </c>
      <c r="AQ68" s="406"/>
      <c r="AR68" s="382">
        <v>6.5258081621473174E-2</v>
      </c>
      <c r="AS68" s="406"/>
      <c r="AT68" s="382">
        <v>8.2565176417118261E-2</v>
      </c>
      <c r="AU68" s="406"/>
      <c r="AV68" s="382">
        <v>9.7129008928988514E-2</v>
      </c>
      <c r="AW68" s="406"/>
      <c r="AX68" s="382">
        <v>0.1071298996754904</v>
      </c>
      <c r="AY68" s="406"/>
      <c r="AZ68" s="382">
        <v>0.11797659237700557</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0.96330133501666781</v>
      </c>
      <c r="AQ70" s="406"/>
      <c r="AR70" s="379">
        <v>0.82090750471649876</v>
      </c>
      <c r="AS70" s="406"/>
      <c r="AT70" s="379">
        <v>1.1347898421104847</v>
      </c>
      <c r="AU70" s="406"/>
      <c r="AV70" s="379">
        <v>1.3720123727079649</v>
      </c>
      <c r="AW70" s="406"/>
      <c r="AX70" s="379">
        <v>1.6135530872218626</v>
      </c>
      <c r="AY70" s="406"/>
      <c r="AZ70" s="379">
        <v>1.8301222003648965</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0.63492029791864157</v>
      </c>
      <c r="AQ71" s="406"/>
      <c r="AR71" s="379">
        <v>0.61917485298681985</v>
      </c>
      <c r="AS71" s="406"/>
      <c r="AT71" s="379">
        <v>0.87486969170387074</v>
      </c>
      <c r="AU71" s="406"/>
      <c r="AV71" s="379">
        <v>1.0872138327771912</v>
      </c>
      <c r="AW71" s="406"/>
      <c r="AX71" s="379">
        <v>1.2065511233400086</v>
      </c>
      <c r="AY71" s="406"/>
      <c r="AZ71" s="379">
        <v>1.3099538063656715</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92.621695275371053</v>
      </c>
      <c r="AQ72" s="406"/>
      <c r="AR72" s="377">
        <v>57.104566841113638</v>
      </c>
      <c r="AS72" s="406"/>
      <c r="AT72" s="377">
        <v>82.280878382093931</v>
      </c>
      <c r="AU72" s="406"/>
      <c r="AV72" s="377">
        <v>93.817661548489994</v>
      </c>
      <c r="AW72" s="406"/>
      <c r="AX72" s="377">
        <v>91.252104750531174</v>
      </c>
      <c r="AY72" s="406"/>
      <c r="AZ72" s="377">
        <v>79.903723378732678</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88.694031106909875</v>
      </c>
      <c r="AQ73" s="406"/>
      <c r="AR73" s="379">
        <v>53.785688398745002</v>
      </c>
      <c r="AS73" s="406"/>
      <c r="AT73" s="379">
        <v>77.435249442627793</v>
      </c>
      <c r="AU73" s="406"/>
      <c r="AV73" s="379">
        <v>87.550169527322012</v>
      </c>
      <c r="AW73" s="406"/>
      <c r="AX73" s="379">
        <v>84.169072867742443</v>
      </c>
      <c r="AY73" s="406"/>
      <c r="AZ73" s="379">
        <v>72.095215248990158</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0.10063807849373753</v>
      </c>
      <c r="AQ74" s="406"/>
      <c r="AR74" s="379">
        <v>0.12497910149036601</v>
      </c>
      <c r="AS74" s="406"/>
      <c r="AT74" s="379">
        <v>0.18157501841852103</v>
      </c>
      <c r="AU74" s="406"/>
      <c r="AV74" s="379">
        <v>0.22340244766163295</v>
      </c>
      <c r="AW74" s="406"/>
      <c r="AX74" s="379">
        <v>0.25955360239322556</v>
      </c>
      <c r="AY74" s="406"/>
      <c r="AZ74" s="379">
        <v>0.27773737973372808</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0.19967896316704525</v>
      </c>
      <c r="AQ75" s="406"/>
      <c r="AR75" s="379">
        <v>0.23397030829872334</v>
      </c>
      <c r="AS75" s="406"/>
      <c r="AT75" s="379">
        <v>0.39845204812066581</v>
      </c>
      <c r="AU75" s="406"/>
      <c r="AV75" s="379">
        <v>0.49707528385017608</v>
      </c>
      <c r="AW75" s="406"/>
      <c r="AX75" s="379">
        <v>0.50957172420300889</v>
      </c>
      <c r="AY75" s="406"/>
      <c r="AZ75" s="379">
        <v>0.54753688018600155</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3.6273471268003945</v>
      </c>
      <c r="AQ76" s="406"/>
      <c r="AR76" s="379">
        <v>2.959929032579546</v>
      </c>
      <c r="AS76" s="406"/>
      <c r="AT76" s="379">
        <v>4.2656018729269576</v>
      </c>
      <c r="AU76" s="406"/>
      <c r="AV76" s="379">
        <v>5.5470142896561807</v>
      </c>
      <c r="AW76" s="406"/>
      <c r="AX76" s="379">
        <v>6.3139065561924959</v>
      </c>
      <c r="AY76" s="406"/>
      <c r="AZ76" s="379">
        <v>6.9832338698227954</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188.63821736423955</v>
      </c>
      <c r="AQ77" s="406"/>
      <c r="AR77" s="377">
        <v>113.2290636957531</v>
      </c>
      <c r="AS77" s="406"/>
      <c r="AT77" s="377">
        <v>162.82753737214517</v>
      </c>
      <c r="AU77" s="406"/>
      <c r="AV77" s="377">
        <v>181.32956914859449</v>
      </c>
      <c r="AW77" s="406"/>
      <c r="AX77" s="377">
        <v>170.79602358236477</v>
      </c>
      <c r="AY77" s="406"/>
      <c r="AZ77" s="377">
        <v>142.79745363801908</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58.573796789326998</v>
      </c>
      <c r="AQ78" s="406"/>
      <c r="AR78" s="377">
        <v>35.451371036216706</v>
      </c>
      <c r="AS78" s="406"/>
      <c r="AT78" s="377">
        <v>51.010456771503627</v>
      </c>
      <c r="AU78" s="406"/>
      <c r="AV78" s="377">
        <v>56.844188885518797</v>
      </c>
      <c r="AW78" s="406"/>
      <c r="AX78" s="377">
        <v>53.688654673326276</v>
      </c>
      <c r="AY78" s="406"/>
      <c r="AZ78" s="377">
        <v>45.0737409793865</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94.056425614780764</v>
      </c>
      <c r="AQ79" s="406"/>
      <c r="AR79" s="377">
        <v>57.163179473377859</v>
      </c>
      <c r="AS79" s="406"/>
      <c r="AT79" s="377">
        <v>82.100205396187746</v>
      </c>
      <c r="AU79" s="406"/>
      <c r="AV79" s="377">
        <v>91.565348546781664</v>
      </c>
      <c r="AW79" s="406"/>
      <c r="AX79" s="377">
        <v>86.580626180873054</v>
      </c>
      <c r="AY79" s="406"/>
      <c r="AZ79" s="377">
        <v>72.784693966104641</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93.984025378544942</v>
      </c>
      <c r="AQ80" s="406"/>
      <c r="AR80" s="379">
        <v>57.08347358877392</v>
      </c>
      <c r="AS80" s="406"/>
      <c r="AT80" s="379">
        <v>81.994482641686432</v>
      </c>
      <c r="AU80" s="406"/>
      <c r="AV80" s="379">
        <v>91.443272371116876</v>
      </c>
      <c r="AW80" s="406"/>
      <c r="AX80" s="379">
        <v>86.442906310298341</v>
      </c>
      <c r="AY80" s="406"/>
      <c r="AZ80" s="379">
        <v>72.636572789683484</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7.240023623581604E-2</v>
      </c>
      <c r="AQ81" s="406"/>
      <c r="AR81" s="379">
        <v>7.9705884603939389E-2</v>
      </c>
      <c r="AS81" s="406"/>
      <c r="AT81" s="379">
        <v>0.10572275450132143</v>
      </c>
      <c r="AU81" s="406"/>
      <c r="AV81" s="379">
        <v>0.12207617566478175</v>
      </c>
      <c r="AW81" s="406"/>
      <c r="AX81" s="379">
        <v>0.13771987057471549</v>
      </c>
      <c r="AY81" s="406"/>
      <c r="AZ81" s="379">
        <v>0.14812117642115002</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71.53828131077131</v>
      </c>
      <c r="AQ82" s="406"/>
      <c r="AR82" s="377">
        <v>43.31303396230394</v>
      </c>
      <c r="AS82" s="406"/>
      <c r="AT82" s="377">
        <v>62.310859137936639</v>
      </c>
      <c r="AU82" s="406"/>
      <c r="AV82" s="377">
        <v>69.414728831619783</v>
      </c>
      <c r="AW82" s="406"/>
      <c r="AX82" s="377">
        <v>65.468934897572879</v>
      </c>
      <c r="AY82" s="406"/>
      <c r="AZ82" s="377">
        <v>54.94851834142915</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71.213649212994511</v>
      </c>
      <c r="AQ83" s="406"/>
      <c r="AR83" s="379">
        <v>42.938846460282626</v>
      </c>
      <c r="AS83" s="406"/>
      <c r="AT83" s="379">
        <v>61.742249420680992</v>
      </c>
      <c r="AU83" s="406"/>
      <c r="AV83" s="379">
        <v>68.77799493198691</v>
      </c>
      <c r="AW83" s="406"/>
      <c r="AX83" s="379">
        <v>64.809582350865512</v>
      </c>
      <c r="AY83" s="406"/>
      <c r="AZ83" s="379">
        <v>54.240748121533606</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0.32463209777680552</v>
      </c>
      <c r="AQ84" s="406"/>
      <c r="AR84" s="379">
        <v>0.37418750202131396</v>
      </c>
      <c r="AS84" s="406"/>
      <c r="AT84" s="379">
        <v>0.56860971725564746</v>
      </c>
      <c r="AU84" s="406"/>
      <c r="AV84" s="379">
        <v>0.63673389963287275</v>
      </c>
      <c r="AW84" s="406"/>
      <c r="AX84" s="379">
        <v>0.6593525467073722</v>
      </c>
      <c r="AY84" s="406"/>
      <c r="AZ84" s="379">
        <v>0.70777021989554045</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79.884192259861877</v>
      </c>
      <c r="AQ85" s="406"/>
      <c r="AR85" s="377">
        <v>48.398100764119235</v>
      </c>
      <c r="AS85" s="406"/>
      <c r="AT85" s="377">
        <v>69.567488850089276</v>
      </c>
      <c r="AU85" s="406"/>
      <c r="AV85" s="377">
        <v>77.521034344464454</v>
      </c>
      <c r="AW85" s="406"/>
      <c r="AX85" s="377">
        <v>73.215151904288675</v>
      </c>
      <c r="AY85" s="406"/>
      <c r="AZ85" s="377">
        <v>61.5073557405548</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79.396321175464308</v>
      </c>
      <c r="AQ86" s="406"/>
      <c r="AR86" s="379">
        <v>47.889436432825725</v>
      </c>
      <c r="AS86" s="406"/>
      <c r="AT86" s="379">
        <v>68.880651746946498</v>
      </c>
      <c r="AU86" s="406"/>
      <c r="AV86" s="379">
        <v>76.70820647733099</v>
      </c>
      <c r="AW86" s="406"/>
      <c r="AX86" s="379">
        <v>72.286733089881253</v>
      </c>
      <c r="AY86" s="406"/>
      <c r="AZ86" s="379">
        <v>60.513176747764938</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0.14313287096244656</v>
      </c>
      <c r="AQ87" s="406"/>
      <c r="AR87" s="379">
        <v>0.15918164547124089</v>
      </c>
      <c r="AS87" s="406"/>
      <c r="AT87" s="379">
        <v>0.20737912179797899</v>
      </c>
      <c r="AU87" s="406"/>
      <c r="AV87" s="379">
        <v>0.24165056824135273</v>
      </c>
      <c r="AW87" s="406"/>
      <c r="AX87" s="379">
        <v>0.27429089542794505</v>
      </c>
      <c r="AY87" s="406"/>
      <c r="AZ87" s="379">
        <v>0.29132040668622594</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0.34473821343512684</v>
      </c>
      <c r="AQ88" s="406"/>
      <c r="AR88" s="379">
        <v>0.34948268582226649</v>
      </c>
      <c r="AS88" s="406"/>
      <c r="AT88" s="379">
        <v>0.47945798134479256</v>
      </c>
      <c r="AU88" s="406"/>
      <c r="AV88" s="379">
        <v>0.57117729889210522</v>
      </c>
      <c r="AW88" s="406"/>
      <c r="AX88" s="379">
        <v>0.65412791897949041</v>
      </c>
      <c r="AY88" s="406"/>
      <c r="AZ88" s="379">
        <v>0.70285858610363838</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88" t="s">
        <v>714</v>
      </c>
      <c r="I89" s="406"/>
      <c r="J89" s="388" t="s">
        <v>714</v>
      </c>
      <c r="K89" s="406"/>
      <c r="L89" s="388" t="s">
        <v>714</v>
      </c>
      <c r="M89" s="406"/>
      <c r="N89" s="388" t="s">
        <v>714</v>
      </c>
      <c r="O89" s="406"/>
      <c r="P89" s="388" t="s">
        <v>714</v>
      </c>
      <c r="Q89" s="406"/>
      <c r="R89" s="388" t="s">
        <v>714</v>
      </c>
      <c r="S89" s="406"/>
      <c r="T89" s="388" t="s">
        <v>714</v>
      </c>
      <c r="U89" s="406"/>
      <c r="V89" s="388" t="s">
        <v>714</v>
      </c>
      <c r="W89" s="406"/>
      <c r="X89" s="388" t="s">
        <v>714</v>
      </c>
      <c r="Y89" s="406"/>
      <c r="Z89" s="388" t="s">
        <v>714</v>
      </c>
      <c r="AA89" s="406"/>
      <c r="AB89" s="388" t="s">
        <v>714</v>
      </c>
      <c r="AC89" s="406"/>
      <c r="AD89" s="388" t="s">
        <v>714</v>
      </c>
      <c r="AE89" s="406"/>
      <c r="AF89" s="388" t="s">
        <v>714</v>
      </c>
      <c r="AG89" s="406"/>
      <c r="AH89" s="388" t="s">
        <v>714</v>
      </c>
      <c r="AI89" s="406"/>
      <c r="AJ89" s="388" t="s">
        <v>714</v>
      </c>
      <c r="AK89" s="406"/>
      <c r="AL89" s="388" t="s">
        <v>714</v>
      </c>
      <c r="AM89" s="406"/>
      <c r="AN89" s="388" t="s">
        <v>714</v>
      </c>
      <c r="AO89" s="406"/>
      <c r="AP89" s="377">
        <v>0</v>
      </c>
      <c r="AQ89" s="406"/>
      <c r="AR89" s="377">
        <v>0</v>
      </c>
      <c r="AS89" s="406"/>
      <c r="AT89" s="377">
        <v>0</v>
      </c>
      <c r="AU89" s="406"/>
      <c r="AV89" s="377">
        <v>0</v>
      </c>
      <c r="AW89" s="406"/>
      <c r="AX89" s="377">
        <v>0</v>
      </c>
      <c r="AY89" s="406"/>
      <c r="AZ89" s="377">
        <v>0</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9.3397608414257823E-3</v>
      </c>
      <c r="AQ90" s="406"/>
      <c r="AR90" s="377">
        <v>1.1116928540302315E-2</v>
      </c>
      <c r="AS90" s="406"/>
      <c r="AT90" s="377">
        <v>1.6945325874480808E-2</v>
      </c>
      <c r="AU90" s="406"/>
      <c r="AV90" s="377">
        <v>2.0015440439504657E-2</v>
      </c>
      <c r="AW90" s="406"/>
      <c r="AX90" s="377">
        <v>1.9143509422800908E-2</v>
      </c>
      <c r="AY90" s="406"/>
      <c r="AZ90" s="377">
        <v>2.29213366458038E-2</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89" t="s">
        <v>714</v>
      </c>
      <c r="G91" s="405"/>
      <c r="H91" s="390" t="s">
        <v>714</v>
      </c>
      <c r="I91" s="405"/>
      <c r="J91" s="390" t="s">
        <v>714</v>
      </c>
      <c r="K91" s="405"/>
      <c r="L91" s="390" t="s">
        <v>714</v>
      </c>
      <c r="M91" s="405"/>
      <c r="N91" s="390" t="s">
        <v>714</v>
      </c>
      <c r="O91" s="405"/>
      <c r="P91" s="390" t="s">
        <v>714</v>
      </c>
      <c r="Q91" s="405"/>
      <c r="R91" s="390" t="s">
        <v>714</v>
      </c>
      <c r="S91" s="405"/>
      <c r="T91" s="390" t="s">
        <v>714</v>
      </c>
      <c r="U91" s="405"/>
      <c r="V91" s="390" t="s">
        <v>714</v>
      </c>
      <c r="W91" s="405"/>
      <c r="X91" s="390" t="s">
        <v>714</v>
      </c>
      <c r="Y91" s="405"/>
      <c r="Z91" s="390" t="s">
        <v>714</v>
      </c>
      <c r="AA91" s="405"/>
      <c r="AB91" s="390" t="s">
        <v>714</v>
      </c>
      <c r="AC91" s="405"/>
      <c r="AD91" s="390" t="s">
        <v>714</v>
      </c>
      <c r="AE91" s="405"/>
      <c r="AF91" s="390" t="s">
        <v>714</v>
      </c>
      <c r="AG91" s="405"/>
      <c r="AH91" s="390" t="s">
        <v>714</v>
      </c>
      <c r="AI91" s="405"/>
      <c r="AJ91" s="390" t="s">
        <v>714</v>
      </c>
      <c r="AK91" s="405"/>
      <c r="AL91" s="390" t="s">
        <v>714</v>
      </c>
      <c r="AM91" s="405"/>
      <c r="AN91" s="390" t="s">
        <v>714</v>
      </c>
      <c r="AO91" s="405"/>
      <c r="AP91" s="390">
        <v>2406.5164659839515</v>
      </c>
      <c r="AQ91" s="405"/>
      <c r="AR91" s="390">
        <v>1578.4487776496044</v>
      </c>
      <c r="AS91" s="405" t="s">
        <v>356</v>
      </c>
      <c r="AT91" s="390">
        <v>2148.8501589048556</v>
      </c>
      <c r="AU91" s="405" t="s">
        <v>356</v>
      </c>
      <c r="AV91" s="390">
        <v>2387.7743249351315</v>
      </c>
      <c r="AW91" s="405"/>
      <c r="AX91" s="390">
        <v>2282.7649036878993</v>
      </c>
      <c r="AY91" s="405"/>
      <c r="AZ91" s="390">
        <v>1958.0223562877381</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2" t="s">
        <v>714</v>
      </c>
      <c r="G92" s="406"/>
      <c r="H92" s="393" t="s">
        <v>714</v>
      </c>
      <c r="I92" s="406"/>
      <c r="J92" s="393" t="s">
        <v>714</v>
      </c>
      <c r="K92" s="406"/>
      <c r="L92" s="393" t="s">
        <v>714</v>
      </c>
      <c r="M92" s="406"/>
      <c r="N92" s="393" t="s">
        <v>714</v>
      </c>
      <c r="O92" s="406"/>
      <c r="P92" s="393" t="s">
        <v>714</v>
      </c>
      <c r="Q92" s="406"/>
      <c r="R92" s="393" t="s">
        <v>714</v>
      </c>
      <c r="S92" s="406"/>
      <c r="T92" s="393" t="s">
        <v>714</v>
      </c>
      <c r="U92" s="406"/>
      <c r="V92" s="393" t="s">
        <v>714</v>
      </c>
      <c r="W92" s="406"/>
      <c r="X92" s="393" t="s">
        <v>714</v>
      </c>
      <c r="Y92" s="406"/>
      <c r="Z92" s="393" t="s">
        <v>714</v>
      </c>
      <c r="AA92" s="406"/>
      <c r="AB92" s="393" t="s">
        <v>714</v>
      </c>
      <c r="AC92" s="406"/>
      <c r="AD92" s="393" t="s">
        <v>714</v>
      </c>
      <c r="AE92" s="406"/>
      <c r="AF92" s="393" t="s">
        <v>714</v>
      </c>
      <c r="AG92" s="406"/>
      <c r="AH92" s="393" t="s">
        <v>714</v>
      </c>
      <c r="AI92" s="406"/>
      <c r="AJ92" s="393" t="s">
        <v>714</v>
      </c>
      <c r="AK92" s="406"/>
      <c r="AL92" s="393" t="s">
        <v>714</v>
      </c>
      <c r="AM92" s="406"/>
      <c r="AN92" s="393" t="s">
        <v>714</v>
      </c>
      <c r="AO92" s="406"/>
      <c r="AP92" s="394">
        <v>171.42772484125544</v>
      </c>
      <c r="AQ92" s="406"/>
      <c r="AR92" s="394">
        <v>233.45352899402474</v>
      </c>
      <c r="AS92" s="406"/>
      <c r="AT92" s="394">
        <v>214.18020414992739</v>
      </c>
      <c r="AU92" s="406"/>
      <c r="AV92" s="394">
        <v>233.17653905987672</v>
      </c>
      <c r="AW92" s="406"/>
      <c r="AX92" s="394">
        <v>253.9343056409015</v>
      </c>
      <c r="AY92" s="406"/>
      <c r="AZ92" s="394">
        <v>262.61838131086859</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2" t="s">
        <v>714</v>
      </c>
      <c r="G93" s="406"/>
      <c r="H93" s="393" t="s">
        <v>714</v>
      </c>
      <c r="I93" s="406"/>
      <c r="J93" s="393" t="s">
        <v>714</v>
      </c>
      <c r="K93" s="406"/>
      <c r="L93" s="393" t="s">
        <v>714</v>
      </c>
      <c r="M93" s="406"/>
      <c r="N93" s="393" t="s">
        <v>714</v>
      </c>
      <c r="O93" s="406"/>
      <c r="P93" s="393" t="s">
        <v>714</v>
      </c>
      <c r="Q93" s="406"/>
      <c r="R93" s="393" t="s">
        <v>714</v>
      </c>
      <c r="S93" s="406"/>
      <c r="T93" s="393" t="s">
        <v>714</v>
      </c>
      <c r="U93" s="406"/>
      <c r="V93" s="393" t="s">
        <v>714</v>
      </c>
      <c r="W93" s="406"/>
      <c r="X93" s="393" t="s">
        <v>714</v>
      </c>
      <c r="Y93" s="406"/>
      <c r="Z93" s="393" t="s">
        <v>714</v>
      </c>
      <c r="AA93" s="406"/>
      <c r="AB93" s="393" t="s">
        <v>714</v>
      </c>
      <c r="AC93" s="406"/>
      <c r="AD93" s="393" t="s">
        <v>714</v>
      </c>
      <c r="AE93" s="406"/>
      <c r="AF93" s="393" t="s">
        <v>714</v>
      </c>
      <c r="AG93" s="406"/>
      <c r="AH93" s="393" t="s">
        <v>714</v>
      </c>
      <c r="AI93" s="406"/>
      <c r="AJ93" s="393" t="s">
        <v>714</v>
      </c>
      <c r="AK93" s="406"/>
      <c r="AL93" s="393" t="s">
        <v>714</v>
      </c>
      <c r="AM93" s="406"/>
      <c r="AN93" s="393" t="s">
        <v>714</v>
      </c>
      <c r="AO93" s="406"/>
      <c r="AP93" s="394">
        <v>2235.0887411426961</v>
      </c>
      <c r="AQ93" s="406"/>
      <c r="AR93" s="394">
        <v>1344.9952486555796</v>
      </c>
      <c r="AS93" s="406" t="s">
        <v>356</v>
      </c>
      <c r="AT93" s="394">
        <v>1934.6699547549281</v>
      </c>
      <c r="AU93" s="406" t="s">
        <v>356</v>
      </c>
      <c r="AV93" s="394">
        <v>2154.5977858752549</v>
      </c>
      <c r="AW93" s="406"/>
      <c r="AX93" s="394">
        <v>2028.8305980469977</v>
      </c>
      <c r="AY93" s="406"/>
      <c r="AZ93" s="394">
        <v>1695.4039749768694</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5" t="s">
        <v>714</v>
      </c>
      <c r="G94" s="408"/>
      <c r="H94" s="396" t="s">
        <v>714</v>
      </c>
      <c r="I94" s="408"/>
      <c r="J94" s="396" t="s">
        <v>714</v>
      </c>
      <c r="K94" s="408"/>
      <c r="L94" s="396" t="s">
        <v>714</v>
      </c>
      <c r="M94" s="408"/>
      <c r="N94" s="396" t="s">
        <v>714</v>
      </c>
      <c r="O94" s="408"/>
      <c r="P94" s="396" t="s">
        <v>714</v>
      </c>
      <c r="Q94" s="408"/>
      <c r="R94" s="396" t="s">
        <v>714</v>
      </c>
      <c r="S94" s="408"/>
      <c r="T94" s="396" t="s">
        <v>714</v>
      </c>
      <c r="U94" s="408"/>
      <c r="V94" s="396" t="s">
        <v>714</v>
      </c>
      <c r="W94" s="408"/>
      <c r="X94" s="396" t="s">
        <v>714</v>
      </c>
      <c r="Y94" s="408"/>
      <c r="Z94" s="396" t="s">
        <v>714</v>
      </c>
      <c r="AA94" s="408"/>
      <c r="AB94" s="396" t="s">
        <v>714</v>
      </c>
      <c r="AC94" s="408"/>
      <c r="AD94" s="396" t="s">
        <v>714</v>
      </c>
      <c r="AE94" s="408"/>
      <c r="AF94" s="396" t="s">
        <v>714</v>
      </c>
      <c r="AG94" s="408"/>
      <c r="AH94" s="396" t="s">
        <v>714</v>
      </c>
      <c r="AI94" s="408"/>
      <c r="AJ94" s="396" t="s">
        <v>714</v>
      </c>
      <c r="AK94" s="408"/>
      <c r="AL94" s="396" t="s">
        <v>714</v>
      </c>
      <c r="AM94" s="408"/>
      <c r="AN94" s="396" t="s">
        <v>714</v>
      </c>
      <c r="AO94" s="408"/>
      <c r="AP94" s="394">
        <v>0</v>
      </c>
      <c r="AQ94" s="406"/>
      <c r="AR94" s="394">
        <v>0</v>
      </c>
      <c r="AS94" s="406"/>
      <c r="AT94" s="394">
        <v>0</v>
      </c>
      <c r="AU94" s="406"/>
      <c r="AV94" s="394">
        <v>0</v>
      </c>
      <c r="AW94" s="406"/>
      <c r="AX94" s="394">
        <v>0</v>
      </c>
      <c r="AY94" s="406"/>
      <c r="AZ94" s="394">
        <v>0</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2" t="s">
        <v>714</v>
      </c>
      <c r="G95" s="406"/>
      <c r="H95" s="393" t="s">
        <v>714</v>
      </c>
      <c r="I95" s="406"/>
      <c r="J95" s="393" t="s">
        <v>714</v>
      </c>
      <c r="K95" s="406"/>
      <c r="L95" s="393" t="s">
        <v>714</v>
      </c>
      <c r="M95" s="406"/>
      <c r="N95" s="393" t="s">
        <v>714</v>
      </c>
      <c r="O95" s="406"/>
      <c r="P95" s="393" t="s">
        <v>714</v>
      </c>
      <c r="Q95" s="406"/>
      <c r="R95" s="393" t="s">
        <v>714</v>
      </c>
      <c r="S95" s="406"/>
      <c r="T95" s="393" t="s">
        <v>714</v>
      </c>
      <c r="U95" s="406"/>
      <c r="V95" s="393" t="s">
        <v>714</v>
      </c>
      <c r="W95" s="406"/>
      <c r="X95" s="393" t="s">
        <v>714</v>
      </c>
      <c r="Y95" s="406"/>
      <c r="Z95" s="393" t="s">
        <v>714</v>
      </c>
      <c r="AA95" s="406"/>
      <c r="AB95" s="393" t="s">
        <v>714</v>
      </c>
      <c r="AC95" s="406"/>
      <c r="AD95" s="393" t="s">
        <v>714</v>
      </c>
      <c r="AE95" s="406"/>
      <c r="AF95" s="393" t="s">
        <v>714</v>
      </c>
      <c r="AG95" s="406"/>
      <c r="AH95" s="393" t="s">
        <v>714</v>
      </c>
      <c r="AI95" s="406"/>
      <c r="AJ95" s="393" t="s">
        <v>714</v>
      </c>
      <c r="AK95" s="406"/>
      <c r="AL95" s="393" t="s">
        <v>714</v>
      </c>
      <c r="AM95" s="406"/>
      <c r="AN95" s="393" t="s">
        <v>714</v>
      </c>
      <c r="AO95" s="406"/>
      <c r="AP95" s="390">
        <v>8207.2750658182031</v>
      </c>
      <c r="AQ95" s="405"/>
      <c r="AR95" s="390">
        <v>7055.8629431142244</v>
      </c>
      <c r="AS95" s="405"/>
      <c r="AT95" s="390">
        <v>8174.5163412927441</v>
      </c>
      <c r="AU95" s="405"/>
      <c r="AV95" s="390">
        <v>8064.2389799551711</v>
      </c>
      <c r="AW95" s="405"/>
      <c r="AX95" s="390">
        <v>8047.9965794566133</v>
      </c>
      <c r="AY95" s="405"/>
      <c r="AZ95" s="390">
        <v>7397.6010519095635</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2" t="s">
        <v>714</v>
      </c>
      <c r="G96" s="406"/>
      <c r="H96" s="393" t="s">
        <v>714</v>
      </c>
      <c r="I96" s="406"/>
      <c r="J96" s="393" t="s">
        <v>714</v>
      </c>
      <c r="K96" s="406"/>
      <c r="L96" s="393" t="s">
        <v>714</v>
      </c>
      <c r="M96" s="406"/>
      <c r="N96" s="393" t="s">
        <v>714</v>
      </c>
      <c r="O96" s="406"/>
      <c r="P96" s="393" t="s">
        <v>714</v>
      </c>
      <c r="Q96" s="406"/>
      <c r="R96" s="393" t="s">
        <v>714</v>
      </c>
      <c r="S96" s="406"/>
      <c r="T96" s="393" t="s">
        <v>714</v>
      </c>
      <c r="U96" s="406"/>
      <c r="V96" s="393" t="s">
        <v>714</v>
      </c>
      <c r="W96" s="406"/>
      <c r="X96" s="393" t="s">
        <v>714</v>
      </c>
      <c r="Y96" s="406"/>
      <c r="Z96" s="393" t="s">
        <v>714</v>
      </c>
      <c r="AA96" s="406"/>
      <c r="AB96" s="393" t="s">
        <v>714</v>
      </c>
      <c r="AC96" s="406"/>
      <c r="AD96" s="393" t="s">
        <v>714</v>
      </c>
      <c r="AE96" s="406"/>
      <c r="AF96" s="393" t="s">
        <v>714</v>
      </c>
      <c r="AG96" s="406"/>
      <c r="AH96" s="393" t="s">
        <v>714</v>
      </c>
      <c r="AI96" s="406"/>
      <c r="AJ96" s="393" t="s">
        <v>714</v>
      </c>
      <c r="AK96" s="406"/>
      <c r="AL96" s="393" t="s">
        <v>714</v>
      </c>
      <c r="AM96" s="406"/>
      <c r="AN96" s="393" t="s">
        <v>714</v>
      </c>
      <c r="AO96" s="406"/>
      <c r="AP96" s="393">
        <v>0</v>
      </c>
      <c r="AQ96" s="406"/>
      <c r="AR96" s="393">
        <v>0</v>
      </c>
      <c r="AS96" s="406"/>
      <c r="AT96" s="393">
        <v>0</v>
      </c>
      <c r="AU96" s="406"/>
      <c r="AV96" s="393">
        <v>0</v>
      </c>
      <c r="AW96" s="406"/>
      <c r="AX96" s="393">
        <v>0</v>
      </c>
      <c r="AY96" s="406"/>
      <c r="AZ96" s="393">
        <v>0</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8" t="s">
        <v>714</v>
      </c>
      <c r="G97" s="406"/>
      <c r="H97" s="385" t="s">
        <v>714</v>
      </c>
      <c r="I97" s="406"/>
      <c r="J97" s="385" t="s">
        <v>714</v>
      </c>
      <c r="K97" s="406"/>
      <c r="L97" s="385" t="s">
        <v>714</v>
      </c>
      <c r="M97" s="406"/>
      <c r="N97" s="385" t="s">
        <v>714</v>
      </c>
      <c r="O97" s="406"/>
      <c r="P97" s="385" t="s">
        <v>714</v>
      </c>
      <c r="Q97" s="406"/>
      <c r="R97" s="385" t="s">
        <v>714</v>
      </c>
      <c r="S97" s="406"/>
      <c r="T97" s="385" t="s">
        <v>714</v>
      </c>
      <c r="U97" s="406"/>
      <c r="V97" s="385" t="s">
        <v>714</v>
      </c>
      <c r="W97" s="406"/>
      <c r="X97" s="385" t="s">
        <v>714</v>
      </c>
      <c r="Y97" s="406"/>
      <c r="Z97" s="385" t="s">
        <v>714</v>
      </c>
      <c r="AA97" s="406"/>
      <c r="AB97" s="385" t="s">
        <v>714</v>
      </c>
      <c r="AC97" s="406"/>
      <c r="AD97" s="385" t="s">
        <v>714</v>
      </c>
      <c r="AE97" s="406"/>
      <c r="AF97" s="385" t="s">
        <v>714</v>
      </c>
      <c r="AG97" s="406"/>
      <c r="AH97" s="385" t="s">
        <v>714</v>
      </c>
      <c r="AI97" s="406"/>
      <c r="AJ97" s="385" t="s">
        <v>714</v>
      </c>
      <c r="AK97" s="406"/>
      <c r="AL97" s="385" t="s">
        <v>714</v>
      </c>
      <c r="AM97" s="406"/>
      <c r="AN97" s="385" t="s">
        <v>714</v>
      </c>
      <c r="AO97" s="406"/>
      <c r="AP97" s="385">
        <v>0</v>
      </c>
      <c r="AQ97" s="406"/>
      <c r="AR97" s="385">
        <v>0</v>
      </c>
      <c r="AS97" s="406"/>
      <c r="AT97" s="385">
        <v>0</v>
      </c>
      <c r="AU97" s="406"/>
      <c r="AV97" s="385">
        <v>0</v>
      </c>
      <c r="AW97" s="406"/>
      <c r="AX97" s="385">
        <v>0</v>
      </c>
      <c r="AY97" s="406"/>
      <c r="AZ97" s="385">
        <v>0</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8" t="s">
        <v>714</v>
      </c>
      <c r="G98" s="406"/>
      <c r="H98" s="385" t="s">
        <v>714</v>
      </c>
      <c r="I98" s="406"/>
      <c r="J98" s="385" t="s">
        <v>714</v>
      </c>
      <c r="K98" s="406"/>
      <c r="L98" s="385" t="s">
        <v>714</v>
      </c>
      <c r="M98" s="406"/>
      <c r="N98" s="385" t="s">
        <v>714</v>
      </c>
      <c r="O98" s="406"/>
      <c r="P98" s="385" t="s">
        <v>714</v>
      </c>
      <c r="Q98" s="406"/>
      <c r="R98" s="385" t="s">
        <v>714</v>
      </c>
      <c r="S98" s="406"/>
      <c r="T98" s="385" t="s">
        <v>714</v>
      </c>
      <c r="U98" s="406"/>
      <c r="V98" s="385" t="s">
        <v>714</v>
      </c>
      <c r="W98" s="406"/>
      <c r="X98" s="385" t="s">
        <v>714</v>
      </c>
      <c r="Y98" s="406"/>
      <c r="Z98" s="385" t="s">
        <v>714</v>
      </c>
      <c r="AA98" s="406"/>
      <c r="AB98" s="385" t="s">
        <v>714</v>
      </c>
      <c r="AC98" s="406"/>
      <c r="AD98" s="385" t="s">
        <v>714</v>
      </c>
      <c r="AE98" s="406"/>
      <c r="AF98" s="385" t="s">
        <v>714</v>
      </c>
      <c r="AG98" s="406"/>
      <c r="AH98" s="385" t="s">
        <v>714</v>
      </c>
      <c r="AI98" s="406"/>
      <c r="AJ98" s="385" t="s">
        <v>714</v>
      </c>
      <c r="AK98" s="406"/>
      <c r="AL98" s="385" t="s">
        <v>714</v>
      </c>
      <c r="AM98" s="406"/>
      <c r="AN98" s="385" t="s">
        <v>714</v>
      </c>
      <c r="AO98" s="406"/>
      <c r="AP98" s="385">
        <v>0</v>
      </c>
      <c r="AQ98" s="406"/>
      <c r="AR98" s="385">
        <v>0</v>
      </c>
      <c r="AS98" s="406"/>
      <c r="AT98" s="385">
        <v>0</v>
      </c>
      <c r="AU98" s="406"/>
      <c r="AV98" s="385">
        <v>0</v>
      </c>
      <c r="AW98" s="406"/>
      <c r="AX98" s="385">
        <v>0</v>
      </c>
      <c r="AY98" s="406"/>
      <c r="AZ98" s="385">
        <v>0</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8" t="s">
        <v>714</v>
      </c>
      <c r="G99" s="406"/>
      <c r="H99" s="385" t="s">
        <v>714</v>
      </c>
      <c r="I99" s="406"/>
      <c r="J99" s="385" t="s">
        <v>714</v>
      </c>
      <c r="K99" s="406"/>
      <c r="L99" s="385" t="s">
        <v>714</v>
      </c>
      <c r="M99" s="406"/>
      <c r="N99" s="385" t="s">
        <v>714</v>
      </c>
      <c r="O99" s="406"/>
      <c r="P99" s="385" t="s">
        <v>714</v>
      </c>
      <c r="Q99" s="406"/>
      <c r="R99" s="385" t="s">
        <v>714</v>
      </c>
      <c r="S99" s="406"/>
      <c r="T99" s="385" t="s">
        <v>714</v>
      </c>
      <c r="U99" s="406"/>
      <c r="V99" s="385" t="s">
        <v>714</v>
      </c>
      <c r="W99" s="406"/>
      <c r="X99" s="385" t="s">
        <v>714</v>
      </c>
      <c r="Y99" s="406"/>
      <c r="Z99" s="385" t="s">
        <v>714</v>
      </c>
      <c r="AA99" s="406"/>
      <c r="AB99" s="385" t="s">
        <v>714</v>
      </c>
      <c r="AC99" s="406"/>
      <c r="AD99" s="385" t="s">
        <v>714</v>
      </c>
      <c r="AE99" s="406"/>
      <c r="AF99" s="385" t="s">
        <v>714</v>
      </c>
      <c r="AG99" s="406"/>
      <c r="AH99" s="385" t="s">
        <v>714</v>
      </c>
      <c r="AI99" s="406"/>
      <c r="AJ99" s="385" t="s">
        <v>714</v>
      </c>
      <c r="AK99" s="406"/>
      <c r="AL99" s="385" t="s">
        <v>714</v>
      </c>
      <c r="AM99" s="406"/>
      <c r="AN99" s="385" t="s">
        <v>714</v>
      </c>
      <c r="AO99" s="406"/>
      <c r="AP99" s="385">
        <v>0</v>
      </c>
      <c r="AQ99" s="406"/>
      <c r="AR99" s="385">
        <v>0</v>
      </c>
      <c r="AS99" s="406"/>
      <c r="AT99" s="385">
        <v>0</v>
      </c>
      <c r="AU99" s="406"/>
      <c r="AV99" s="385">
        <v>0</v>
      </c>
      <c r="AW99" s="406"/>
      <c r="AX99" s="385">
        <v>0</v>
      </c>
      <c r="AY99" s="406"/>
      <c r="AZ99" s="385">
        <v>0</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8" t="s">
        <v>714</v>
      </c>
      <c r="G100" s="406"/>
      <c r="H100" s="385" t="s">
        <v>714</v>
      </c>
      <c r="I100" s="406"/>
      <c r="J100" s="385" t="s">
        <v>714</v>
      </c>
      <c r="K100" s="406"/>
      <c r="L100" s="385" t="s">
        <v>714</v>
      </c>
      <c r="M100" s="406"/>
      <c r="N100" s="385" t="s">
        <v>714</v>
      </c>
      <c r="O100" s="406"/>
      <c r="P100" s="385" t="s">
        <v>714</v>
      </c>
      <c r="Q100" s="406"/>
      <c r="R100" s="385" t="s">
        <v>714</v>
      </c>
      <c r="S100" s="406"/>
      <c r="T100" s="385" t="s">
        <v>714</v>
      </c>
      <c r="U100" s="406"/>
      <c r="V100" s="385" t="s">
        <v>714</v>
      </c>
      <c r="W100" s="406"/>
      <c r="X100" s="385" t="s">
        <v>714</v>
      </c>
      <c r="Y100" s="406"/>
      <c r="Z100" s="385" t="s">
        <v>714</v>
      </c>
      <c r="AA100" s="406"/>
      <c r="AB100" s="385" t="s">
        <v>714</v>
      </c>
      <c r="AC100" s="406"/>
      <c r="AD100" s="385" t="s">
        <v>714</v>
      </c>
      <c r="AE100" s="406"/>
      <c r="AF100" s="385" t="s">
        <v>714</v>
      </c>
      <c r="AG100" s="406"/>
      <c r="AH100" s="385" t="s">
        <v>714</v>
      </c>
      <c r="AI100" s="406"/>
      <c r="AJ100" s="385" t="s">
        <v>714</v>
      </c>
      <c r="AK100" s="406"/>
      <c r="AL100" s="385" t="s">
        <v>714</v>
      </c>
      <c r="AM100" s="406"/>
      <c r="AN100" s="385" t="s">
        <v>714</v>
      </c>
      <c r="AO100" s="406"/>
      <c r="AP100" s="385">
        <v>0</v>
      </c>
      <c r="AQ100" s="406"/>
      <c r="AR100" s="385">
        <v>0</v>
      </c>
      <c r="AS100" s="406"/>
      <c r="AT100" s="385">
        <v>0</v>
      </c>
      <c r="AU100" s="406"/>
      <c r="AV100" s="385">
        <v>0</v>
      </c>
      <c r="AW100" s="406"/>
      <c r="AX100" s="385">
        <v>0</v>
      </c>
      <c r="AY100" s="406"/>
      <c r="AZ100" s="385">
        <v>0</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2" t="s">
        <v>714</v>
      </c>
      <c r="G101" s="406"/>
      <c r="H101" s="393" t="s">
        <v>714</v>
      </c>
      <c r="I101" s="406"/>
      <c r="J101" s="393" t="s">
        <v>714</v>
      </c>
      <c r="K101" s="406"/>
      <c r="L101" s="393" t="s">
        <v>714</v>
      </c>
      <c r="M101" s="406"/>
      <c r="N101" s="393" t="s">
        <v>714</v>
      </c>
      <c r="O101" s="406"/>
      <c r="P101" s="393" t="s">
        <v>714</v>
      </c>
      <c r="Q101" s="406"/>
      <c r="R101" s="393" t="s">
        <v>714</v>
      </c>
      <c r="S101" s="406"/>
      <c r="T101" s="393" t="s">
        <v>714</v>
      </c>
      <c r="U101" s="406"/>
      <c r="V101" s="393" t="s">
        <v>714</v>
      </c>
      <c r="W101" s="406"/>
      <c r="X101" s="393" t="s">
        <v>714</v>
      </c>
      <c r="Y101" s="406"/>
      <c r="Z101" s="393" t="s">
        <v>714</v>
      </c>
      <c r="AA101" s="406"/>
      <c r="AB101" s="393" t="s">
        <v>714</v>
      </c>
      <c r="AC101" s="406"/>
      <c r="AD101" s="393" t="s">
        <v>714</v>
      </c>
      <c r="AE101" s="406"/>
      <c r="AF101" s="393" t="s">
        <v>714</v>
      </c>
      <c r="AG101" s="406"/>
      <c r="AH101" s="393" t="s">
        <v>714</v>
      </c>
      <c r="AI101" s="406"/>
      <c r="AJ101" s="393" t="s">
        <v>714</v>
      </c>
      <c r="AK101" s="406"/>
      <c r="AL101" s="393" t="s">
        <v>714</v>
      </c>
      <c r="AM101" s="406"/>
      <c r="AN101" s="393" t="s">
        <v>714</v>
      </c>
      <c r="AO101" s="406"/>
      <c r="AP101" s="393">
        <v>1.3059930037839999E-3</v>
      </c>
      <c r="AQ101" s="406"/>
      <c r="AR101" s="393">
        <v>1.253937912906E-3</v>
      </c>
      <c r="AS101" s="406"/>
      <c r="AT101" s="393">
        <v>1.295382754141E-3</v>
      </c>
      <c r="AU101" s="406"/>
      <c r="AV101" s="393">
        <v>1.8997494522369999E-3</v>
      </c>
      <c r="AW101" s="406"/>
      <c r="AX101" s="393">
        <v>2.1109395067249997E-3</v>
      </c>
      <c r="AY101" s="406"/>
      <c r="AZ101" s="393">
        <v>1.7607809041969998E-3</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8" t="s">
        <v>714</v>
      </c>
      <c r="G102" s="406"/>
      <c r="H102" s="385" t="s">
        <v>714</v>
      </c>
      <c r="I102" s="406"/>
      <c r="J102" s="385" t="s">
        <v>714</v>
      </c>
      <c r="K102" s="406"/>
      <c r="L102" s="385" t="s">
        <v>714</v>
      </c>
      <c r="M102" s="406"/>
      <c r="N102" s="385" t="s">
        <v>714</v>
      </c>
      <c r="O102" s="406"/>
      <c r="P102" s="385" t="s">
        <v>714</v>
      </c>
      <c r="Q102" s="406"/>
      <c r="R102" s="385" t="s">
        <v>714</v>
      </c>
      <c r="S102" s="406"/>
      <c r="T102" s="385" t="s">
        <v>714</v>
      </c>
      <c r="U102" s="406"/>
      <c r="V102" s="385" t="s">
        <v>714</v>
      </c>
      <c r="W102" s="406"/>
      <c r="X102" s="385" t="s">
        <v>714</v>
      </c>
      <c r="Y102" s="406"/>
      <c r="Z102" s="385" t="s">
        <v>714</v>
      </c>
      <c r="AA102" s="406"/>
      <c r="AB102" s="385" t="s">
        <v>714</v>
      </c>
      <c r="AC102" s="406"/>
      <c r="AD102" s="385" t="s">
        <v>714</v>
      </c>
      <c r="AE102" s="406"/>
      <c r="AF102" s="385" t="s">
        <v>714</v>
      </c>
      <c r="AG102" s="406"/>
      <c r="AH102" s="385" t="s">
        <v>714</v>
      </c>
      <c r="AI102" s="406"/>
      <c r="AJ102" s="385" t="s">
        <v>714</v>
      </c>
      <c r="AK102" s="406"/>
      <c r="AL102" s="385" t="s">
        <v>714</v>
      </c>
      <c r="AM102" s="406"/>
      <c r="AN102" s="385" t="s">
        <v>714</v>
      </c>
      <c r="AO102" s="406"/>
      <c r="AP102" s="385">
        <v>0</v>
      </c>
      <c r="AQ102" s="406"/>
      <c r="AR102" s="385">
        <v>0</v>
      </c>
      <c r="AS102" s="406"/>
      <c r="AT102" s="385">
        <v>0</v>
      </c>
      <c r="AU102" s="406"/>
      <c r="AV102" s="385">
        <v>0</v>
      </c>
      <c r="AW102" s="406"/>
      <c r="AX102" s="385">
        <v>0</v>
      </c>
      <c r="AY102" s="406"/>
      <c r="AZ102" s="385">
        <v>0</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8" t="s">
        <v>714</v>
      </c>
      <c r="G103" s="406"/>
      <c r="H103" s="385" t="s">
        <v>714</v>
      </c>
      <c r="I103" s="406"/>
      <c r="J103" s="385" t="s">
        <v>714</v>
      </c>
      <c r="K103" s="406"/>
      <c r="L103" s="385" t="s">
        <v>714</v>
      </c>
      <c r="M103" s="406"/>
      <c r="N103" s="385" t="s">
        <v>714</v>
      </c>
      <c r="O103" s="406"/>
      <c r="P103" s="385" t="s">
        <v>714</v>
      </c>
      <c r="Q103" s="406"/>
      <c r="R103" s="385" t="s">
        <v>714</v>
      </c>
      <c r="S103" s="406"/>
      <c r="T103" s="385" t="s">
        <v>714</v>
      </c>
      <c r="U103" s="406"/>
      <c r="V103" s="385" t="s">
        <v>714</v>
      </c>
      <c r="W103" s="406"/>
      <c r="X103" s="385" t="s">
        <v>714</v>
      </c>
      <c r="Y103" s="406"/>
      <c r="Z103" s="385" t="s">
        <v>714</v>
      </c>
      <c r="AA103" s="406"/>
      <c r="AB103" s="385" t="s">
        <v>714</v>
      </c>
      <c r="AC103" s="406"/>
      <c r="AD103" s="385" t="s">
        <v>714</v>
      </c>
      <c r="AE103" s="406"/>
      <c r="AF103" s="385" t="s">
        <v>714</v>
      </c>
      <c r="AG103" s="406"/>
      <c r="AH103" s="385" t="s">
        <v>714</v>
      </c>
      <c r="AI103" s="406"/>
      <c r="AJ103" s="385" t="s">
        <v>714</v>
      </c>
      <c r="AK103" s="406"/>
      <c r="AL103" s="385" t="s">
        <v>714</v>
      </c>
      <c r="AM103" s="406"/>
      <c r="AN103" s="385" t="s">
        <v>714</v>
      </c>
      <c r="AO103" s="406"/>
      <c r="AP103" s="385">
        <v>1.3059930037839999E-3</v>
      </c>
      <c r="AQ103" s="406"/>
      <c r="AR103" s="385">
        <v>1.253937912906E-3</v>
      </c>
      <c r="AS103" s="406"/>
      <c r="AT103" s="385">
        <v>1.295382754141E-3</v>
      </c>
      <c r="AU103" s="406"/>
      <c r="AV103" s="385">
        <v>1.8997494522369999E-3</v>
      </c>
      <c r="AW103" s="406"/>
      <c r="AX103" s="385">
        <v>2.1109395067249997E-3</v>
      </c>
      <c r="AY103" s="406"/>
      <c r="AZ103" s="385">
        <v>1.7607809041969998E-3</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8" t="s">
        <v>714</v>
      </c>
      <c r="G104" s="406"/>
      <c r="H104" s="385" t="s">
        <v>714</v>
      </c>
      <c r="I104" s="406"/>
      <c r="J104" s="385" t="s">
        <v>714</v>
      </c>
      <c r="K104" s="406"/>
      <c r="L104" s="385" t="s">
        <v>714</v>
      </c>
      <c r="M104" s="406"/>
      <c r="N104" s="385" t="s">
        <v>714</v>
      </c>
      <c r="O104" s="406"/>
      <c r="P104" s="385" t="s">
        <v>714</v>
      </c>
      <c r="Q104" s="406"/>
      <c r="R104" s="385" t="s">
        <v>714</v>
      </c>
      <c r="S104" s="406"/>
      <c r="T104" s="385" t="s">
        <v>714</v>
      </c>
      <c r="U104" s="406"/>
      <c r="V104" s="385" t="s">
        <v>714</v>
      </c>
      <c r="W104" s="406"/>
      <c r="X104" s="385" t="s">
        <v>714</v>
      </c>
      <c r="Y104" s="406"/>
      <c r="Z104" s="385" t="s">
        <v>714</v>
      </c>
      <c r="AA104" s="406"/>
      <c r="AB104" s="385" t="s">
        <v>714</v>
      </c>
      <c r="AC104" s="406"/>
      <c r="AD104" s="385" t="s">
        <v>714</v>
      </c>
      <c r="AE104" s="406"/>
      <c r="AF104" s="385" t="s">
        <v>714</v>
      </c>
      <c r="AG104" s="406"/>
      <c r="AH104" s="385" t="s">
        <v>714</v>
      </c>
      <c r="AI104" s="406"/>
      <c r="AJ104" s="385" t="s">
        <v>714</v>
      </c>
      <c r="AK104" s="406"/>
      <c r="AL104" s="385" t="s">
        <v>714</v>
      </c>
      <c r="AM104" s="406"/>
      <c r="AN104" s="385" t="s">
        <v>714</v>
      </c>
      <c r="AO104" s="406"/>
      <c r="AP104" s="385">
        <v>0</v>
      </c>
      <c r="AQ104" s="406"/>
      <c r="AR104" s="385">
        <v>0</v>
      </c>
      <c r="AS104" s="406"/>
      <c r="AT104" s="385">
        <v>0</v>
      </c>
      <c r="AU104" s="406"/>
      <c r="AV104" s="385">
        <v>0</v>
      </c>
      <c r="AW104" s="406"/>
      <c r="AX104" s="385">
        <v>0</v>
      </c>
      <c r="AY104" s="406"/>
      <c r="AZ104" s="385">
        <v>0</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2" t="s">
        <v>714</v>
      </c>
      <c r="G105" s="406"/>
      <c r="H105" s="393" t="s">
        <v>714</v>
      </c>
      <c r="I105" s="406"/>
      <c r="J105" s="393" t="s">
        <v>714</v>
      </c>
      <c r="K105" s="406"/>
      <c r="L105" s="393" t="s">
        <v>714</v>
      </c>
      <c r="M105" s="406"/>
      <c r="N105" s="393" t="s">
        <v>714</v>
      </c>
      <c r="O105" s="406"/>
      <c r="P105" s="393" t="s">
        <v>714</v>
      </c>
      <c r="Q105" s="406"/>
      <c r="R105" s="393" t="s">
        <v>714</v>
      </c>
      <c r="S105" s="406"/>
      <c r="T105" s="393" t="s">
        <v>714</v>
      </c>
      <c r="U105" s="406"/>
      <c r="V105" s="393" t="s">
        <v>714</v>
      </c>
      <c r="W105" s="406"/>
      <c r="X105" s="393" t="s">
        <v>714</v>
      </c>
      <c r="Y105" s="406"/>
      <c r="Z105" s="393" t="s">
        <v>714</v>
      </c>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v>1.8531827801476042</v>
      </c>
      <c r="AQ105" s="406"/>
      <c r="AR105" s="393">
        <v>1.7506313383057666</v>
      </c>
      <c r="AS105" s="406"/>
      <c r="AT105" s="393">
        <v>2.5361558369981152</v>
      </c>
      <c r="AU105" s="406"/>
      <c r="AV105" s="393">
        <v>3.1574944893613104</v>
      </c>
      <c r="AW105" s="406"/>
      <c r="AX105" s="393">
        <v>3.4428263893694968</v>
      </c>
      <c r="AY105" s="406"/>
      <c r="AZ105" s="393">
        <v>3.6671640923340143</v>
      </c>
      <c r="BA105" s="406"/>
      <c r="BB105" s="394"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633</v>
      </c>
      <c r="E106" s="619"/>
      <c r="F106" s="376" t="s">
        <v>714</v>
      </c>
      <c r="G106" s="406"/>
      <c r="H106" s="388" t="s">
        <v>714</v>
      </c>
      <c r="I106" s="406"/>
      <c r="J106" s="388" t="s">
        <v>714</v>
      </c>
      <c r="K106" s="406"/>
      <c r="L106" s="388" t="s">
        <v>714</v>
      </c>
      <c r="M106" s="406"/>
      <c r="N106" s="388" t="s">
        <v>714</v>
      </c>
      <c r="O106" s="406"/>
      <c r="P106" s="388" t="s">
        <v>714</v>
      </c>
      <c r="Q106" s="406"/>
      <c r="R106" s="388" t="s">
        <v>714</v>
      </c>
      <c r="S106" s="406"/>
      <c r="T106" s="388" t="s">
        <v>714</v>
      </c>
      <c r="U106" s="406"/>
      <c r="V106" s="388" t="s">
        <v>714</v>
      </c>
      <c r="W106" s="406"/>
      <c r="X106" s="388" t="s">
        <v>714</v>
      </c>
      <c r="Y106" s="406"/>
      <c r="Z106" s="388" t="s">
        <v>714</v>
      </c>
      <c r="AA106" s="406"/>
      <c r="AB106" s="388" t="s">
        <v>714</v>
      </c>
      <c r="AC106" s="406"/>
      <c r="AD106" s="388" t="s">
        <v>714</v>
      </c>
      <c r="AE106" s="406"/>
      <c r="AF106" s="388" t="s">
        <v>714</v>
      </c>
      <c r="AG106" s="406"/>
      <c r="AH106" s="388" t="s">
        <v>714</v>
      </c>
      <c r="AI106" s="406"/>
      <c r="AJ106" s="388" t="s">
        <v>714</v>
      </c>
      <c r="AK106" s="406"/>
      <c r="AL106" s="388" t="s">
        <v>714</v>
      </c>
      <c r="AM106" s="406"/>
      <c r="AN106" s="388" t="s">
        <v>714</v>
      </c>
      <c r="AO106" s="406"/>
      <c r="AP106" s="388">
        <v>8209.1295545913545</v>
      </c>
      <c r="AQ106" s="406"/>
      <c r="AR106" s="388">
        <v>7057.6148283904431</v>
      </c>
      <c r="AS106" s="406"/>
      <c r="AT106" s="388">
        <v>8177.0537925124963</v>
      </c>
      <c r="AU106" s="406"/>
      <c r="AV106" s="388">
        <v>8067.3983741939846</v>
      </c>
      <c r="AW106" s="406"/>
      <c r="AX106" s="388">
        <v>8051.4415167854895</v>
      </c>
      <c r="AY106" s="406"/>
      <c r="AZ106" s="388">
        <v>7401.2699767828017</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338</v>
      </c>
      <c r="E107" s="621"/>
      <c r="F107" s="398"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18177"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18178"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18179"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18180"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3">
    <tabColor indexed="42"/>
  </sheetPr>
  <dimension ref="A1:CT144"/>
  <sheetViews>
    <sheetView showGridLines="0" showOutlineSymbols="0" zoomScale="80" zoomScaleNormal="80" zoomScaleSheetLayoutView="100" workbookViewId="0">
      <pane xSplit="5" ySplit="4" topLeftCell="AG5" activePane="bottomRight" state="frozen"/>
      <selection activeCell="AN63" sqref="AN63"/>
      <selection pane="topRight" activeCell="AN63" sqref="AN63"/>
      <selection pane="bottomLeft" activeCell="AN63" sqref="AN63"/>
      <selection pane="bottomRight" activeCell="AP107"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184</v>
      </c>
      <c r="E2" s="9" t="s">
        <v>340</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328</v>
      </c>
      <c r="B3" s="593" t="s">
        <v>195</v>
      </c>
      <c r="C3" s="594" t="s">
        <v>196</v>
      </c>
      <c r="D3" s="595" t="s">
        <v>349</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6217.208681455495</v>
      </c>
      <c r="AQ5" s="405"/>
      <c r="AR5" s="375">
        <v>6706.9536446862821</v>
      </c>
      <c r="AS5" s="405"/>
      <c r="AT5" s="375">
        <v>6064.9440548513467</v>
      </c>
      <c r="AU5" s="405"/>
      <c r="AV5" s="375">
        <v>6563.87054955862</v>
      </c>
      <c r="AW5" s="405"/>
      <c r="AX5" s="375">
        <v>6045.1062539216528</v>
      </c>
      <c r="AY5" s="405"/>
      <c r="AZ5" s="375">
        <v>6112.893467261827</v>
      </c>
      <c r="BA5" s="405"/>
      <c r="BB5" s="375" t="s">
        <v>714</v>
      </c>
      <c r="BC5" s="405"/>
      <c r="BD5" s="375" t="s">
        <v>714</v>
      </c>
      <c r="BE5" s="401"/>
      <c r="CJ5" s="344" t="s">
        <v>333</v>
      </c>
      <c r="CK5" s="344" t="s">
        <v>724</v>
      </c>
      <c r="CL5" s="344" t="s">
        <v>968</v>
      </c>
      <c r="CM5" s="344" t="s">
        <v>969</v>
      </c>
      <c r="CN5" s="344" t="s">
        <v>970</v>
      </c>
      <c r="CO5" s="344" t="s">
        <v>184</v>
      </c>
      <c r="CP5" s="344" t="s">
        <v>971</v>
      </c>
      <c r="CQ5" s="344" t="s">
        <v>1013</v>
      </c>
      <c r="CR5" s="351">
        <v>0</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3324.3069525919996</v>
      </c>
      <c r="AQ6" s="406"/>
      <c r="AR6" s="377">
        <v>3739.0775211610485</v>
      </c>
      <c r="AS6" s="406"/>
      <c r="AT6" s="377">
        <v>3279.596922075636</v>
      </c>
      <c r="AU6" s="406"/>
      <c r="AV6" s="377">
        <v>3673.77348818056</v>
      </c>
      <c r="AW6" s="406"/>
      <c r="AX6" s="377">
        <v>3334.4133995112188</v>
      </c>
      <c r="AY6" s="406"/>
      <c r="AZ6" s="377">
        <v>3387.6348827591551</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3270.2406340311145</v>
      </c>
      <c r="AQ7" s="406"/>
      <c r="AR7" s="379">
        <v>3679.4735243396053</v>
      </c>
      <c r="AS7" s="406"/>
      <c r="AT7" s="379">
        <v>3204.1243312657252</v>
      </c>
      <c r="AU7" s="406"/>
      <c r="AV7" s="379">
        <v>3610.7988465837725</v>
      </c>
      <c r="AW7" s="406"/>
      <c r="AX7" s="379">
        <v>3261.9294306156557</v>
      </c>
      <c r="AY7" s="406"/>
      <c r="AZ7" s="379">
        <v>3310.7230420698779</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53.816879486228359</v>
      </c>
      <c r="AQ8" s="406"/>
      <c r="AR8" s="379">
        <v>59.436460400303567</v>
      </c>
      <c r="AS8" s="406"/>
      <c r="AT8" s="379">
        <v>75.324860634760313</v>
      </c>
      <c r="AU8" s="406"/>
      <c r="AV8" s="379">
        <v>62.824957542379614</v>
      </c>
      <c r="AW8" s="406"/>
      <c r="AX8" s="379">
        <v>72.332358014896244</v>
      </c>
      <c r="AY8" s="406"/>
      <c r="AZ8" s="379">
        <v>76.762153429328322</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0.24943907465643131</v>
      </c>
      <c r="AQ9" s="406"/>
      <c r="AR9" s="379">
        <v>0.16753642113957384</v>
      </c>
      <c r="AS9" s="406"/>
      <c r="AT9" s="379">
        <v>0.14773017515079381</v>
      </c>
      <c r="AU9" s="406"/>
      <c r="AV9" s="379">
        <v>0.1496840544078587</v>
      </c>
      <c r="AW9" s="406"/>
      <c r="AX9" s="379">
        <v>0.15161088066659478</v>
      </c>
      <c r="AY9" s="406"/>
      <c r="AZ9" s="379">
        <v>0.14968725994858248</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3.9140617288659603</v>
      </c>
      <c r="AQ10" s="406"/>
      <c r="AR10" s="377">
        <v>2.6493017370848411</v>
      </c>
      <c r="AS10" s="406"/>
      <c r="AT10" s="377">
        <v>2.363220715833557</v>
      </c>
      <c r="AU10" s="406"/>
      <c r="AV10" s="377">
        <v>2.3963577671779088</v>
      </c>
      <c r="AW10" s="406"/>
      <c r="AX10" s="377">
        <v>2.4122400928531826</v>
      </c>
      <c r="AY10" s="406"/>
      <c r="AZ10" s="377">
        <v>2.416616446960941</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1539.1072301578874</v>
      </c>
      <c r="AQ11" s="406"/>
      <c r="AR11" s="377">
        <v>1686.897452979867</v>
      </c>
      <c r="AS11" s="406"/>
      <c r="AT11" s="377">
        <v>1532.3284609369948</v>
      </c>
      <c r="AU11" s="406"/>
      <c r="AV11" s="377">
        <v>1574.3034416745634</v>
      </c>
      <c r="AW11" s="406"/>
      <c r="AX11" s="377">
        <v>1424.3283028059736</v>
      </c>
      <c r="AY11" s="406"/>
      <c r="AZ11" s="377">
        <v>1437.7160443779171</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925.47224301096776</v>
      </c>
      <c r="AQ12" s="406"/>
      <c r="AR12" s="382">
        <v>1038.7487485792176</v>
      </c>
      <c r="AS12" s="406"/>
      <c r="AT12" s="382">
        <v>898.15866866536976</v>
      </c>
      <c r="AU12" s="406"/>
      <c r="AV12" s="382">
        <v>1017.9806070494835</v>
      </c>
      <c r="AW12" s="406"/>
      <c r="AX12" s="382">
        <v>915.74807291886827</v>
      </c>
      <c r="AY12" s="406"/>
      <c r="AZ12" s="382">
        <v>928.56232656962482</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2.8935154605203088</v>
      </c>
      <c r="AQ13" s="406"/>
      <c r="AR13" s="382">
        <v>2.0139515255211626</v>
      </c>
      <c r="AS13" s="406"/>
      <c r="AT13" s="382">
        <v>1.8259990673123061</v>
      </c>
      <c r="AU13" s="406"/>
      <c r="AV13" s="382">
        <v>1.8375640239634778</v>
      </c>
      <c r="AW13" s="406"/>
      <c r="AX13" s="382">
        <v>1.874974048226044</v>
      </c>
      <c r="AY13" s="406"/>
      <c r="AZ13" s="382">
        <v>1.8610520333478155</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12.173801828547237</v>
      </c>
      <c r="AQ15" s="406"/>
      <c r="AR15" s="379">
        <v>11.815458863333303</v>
      </c>
      <c r="AS15" s="406"/>
      <c r="AT15" s="379">
        <v>12.668974935742419</v>
      </c>
      <c r="AU15" s="406"/>
      <c r="AV15" s="379">
        <v>11.321226070681272</v>
      </c>
      <c r="AW15" s="406"/>
      <c r="AX15" s="379">
        <v>11.943201394004001</v>
      </c>
      <c r="AY15" s="406"/>
      <c r="AZ15" s="379">
        <v>11.94101027571798</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57.265097466331035</v>
      </c>
      <c r="AQ16" s="406"/>
      <c r="AR16" s="379">
        <v>58.517243266605256</v>
      </c>
      <c r="AS16" s="406"/>
      <c r="AT16" s="379">
        <v>61.036913459578038</v>
      </c>
      <c r="AU16" s="406"/>
      <c r="AV16" s="379">
        <v>52.484211323610488</v>
      </c>
      <c r="AW16" s="406"/>
      <c r="AX16" s="379">
        <v>55.758199385750785</v>
      </c>
      <c r="AY16" s="406"/>
      <c r="AZ16" s="379">
        <v>54.947629235248002</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3.7929864412842687</v>
      </c>
      <c r="AQ17" s="406"/>
      <c r="AR17" s="379">
        <v>2.5716092480608759</v>
      </c>
      <c r="AS17" s="406"/>
      <c r="AT17" s="379">
        <v>2.2657774946127165</v>
      </c>
      <c r="AU17" s="406"/>
      <c r="AV17" s="379">
        <v>2.2966014940460844</v>
      </c>
      <c r="AW17" s="406"/>
      <c r="AX17" s="379">
        <v>2.315407301997856</v>
      </c>
      <c r="AY17" s="406"/>
      <c r="AZ17" s="379">
        <v>2.3060432429250644</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5.1218429221771338</v>
      </c>
      <c r="AQ18" s="406"/>
      <c r="AR18" s="382">
        <v>4.8518212353211032</v>
      </c>
      <c r="AS18" s="406"/>
      <c r="AT18" s="382">
        <v>4.8711025315682317</v>
      </c>
      <c r="AU18" s="406"/>
      <c r="AV18" s="382">
        <v>4.6720807878144948</v>
      </c>
      <c r="AW18" s="406"/>
      <c r="AX18" s="382">
        <v>4.7441475962576778</v>
      </c>
      <c r="AY18" s="406"/>
      <c r="AZ18" s="382">
        <v>4.7189962085132064</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266.32880650088589</v>
      </c>
      <c r="AQ19" s="406"/>
      <c r="AR19" s="382">
        <v>295.69783975429294</v>
      </c>
      <c r="AS19" s="406"/>
      <c r="AT19" s="382">
        <v>285.82721854093654</v>
      </c>
      <c r="AU19" s="406"/>
      <c r="AV19" s="382">
        <v>248.51107123801751</v>
      </c>
      <c r="AW19" s="406"/>
      <c r="AX19" s="382">
        <v>215.74240813978722</v>
      </c>
      <c r="AY19" s="406"/>
      <c r="AZ19" s="382">
        <v>216.96825691326896</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3.7488754856080857</v>
      </c>
      <c r="AQ20" s="406"/>
      <c r="AR20" s="382">
        <v>2.6090565326689124</v>
      </c>
      <c r="AS20" s="406"/>
      <c r="AT20" s="382">
        <v>2.2905393613497913</v>
      </c>
      <c r="AU20" s="406"/>
      <c r="AV20" s="382">
        <v>2.3166509069145391</v>
      </c>
      <c r="AW20" s="406"/>
      <c r="AX20" s="382">
        <v>2.3324160709294501</v>
      </c>
      <c r="AY20" s="406"/>
      <c r="AZ20" s="382">
        <v>2.3194084802426729</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85" t="s">
        <v>714</v>
      </c>
      <c r="I22" s="406"/>
      <c r="J22" s="385" t="s">
        <v>714</v>
      </c>
      <c r="K22" s="406"/>
      <c r="L22" s="385" t="s">
        <v>714</v>
      </c>
      <c r="M22" s="406"/>
      <c r="N22" s="385" t="s">
        <v>714</v>
      </c>
      <c r="O22" s="406"/>
      <c r="P22" s="385" t="s">
        <v>714</v>
      </c>
      <c r="Q22" s="406"/>
      <c r="R22" s="385" t="s">
        <v>714</v>
      </c>
      <c r="S22" s="406"/>
      <c r="T22" s="385" t="s">
        <v>714</v>
      </c>
      <c r="U22" s="406"/>
      <c r="V22" s="385" t="s">
        <v>714</v>
      </c>
      <c r="W22" s="406"/>
      <c r="X22" s="385" t="s">
        <v>714</v>
      </c>
      <c r="Y22" s="406"/>
      <c r="Z22" s="385" t="s">
        <v>714</v>
      </c>
      <c r="AA22" s="406"/>
      <c r="AB22" s="385" t="s">
        <v>714</v>
      </c>
      <c r="AC22" s="406"/>
      <c r="AD22" s="385" t="s">
        <v>714</v>
      </c>
      <c r="AE22" s="406"/>
      <c r="AF22" s="385" t="s">
        <v>714</v>
      </c>
      <c r="AG22" s="406"/>
      <c r="AH22" s="385" t="s">
        <v>714</v>
      </c>
      <c r="AI22" s="406"/>
      <c r="AJ22" s="385" t="s">
        <v>714</v>
      </c>
      <c r="AK22" s="406"/>
      <c r="AL22" s="385" t="s">
        <v>714</v>
      </c>
      <c r="AM22" s="406"/>
      <c r="AN22" s="385" t="s">
        <v>714</v>
      </c>
      <c r="AO22" s="406"/>
      <c r="AP22" s="379">
        <v>178.30197511081036</v>
      </c>
      <c r="AQ22" s="406"/>
      <c r="AR22" s="379">
        <v>197.65717652031282</v>
      </c>
      <c r="AS22" s="406"/>
      <c r="AT22" s="379">
        <v>191.08741829817524</v>
      </c>
      <c r="AU22" s="406"/>
      <c r="AV22" s="379">
        <v>166.27787214321677</v>
      </c>
      <c r="AW22" s="406"/>
      <c r="AX22" s="379">
        <v>144.45202082133972</v>
      </c>
      <c r="AY22" s="406"/>
      <c r="AZ22" s="379">
        <v>145.25672228426836</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85" t="s">
        <v>714</v>
      </c>
      <c r="I23" s="406"/>
      <c r="J23" s="385" t="s">
        <v>714</v>
      </c>
      <c r="K23" s="406"/>
      <c r="L23" s="385" t="s">
        <v>714</v>
      </c>
      <c r="M23" s="406"/>
      <c r="N23" s="385" t="s">
        <v>714</v>
      </c>
      <c r="O23" s="406"/>
      <c r="P23" s="385" t="s">
        <v>714</v>
      </c>
      <c r="Q23" s="406"/>
      <c r="R23" s="385" t="s">
        <v>714</v>
      </c>
      <c r="S23" s="406"/>
      <c r="T23" s="385" t="s">
        <v>714</v>
      </c>
      <c r="U23" s="406"/>
      <c r="V23" s="385" t="s">
        <v>714</v>
      </c>
      <c r="W23" s="406"/>
      <c r="X23" s="385" t="s">
        <v>714</v>
      </c>
      <c r="Y23" s="406"/>
      <c r="Z23" s="385" t="s">
        <v>714</v>
      </c>
      <c r="AA23" s="406"/>
      <c r="AB23" s="385" t="s">
        <v>714</v>
      </c>
      <c r="AC23" s="406"/>
      <c r="AD23" s="385" t="s">
        <v>714</v>
      </c>
      <c r="AE23" s="406"/>
      <c r="AF23" s="385" t="s">
        <v>714</v>
      </c>
      <c r="AG23" s="406"/>
      <c r="AH23" s="385" t="s">
        <v>714</v>
      </c>
      <c r="AI23" s="406"/>
      <c r="AJ23" s="385" t="s">
        <v>714</v>
      </c>
      <c r="AK23" s="406"/>
      <c r="AL23" s="385" t="s">
        <v>714</v>
      </c>
      <c r="AM23" s="406"/>
      <c r="AN23" s="385" t="s">
        <v>714</v>
      </c>
      <c r="AO23" s="406"/>
      <c r="AP23" s="379">
        <v>19.414833385502938</v>
      </c>
      <c r="AQ23" s="406"/>
      <c r="AR23" s="379">
        <v>18.807608609300697</v>
      </c>
      <c r="AS23" s="406"/>
      <c r="AT23" s="379">
        <v>19.607714745411023</v>
      </c>
      <c r="AU23" s="406"/>
      <c r="AV23" s="379">
        <v>17.3620231119422</v>
      </c>
      <c r="AW23" s="406"/>
      <c r="AX23" s="379">
        <v>18.330902123878456</v>
      </c>
      <c r="AY23" s="406"/>
      <c r="AZ23" s="379">
        <v>18.170362140871827</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85" t="s">
        <v>714</v>
      </c>
      <c r="I25" s="406"/>
      <c r="J25" s="385" t="s">
        <v>714</v>
      </c>
      <c r="K25" s="406"/>
      <c r="L25" s="385" t="s">
        <v>714</v>
      </c>
      <c r="M25" s="406"/>
      <c r="N25" s="385" t="s">
        <v>714</v>
      </c>
      <c r="O25" s="406"/>
      <c r="P25" s="385" t="s">
        <v>714</v>
      </c>
      <c r="Q25" s="406"/>
      <c r="R25" s="385" t="s">
        <v>714</v>
      </c>
      <c r="S25" s="406"/>
      <c r="T25" s="385" t="s">
        <v>714</v>
      </c>
      <c r="U25" s="406"/>
      <c r="V25" s="385" t="s">
        <v>714</v>
      </c>
      <c r="W25" s="406"/>
      <c r="X25" s="385" t="s">
        <v>714</v>
      </c>
      <c r="Y25" s="406"/>
      <c r="Z25" s="385" t="s">
        <v>714</v>
      </c>
      <c r="AA25" s="406"/>
      <c r="AB25" s="385" t="s">
        <v>714</v>
      </c>
      <c r="AC25" s="406"/>
      <c r="AD25" s="385" t="s">
        <v>714</v>
      </c>
      <c r="AE25" s="406"/>
      <c r="AF25" s="385" t="s">
        <v>714</v>
      </c>
      <c r="AG25" s="406"/>
      <c r="AH25" s="385" t="s">
        <v>714</v>
      </c>
      <c r="AI25" s="406"/>
      <c r="AJ25" s="385" t="s">
        <v>714</v>
      </c>
      <c r="AK25" s="406"/>
      <c r="AL25" s="385" t="s">
        <v>714</v>
      </c>
      <c r="AM25" s="406"/>
      <c r="AN25" s="385" t="s">
        <v>714</v>
      </c>
      <c r="AO25" s="406"/>
      <c r="AP25" s="379">
        <v>25.187866071436204</v>
      </c>
      <c r="AQ25" s="406"/>
      <c r="AR25" s="379">
        <v>24.839421108729354</v>
      </c>
      <c r="AS25" s="406"/>
      <c r="AT25" s="379">
        <v>25.652768952162269</v>
      </c>
      <c r="AU25" s="406"/>
      <c r="AV25" s="379">
        <v>22.4320009882336</v>
      </c>
      <c r="AW25" s="406"/>
      <c r="AX25" s="379">
        <v>23.681642819383818</v>
      </c>
      <c r="AY25" s="406"/>
      <c r="AZ25" s="379">
        <v>23.369695244784552</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8.7447358939136048</v>
      </c>
      <c r="AQ26" s="406"/>
      <c r="AR26" s="379">
        <v>6.5202824257852665</v>
      </c>
      <c r="AS26" s="406"/>
      <c r="AT26" s="379">
        <v>6.4755440452860107</v>
      </c>
      <c r="AU26" s="406"/>
      <c r="AV26" s="379">
        <v>6.4797502973949719</v>
      </c>
      <c r="AW26" s="406"/>
      <c r="AX26" s="379">
        <v>6.676876071160212</v>
      </c>
      <c r="AY26" s="406"/>
      <c r="AZ26" s="379">
        <v>6.6880584503675813</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4.3011782707857336</v>
      </c>
      <c r="AQ27" s="406"/>
      <c r="AR27" s="382">
        <v>2.965475264925955</v>
      </c>
      <c r="AS27" s="406"/>
      <c r="AT27" s="382">
        <v>2.6140123159239215</v>
      </c>
      <c r="AU27" s="406"/>
      <c r="AV27" s="382">
        <v>2.6520276584793754</v>
      </c>
      <c r="AW27" s="406"/>
      <c r="AX27" s="382">
        <v>2.6783529486150326</v>
      </c>
      <c r="AY27" s="406"/>
      <c r="AZ27" s="382">
        <v>2.679988573071745</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4.0272555650313446</v>
      </c>
      <c r="AQ28" s="406"/>
      <c r="AR28" s="382">
        <v>2.8516658807371118</v>
      </c>
      <c r="AS28" s="406"/>
      <c r="AT28" s="382">
        <v>2.5888485926757925</v>
      </c>
      <c r="AU28" s="406"/>
      <c r="AV28" s="382">
        <v>2.6223046082507624</v>
      </c>
      <c r="AW28" s="406"/>
      <c r="AX28" s="382">
        <v>2.6606753635268219</v>
      </c>
      <c r="AY28" s="406"/>
      <c r="AZ28" s="382">
        <v>2.658488739604894</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7.109646539906004</v>
      </c>
      <c r="AQ29" s="406"/>
      <c r="AR29" s="382">
        <v>5.1706830306440477</v>
      </c>
      <c r="AS29" s="406"/>
      <c r="AT29" s="382">
        <v>4.7678108361802689</v>
      </c>
      <c r="AU29" s="406"/>
      <c r="AV29" s="382">
        <v>4.7116219210347605</v>
      </c>
      <c r="AW29" s="406"/>
      <c r="AX29" s="382">
        <v>4.8029777330113639</v>
      </c>
      <c r="AY29" s="406"/>
      <c r="AZ29" s="382">
        <v>4.758226258187829</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6.0568754932082038</v>
      </c>
      <c r="AQ31" s="406"/>
      <c r="AR31" s="379">
        <v>4.1203551376459604</v>
      </c>
      <c r="AS31" s="406"/>
      <c r="AT31" s="379">
        <v>3.6996194271083729</v>
      </c>
      <c r="AU31" s="406"/>
      <c r="AV31" s="379">
        <v>3.7145404194277503</v>
      </c>
      <c r="AW31" s="406"/>
      <c r="AX31" s="379">
        <v>3.7574535942700993</v>
      </c>
      <c r="AY31" s="406"/>
      <c r="AZ31" s="379">
        <v>3.7443708234472974</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1.812104395670723</v>
      </c>
      <c r="AQ32" s="406"/>
      <c r="AR32" s="379">
        <v>1.2495575023240306</v>
      </c>
      <c r="AS32" s="406"/>
      <c r="AT32" s="379">
        <v>1.1138534786824508</v>
      </c>
      <c r="AU32" s="406"/>
      <c r="AV32" s="379">
        <v>1.1041704426914056</v>
      </c>
      <c r="AW32" s="406"/>
      <c r="AX32" s="379">
        <v>1.1159146237601778</v>
      </c>
      <c r="AY32" s="406"/>
      <c r="AZ32" s="379">
        <v>1.1110401556151408</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6.5480616783747205</v>
      </c>
      <c r="AQ34" s="406"/>
      <c r="AR34" s="379">
        <v>5.063588290898231</v>
      </c>
      <c r="AS34" s="406"/>
      <c r="AT34" s="379">
        <v>4.7827008613852851</v>
      </c>
      <c r="AU34" s="406"/>
      <c r="AV34" s="379">
        <v>4.5495625881369186</v>
      </c>
      <c r="AW34" s="406"/>
      <c r="AX34" s="379">
        <v>4.6914018364931289</v>
      </c>
      <c r="AY34" s="406"/>
      <c r="AZ34" s="379">
        <v>4.647381887023144</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0.80552863692568111</v>
      </c>
      <c r="AQ35" s="406"/>
      <c r="AR35" s="379">
        <v>0.82591020354252298</v>
      </c>
      <c r="AS35" s="406"/>
      <c r="AT35" s="379">
        <v>0.99297532753484874</v>
      </c>
      <c r="AU35" s="406"/>
      <c r="AV35" s="379">
        <v>0.9775546012236539</v>
      </c>
      <c r="AW35" s="406"/>
      <c r="AX35" s="379">
        <v>1.0212580147134533</v>
      </c>
      <c r="AY35" s="406"/>
      <c r="AZ35" s="379">
        <v>1.0069868617860414</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140.85792696243539</v>
      </c>
      <c r="AQ36" s="406"/>
      <c r="AR36" s="377">
        <v>142.78200628862615</v>
      </c>
      <c r="AS36" s="406"/>
      <c r="AT36" s="377">
        <v>147.35587700178618</v>
      </c>
      <c r="AU36" s="406"/>
      <c r="AV36" s="377">
        <v>138.97142467207632</v>
      </c>
      <c r="AW36" s="406"/>
      <c r="AX36" s="377">
        <v>141.74029706634781</v>
      </c>
      <c r="AY36" s="406"/>
      <c r="AZ36" s="377">
        <v>140.41043348674387</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695.65329071052236</v>
      </c>
      <c r="AQ37" s="406"/>
      <c r="AR37" s="377">
        <v>759.39700883027695</v>
      </c>
      <c r="AS37" s="406"/>
      <c r="AT37" s="377">
        <v>707.03164380704743</v>
      </c>
      <c r="AU37" s="406"/>
      <c r="AV37" s="377">
        <v>753.33999214755409</v>
      </c>
      <c r="AW37" s="406"/>
      <c r="AX37" s="377">
        <v>715.3412614311103</v>
      </c>
      <c r="AY37" s="406"/>
      <c r="AZ37" s="377">
        <v>723.43617006554041</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459.68789449776841</v>
      </c>
      <c r="AQ38" s="406"/>
      <c r="AR38" s="379">
        <v>517.41961195906958</v>
      </c>
      <c r="AS38" s="406"/>
      <c r="AT38" s="379">
        <v>447.23718453013771</v>
      </c>
      <c r="AU38" s="406"/>
      <c r="AV38" s="379">
        <v>507.12506598858181</v>
      </c>
      <c r="AW38" s="406"/>
      <c r="AX38" s="379">
        <v>455.9200813651708</v>
      </c>
      <c r="AY38" s="406"/>
      <c r="AZ38" s="379">
        <v>462.31448753069208</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235.96539621275394</v>
      </c>
      <c r="AQ39" s="406"/>
      <c r="AR39" s="379">
        <v>241.97739687120739</v>
      </c>
      <c r="AS39" s="406"/>
      <c r="AT39" s="379">
        <v>259.79445927690972</v>
      </c>
      <c r="AU39" s="406"/>
      <c r="AV39" s="379">
        <v>246.21492615897228</v>
      </c>
      <c r="AW39" s="406"/>
      <c r="AX39" s="379">
        <v>259.42118006593944</v>
      </c>
      <c r="AY39" s="406"/>
      <c r="AZ39" s="379">
        <v>261.12168253484828</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21.968502430762893</v>
      </c>
      <c r="AQ40" s="406"/>
      <c r="AR40" s="377">
        <v>16.611198596924833</v>
      </c>
      <c r="AS40" s="406"/>
      <c r="AT40" s="377">
        <v>18.10605780780676</v>
      </c>
      <c r="AU40" s="406"/>
      <c r="AV40" s="377">
        <v>18.441326788093072</v>
      </c>
      <c r="AW40" s="406"/>
      <c r="AX40" s="377">
        <v>19.168699220963621</v>
      </c>
      <c r="AY40" s="406"/>
      <c r="AZ40" s="377">
        <v>19.580985145217383</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49.520022214610819</v>
      </c>
      <c r="AQ41" s="406"/>
      <c r="AR41" s="377">
        <v>35.80567231522177</v>
      </c>
      <c r="AS41" s="406"/>
      <c r="AT41" s="377">
        <v>38.566270036946626</v>
      </c>
      <c r="AU41" s="406"/>
      <c r="AV41" s="377">
        <v>40.8612853588237</v>
      </c>
      <c r="AW41" s="406"/>
      <c r="AX41" s="377">
        <v>42.021444350036177</v>
      </c>
      <c r="AY41" s="406"/>
      <c r="AZ41" s="377">
        <v>42.711709460716591</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9.5281286101341038</v>
      </c>
      <c r="AQ42" s="406"/>
      <c r="AR42" s="379">
        <v>6.8349667284041278</v>
      </c>
      <c r="AS42" s="406"/>
      <c r="AT42" s="379">
        <v>7.6071849723047826</v>
      </c>
      <c r="AU42" s="406"/>
      <c r="AV42" s="379">
        <v>8.5250578968754347</v>
      </c>
      <c r="AW42" s="406"/>
      <c r="AX42" s="379">
        <v>8.7153497106614672</v>
      </c>
      <c r="AY42" s="406"/>
      <c r="AZ42" s="379">
        <v>9.0429813761753923</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26.709868446852049</v>
      </c>
      <c r="AQ43" s="406"/>
      <c r="AR43" s="379">
        <v>18.958905879735767</v>
      </c>
      <c r="AS43" s="406"/>
      <c r="AT43" s="379">
        <v>19.456734690901904</v>
      </c>
      <c r="AU43" s="406"/>
      <c r="AV43" s="379">
        <v>20.247539866271651</v>
      </c>
      <c r="AW43" s="406"/>
      <c r="AX43" s="379">
        <v>20.748210723721918</v>
      </c>
      <c r="AY43" s="406"/>
      <c r="AZ43" s="379">
        <v>20.976187895930067</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13.28202515762467</v>
      </c>
      <c r="AQ44" s="406"/>
      <c r="AR44" s="379">
        <v>10.011799707081881</v>
      </c>
      <c r="AS44" s="406"/>
      <c r="AT44" s="379">
        <v>11.502350373739942</v>
      </c>
      <c r="AU44" s="406"/>
      <c r="AV44" s="379">
        <v>12.088687595676616</v>
      </c>
      <c r="AW44" s="406"/>
      <c r="AX44" s="379">
        <v>12.557883915652788</v>
      </c>
      <c r="AY44" s="406"/>
      <c r="AZ44" s="379">
        <v>12.692540188611133</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122.14336717628237</v>
      </c>
      <c r="AQ45" s="406"/>
      <c r="AR45" s="377">
        <v>95.119940317303616</v>
      </c>
      <c r="AS45" s="406"/>
      <c r="AT45" s="377">
        <v>121.42331094174637</v>
      </c>
      <c r="AU45" s="406"/>
      <c r="AV45" s="377">
        <v>135.50307258821502</v>
      </c>
      <c r="AW45" s="406"/>
      <c r="AX45" s="377">
        <v>138.75277785124013</v>
      </c>
      <c r="AY45" s="406"/>
      <c r="AZ45" s="377">
        <v>140.59253621005303</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87.637916289915779</v>
      </c>
      <c r="AQ46" s="406"/>
      <c r="AR46" s="379">
        <v>67.183641271657493</v>
      </c>
      <c r="AS46" s="406"/>
      <c r="AT46" s="379">
        <v>90.125017641798379</v>
      </c>
      <c r="AU46" s="406"/>
      <c r="AV46" s="379">
        <v>102.16615261641267</v>
      </c>
      <c r="AW46" s="406"/>
      <c r="AX46" s="379">
        <v>105.74669934011196</v>
      </c>
      <c r="AY46" s="406"/>
      <c r="AZ46" s="379">
        <v>109.88921697738208</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1.7031658488319983</v>
      </c>
      <c r="AQ47" s="406"/>
      <c r="AR47" s="379">
        <v>1.1840684654560472</v>
      </c>
      <c r="AS47" s="406"/>
      <c r="AT47" s="379">
        <v>1.1294956291106901</v>
      </c>
      <c r="AU47" s="406"/>
      <c r="AV47" s="379">
        <v>1.1085812556165922</v>
      </c>
      <c r="AW47" s="406"/>
      <c r="AX47" s="379">
        <v>1.1041495772380627</v>
      </c>
      <c r="AY47" s="406"/>
      <c r="AZ47" s="379">
        <v>1.045047316669286</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1.7908831665732987</v>
      </c>
      <c r="AQ48" s="406"/>
      <c r="AR48" s="379">
        <v>1.5503647322171299</v>
      </c>
      <c r="AS48" s="406"/>
      <c r="AT48" s="379">
        <v>1.6824206554287549</v>
      </c>
      <c r="AU48" s="406"/>
      <c r="AV48" s="379">
        <v>1.7699209523177419</v>
      </c>
      <c r="AW48" s="406"/>
      <c r="AX48" s="379">
        <v>1.8616352694394087</v>
      </c>
      <c r="AY48" s="406"/>
      <c r="AZ48" s="379">
        <v>2.014276112797206</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12.653998805043519</v>
      </c>
      <c r="AQ49" s="406"/>
      <c r="AR49" s="379">
        <v>9.8660700245640758</v>
      </c>
      <c r="AS49" s="406"/>
      <c r="AT49" s="379">
        <v>11.872223514502927</v>
      </c>
      <c r="AU49" s="406"/>
      <c r="AV49" s="379">
        <v>13.041941384297957</v>
      </c>
      <c r="AW49" s="406"/>
      <c r="AX49" s="379">
        <v>13.171381436948304</v>
      </c>
      <c r="AY49" s="406"/>
      <c r="AZ49" s="379">
        <v>12.493466205852872</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18.357403065917776</v>
      </c>
      <c r="AQ50" s="406"/>
      <c r="AR50" s="379">
        <v>15.335795823408855</v>
      </c>
      <c r="AS50" s="406"/>
      <c r="AT50" s="379">
        <v>16.614153500905623</v>
      </c>
      <c r="AU50" s="406"/>
      <c r="AV50" s="379">
        <v>17.416476379570053</v>
      </c>
      <c r="AW50" s="406"/>
      <c r="AX50" s="379">
        <v>16.868912227502388</v>
      </c>
      <c r="AY50" s="406"/>
      <c r="AZ50" s="379">
        <v>15.150529597351605</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17.801518617974054</v>
      </c>
      <c r="AQ51" s="406"/>
      <c r="AR51" s="377">
        <v>13.246372193358773</v>
      </c>
      <c r="AS51" s="406"/>
      <c r="AT51" s="377">
        <v>13.075608964249499</v>
      </c>
      <c r="AU51" s="406"/>
      <c r="AV51" s="377">
        <v>13.462299615579745</v>
      </c>
      <c r="AW51" s="406"/>
      <c r="AX51" s="377">
        <v>13.392876796511391</v>
      </c>
      <c r="AY51" s="406"/>
      <c r="AZ51" s="377">
        <v>12.688239046629164</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26.927646433928668</v>
      </c>
      <c r="AQ52" s="406"/>
      <c r="AR52" s="377">
        <v>17.91867243323987</v>
      </c>
      <c r="AS52" s="406"/>
      <c r="AT52" s="377">
        <v>15.65549355504346</v>
      </c>
      <c r="AU52" s="406"/>
      <c r="AV52" s="377">
        <v>16.004632601408456</v>
      </c>
      <c r="AW52" s="406"/>
      <c r="AX52" s="377">
        <v>16.235342512788709</v>
      </c>
      <c r="AY52" s="406"/>
      <c r="AZ52" s="377">
        <v>16.263771409415764</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2.5491909073881325</v>
      </c>
      <c r="AQ54" s="406"/>
      <c r="AR54" s="379">
        <v>1.7000006963394025</v>
      </c>
      <c r="AS54" s="406"/>
      <c r="AT54" s="379">
        <v>1.4848719758492643</v>
      </c>
      <c r="AU54" s="406"/>
      <c r="AV54" s="379">
        <v>1.5082831070968188</v>
      </c>
      <c r="AW54" s="406"/>
      <c r="AX54" s="379">
        <v>1.5280436987045589</v>
      </c>
      <c r="AY54" s="406"/>
      <c r="AZ54" s="379">
        <v>1.5311387192074775</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18.216605256535487</v>
      </c>
      <c r="AQ55" s="406"/>
      <c r="AR55" s="379">
        <v>11.968343055428562</v>
      </c>
      <c r="AS55" s="406"/>
      <c r="AT55" s="379">
        <v>10.227808526015261</v>
      </c>
      <c r="AU55" s="406"/>
      <c r="AV55" s="379">
        <v>10.421753439387702</v>
      </c>
      <c r="AW55" s="406"/>
      <c r="AX55" s="379">
        <v>10.479109086204632</v>
      </c>
      <c r="AY55" s="406"/>
      <c r="AZ55" s="379">
        <v>10.453658639900656</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3.0906038218828407</v>
      </c>
      <c r="AQ56" s="406"/>
      <c r="AR56" s="382">
        <v>2.0647138529193185</v>
      </c>
      <c r="AS56" s="406"/>
      <c r="AT56" s="382">
        <v>1.8004914180148215</v>
      </c>
      <c r="AU56" s="406"/>
      <c r="AV56" s="382">
        <v>1.8388371467953295</v>
      </c>
      <c r="AW56" s="406"/>
      <c r="AX56" s="382">
        <v>1.8581002403736548</v>
      </c>
      <c r="AY56" s="406"/>
      <c r="AZ56" s="382">
        <v>1.852722249236934</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3.0712464481222073</v>
      </c>
      <c r="AQ57" s="406"/>
      <c r="AR57" s="382">
        <v>2.1856148285525849</v>
      </c>
      <c r="AS57" s="406"/>
      <c r="AT57" s="382">
        <v>2.1423216351641128</v>
      </c>
      <c r="AU57" s="406"/>
      <c r="AV57" s="382">
        <v>2.2357589081286053</v>
      </c>
      <c r="AW57" s="406"/>
      <c r="AX57" s="382">
        <v>2.3700894875058629</v>
      </c>
      <c r="AY57" s="406"/>
      <c r="AZ57" s="382">
        <v>2.4262518010706966</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21.542432230528135</v>
      </c>
      <c r="AQ58" s="406"/>
      <c r="AR58" s="377">
        <v>14.106414945987012</v>
      </c>
      <c r="AS58" s="406"/>
      <c r="AT58" s="377">
        <v>12.15223316517136</v>
      </c>
      <c r="AU58" s="406"/>
      <c r="AV58" s="377">
        <v>12.624308237298383</v>
      </c>
      <c r="AW58" s="406"/>
      <c r="AX58" s="377">
        <v>13.10399979463441</v>
      </c>
      <c r="AY58" s="406"/>
      <c r="AZ58" s="377">
        <v>13.045994661907969</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14.598376296757721</v>
      </c>
      <c r="AQ59" s="406"/>
      <c r="AR59" s="379">
        <v>9.5110093102519606</v>
      </c>
      <c r="AS59" s="406"/>
      <c r="AT59" s="379">
        <v>8.1980904472196183</v>
      </c>
      <c r="AU59" s="406"/>
      <c r="AV59" s="379">
        <v>8.5919734942695491</v>
      </c>
      <c r="AW59" s="406"/>
      <c r="AX59" s="379">
        <v>9.0434465483875464</v>
      </c>
      <c r="AY59" s="406"/>
      <c r="AZ59" s="379">
        <v>9.0041826045679034</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3.6743693912342255</v>
      </c>
      <c r="AQ60" s="406"/>
      <c r="AR60" s="379">
        <v>2.4151165772626966</v>
      </c>
      <c r="AS60" s="406"/>
      <c r="AT60" s="379">
        <v>2.0613601144629237</v>
      </c>
      <c r="AU60" s="406"/>
      <c r="AV60" s="379">
        <v>2.102901326130806</v>
      </c>
      <c r="AW60" s="406"/>
      <c r="AX60" s="379">
        <v>2.1134585843991607</v>
      </c>
      <c r="AY60" s="406"/>
      <c r="AZ60" s="379">
        <v>2.1029726823310901</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3.2696865425361885</v>
      </c>
      <c r="AQ61" s="406"/>
      <c r="AR61" s="379">
        <v>2.1802890584723542</v>
      </c>
      <c r="AS61" s="406"/>
      <c r="AT61" s="379">
        <v>1.8927826034888182</v>
      </c>
      <c r="AU61" s="406"/>
      <c r="AV61" s="379">
        <v>1.9294334168980281</v>
      </c>
      <c r="AW61" s="406"/>
      <c r="AX61" s="379">
        <v>1.9470946618477023</v>
      </c>
      <c r="AY61" s="406"/>
      <c r="AZ61" s="379">
        <v>1.9388393750089752</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54.85185461544993</v>
      </c>
      <c r="AQ62" s="406"/>
      <c r="AR62" s="377">
        <v>38.235950080258462</v>
      </c>
      <c r="AS62" s="406"/>
      <c r="AT62" s="377">
        <v>35.331146824283159</v>
      </c>
      <c r="AU62" s="406"/>
      <c r="AV62" s="377">
        <v>36.402635419968547</v>
      </c>
      <c r="AW62" s="406"/>
      <c r="AX62" s="377">
        <v>36.261457666455073</v>
      </c>
      <c r="AY62" s="406"/>
      <c r="AZ62" s="377">
        <v>35.14201358533613</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v>54.85185461544993</v>
      </c>
      <c r="AQ63" s="406"/>
      <c r="AR63" s="387">
        <v>38.235950080258462</v>
      </c>
      <c r="AS63" s="406"/>
      <c r="AT63" s="387">
        <v>35.331146824283159</v>
      </c>
      <c r="AU63" s="406"/>
      <c r="AV63" s="387">
        <v>36.402635419968547</v>
      </c>
      <c r="AW63" s="406"/>
      <c r="AX63" s="387">
        <v>36.261457666455073</v>
      </c>
      <c r="AY63" s="406"/>
      <c r="AZ63" s="387">
        <v>35.14201358533613</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49.930886178508999</v>
      </c>
      <c r="AQ64" s="406"/>
      <c r="AR64" s="377">
        <v>37.682918183457431</v>
      </c>
      <c r="AS64" s="406"/>
      <c r="AT64" s="377">
        <v>38.294971193132895</v>
      </c>
      <c r="AU64" s="406"/>
      <c r="AV64" s="377">
        <v>39.883559368266575</v>
      </c>
      <c r="AW64" s="406"/>
      <c r="AX64" s="377">
        <v>39.862081008379633</v>
      </c>
      <c r="AY64" s="406"/>
      <c r="AZ64" s="377">
        <v>37.706609922895957</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26.629284875798785</v>
      </c>
      <c r="AQ66" s="406"/>
      <c r="AR66" s="379">
        <v>21.931315071739817</v>
      </c>
      <c r="AS66" s="406"/>
      <c r="AT66" s="379">
        <v>23.86537552325569</v>
      </c>
      <c r="AU66" s="406"/>
      <c r="AV66" s="379">
        <v>25.156416094395599</v>
      </c>
      <c r="AW66" s="406"/>
      <c r="AX66" s="379">
        <v>24.807118148029144</v>
      </c>
      <c r="AY66" s="406"/>
      <c r="AZ66" s="379">
        <v>22.53133020555147</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4.6693460739660555</v>
      </c>
      <c r="AQ67" s="406"/>
      <c r="AR67" s="379">
        <v>3.3468649275176556</v>
      </c>
      <c r="AS67" s="406"/>
      <c r="AT67" s="379">
        <v>3.2831900136176229</v>
      </c>
      <c r="AU67" s="406"/>
      <c r="AV67" s="379">
        <v>3.3252366371799953</v>
      </c>
      <c r="AW67" s="406"/>
      <c r="AX67" s="379">
        <v>3.4317995374202273</v>
      </c>
      <c r="AY67" s="406"/>
      <c r="AZ67" s="379">
        <v>3.4127346383967203</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2.7890589803893082</v>
      </c>
      <c r="AQ68" s="406"/>
      <c r="AR68" s="382">
        <v>1.8394592251025839</v>
      </c>
      <c r="AS68" s="406"/>
      <c r="AT68" s="382">
        <v>1.5831616761946872</v>
      </c>
      <c r="AU68" s="406"/>
      <c r="AV68" s="382">
        <v>1.6121785542218858</v>
      </c>
      <c r="AW68" s="406"/>
      <c r="AX68" s="382">
        <v>1.6207397302316053</v>
      </c>
      <c r="AY68" s="406"/>
      <c r="AZ68" s="382">
        <v>1.6203748218884746</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4.5984735283208904</v>
      </c>
      <c r="AQ70" s="406"/>
      <c r="AR70" s="379">
        <v>3.08081563178433</v>
      </c>
      <c r="AS70" s="406"/>
      <c r="AT70" s="379">
        <v>2.9284978753158764</v>
      </c>
      <c r="AU70" s="406"/>
      <c r="AV70" s="379">
        <v>2.9896885212991569</v>
      </c>
      <c r="AW70" s="406"/>
      <c r="AX70" s="379">
        <v>3.1338778149859112</v>
      </c>
      <c r="AY70" s="406"/>
      <c r="AZ70" s="379">
        <v>3.245231611828018</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11.244722720033966</v>
      </c>
      <c r="AQ71" s="406"/>
      <c r="AR71" s="379">
        <v>7.4844633273130476</v>
      </c>
      <c r="AS71" s="406"/>
      <c r="AT71" s="379">
        <v>6.6347461047490173</v>
      </c>
      <c r="AU71" s="406"/>
      <c r="AV71" s="379">
        <v>6.8000395611699425</v>
      </c>
      <c r="AW71" s="406"/>
      <c r="AX71" s="379">
        <v>6.8685457777127503</v>
      </c>
      <c r="AY71" s="406"/>
      <c r="AZ71" s="379">
        <v>6.896938645231276</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28.339992758481078</v>
      </c>
      <c r="AQ72" s="406"/>
      <c r="AR72" s="377">
        <v>20.531654928978227</v>
      </c>
      <c r="AS72" s="406"/>
      <c r="AT72" s="377">
        <v>21.085344662680431</v>
      </c>
      <c r="AU72" s="406"/>
      <c r="AV72" s="377">
        <v>22.854274620003331</v>
      </c>
      <c r="AW72" s="406"/>
      <c r="AX72" s="377">
        <v>23.89576019835307</v>
      </c>
      <c r="AY72" s="406"/>
      <c r="AZ72" s="377">
        <v>23.733983117752881</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11.106546743185962</v>
      </c>
      <c r="AQ73" s="406"/>
      <c r="AR73" s="379">
        <v>8.8789456180267177</v>
      </c>
      <c r="AS73" s="406"/>
      <c r="AT73" s="379">
        <v>9.7146701598621625</v>
      </c>
      <c r="AU73" s="406"/>
      <c r="AV73" s="379">
        <v>10.782147234827011</v>
      </c>
      <c r="AW73" s="406"/>
      <c r="AX73" s="379">
        <v>11.328174857189012</v>
      </c>
      <c r="AY73" s="406"/>
      <c r="AZ73" s="379">
        <v>10.820274380852155</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3.9615545026382875</v>
      </c>
      <c r="AQ74" s="406"/>
      <c r="AR74" s="379">
        <v>2.6289493255140126</v>
      </c>
      <c r="AS74" s="406"/>
      <c r="AT74" s="379">
        <v>2.2814663289001351</v>
      </c>
      <c r="AU74" s="406"/>
      <c r="AV74" s="379">
        <v>2.3318487962161711</v>
      </c>
      <c r="AW74" s="406"/>
      <c r="AX74" s="379">
        <v>2.3582344638364594</v>
      </c>
      <c r="AY74" s="406"/>
      <c r="AZ74" s="379">
        <v>2.3572524335512526</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2.9370365499937869</v>
      </c>
      <c r="AQ75" s="406"/>
      <c r="AR75" s="379">
        <v>1.9727499449441375</v>
      </c>
      <c r="AS75" s="406"/>
      <c r="AT75" s="379">
        <v>1.7929665612371881</v>
      </c>
      <c r="AU75" s="406"/>
      <c r="AV75" s="379">
        <v>1.8658356532152667</v>
      </c>
      <c r="AW75" s="406"/>
      <c r="AX75" s="379">
        <v>1.8734499724180651</v>
      </c>
      <c r="AY75" s="406"/>
      <c r="AZ75" s="379">
        <v>1.8878108857729712</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10.334854962663041</v>
      </c>
      <c r="AQ76" s="406"/>
      <c r="AR76" s="379">
        <v>7.0510100404933604</v>
      </c>
      <c r="AS76" s="406"/>
      <c r="AT76" s="379">
        <v>7.2962416126809444</v>
      </c>
      <c r="AU76" s="406"/>
      <c r="AV76" s="379">
        <v>7.8744429357448826</v>
      </c>
      <c r="AW76" s="406"/>
      <c r="AX76" s="379">
        <v>8.3359009049095327</v>
      </c>
      <c r="AY76" s="406"/>
      <c r="AZ76" s="379">
        <v>8.6686454175765029</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37.331731200284409</v>
      </c>
      <c r="AQ77" s="406"/>
      <c r="AR77" s="377">
        <v>27.202477709609845</v>
      </c>
      <c r="AS77" s="406"/>
      <c r="AT77" s="377">
        <v>26.157152533529228</v>
      </c>
      <c r="AU77" s="406"/>
      <c r="AV77" s="377">
        <v>27.003465378878733</v>
      </c>
      <c r="AW77" s="406"/>
      <c r="AX77" s="377">
        <v>26.555328915574993</v>
      </c>
      <c r="AY77" s="406"/>
      <c r="AZ77" s="377">
        <v>24.874883257987758</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23.701517705926758</v>
      </c>
      <c r="AQ78" s="406"/>
      <c r="AR78" s="377">
        <v>16.502668597489876</v>
      </c>
      <c r="AS78" s="406"/>
      <c r="AT78" s="377">
        <v>15.137651516260451</v>
      </c>
      <c r="AU78" s="406"/>
      <c r="AV78" s="377">
        <v>15.54215293498533</v>
      </c>
      <c r="AW78" s="406"/>
      <c r="AX78" s="377">
        <v>15.495875370490072</v>
      </c>
      <c r="AY78" s="406"/>
      <c r="AZ78" s="377">
        <v>14.971982707581692</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27.543232083074859</v>
      </c>
      <c r="AQ79" s="406"/>
      <c r="AR79" s="377">
        <v>19.763841781779401</v>
      </c>
      <c r="AS79" s="406"/>
      <c r="AT79" s="377">
        <v>18.55804289918699</v>
      </c>
      <c r="AU79" s="406"/>
      <c r="AV79" s="377">
        <v>19.093060592934435</v>
      </c>
      <c r="AW79" s="406"/>
      <c r="AX79" s="377">
        <v>18.985938801351086</v>
      </c>
      <c r="AY79" s="406"/>
      <c r="AZ79" s="377">
        <v>18.136775141629734</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13.647333620008553</v>
      </c>
      <c r="AQ80" s="406"/>
      <c r="AR80" s="379">
        <v>10.648061187643608</v>
      </c>
      <c r="AS80" s="406"/>
      <c r="AT80" s="379">
        <v>10.77705613858344</v>
      </c>
      <c r="AU80" s="406"/>
      <c r="AV80" s="379">
        <v>11.163914530594331</v>
      </c>
      <c r="AW80" s="406"/>
      <c r="AX80" s="379">
        <v>11.023701299326744</v>
      </c>
      <c r="AY80" s="406"/>
      <c r="AZ80" s="379">
        <v>10.195002459985709</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13.895898463066306</v>
      </c>
      <c r="AQ81" s="406"/>
      <c r="AR81" s="379">
        <v>9.1157805941357939</v>
      </c>
      <c r="AS81" s="406"/>
      <c r="AT81" s="379">
        <v>7.7809867606035503</v>
      </c>
      <c r="AU81" s="406"/>
      <c r="AV81" s="379">
        <v>7.9291460623401031</v>
      </c>
      <c r="AW81" s="406"/>
      <c r="AX81" s="379">
        <v>7.9622375020243421</v>
      </c>
      <c r="AY81" s="406"/>
      <c r="AZ81" s="379">
        <v>7.9417726816440233</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10.016575299308203</v>
      </c>
      <c r="AQ82" s="406"/>
      <c r="AR82" s="377">
        <v>7.7912398782007504</v>
      </c>
      <c r="AS82" s="406"/>
      <c r="AT82" s="377">
        <v>7.9356158599479016</v>
      </c>
      <c r="AU82" s="406"/>
      <c r="AV82" s="377">
        <v>8.2026210075936721</v>
      </c>
      <c r="AW82" s="406"/>
      <c r="AX82" s="377">
        <v>8.0455378288784427</v>
      </c>
      <c r="AY82" s="406"/>
      <c r="AZ82" s="377">
        <v>7.4415465636922935</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8.5620733662613446</v>
      </c>
      <c r="AQ83" s="406"/>
      <c r="AR83" s="379">
        <v>6.7503515086019998</v>
      </c>
      <c r="AS83" s="406"/>
      <c r="AT83" s="379">
        <v>6.9092094552899184</v>
      </c>
      <c r="AU83" s="406"/>
      <c r="AV83" s="379">
        <v>7.1749767817687093</v>
      </c>
      <c r="AW83" s="406"/>
      <c r="AX83" s="379">
        <v>7.0046369069657333</v>
      </c>
      <c r="AY83" s="406"/>
      <c r="AZ83" s="379">
        <v>6.3859319748687806</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1.4545019330468576</v>
      </c>
      <c r="AQ84" s="406"/>
      <c r="AR84" s="379">
        <v>1.0408883695987508</v>
      </c>
      <c r="AS84" s="406"/>
      <c r="AT84" s="379">
        <v>1.0264064046579837</v>
      </c>
      <c r="AU84" s="406"/>
      <c r="AV84" s="379">
        <v>1.0276442258249627</v>
      </c>
      <c r="AW84" s="406"/>
      <c r="AX84" s="379">
        <v>1.0409009219127094</v>
      </c>
      <c r="AY84" s="406"/>
      <c r="AZ84" s="379">
        <v>1.0556145888235129</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19.706294994252534</v>
      </c>
      <c r="AQ85" s="406"/>
      <c r="AR85" s="377">
        <v>14.290665876808813</v>
      </c>
      <c r="AS85" s="406"/>
      <c r="AT85" s="377">
        <v>13.64413549434054</v>
      </c>
      <c r="AU85" s="406"/>
      <c r="AV85" s="377">
        <v>14.039920469589472</v>
      </c>
      <c r="AW85" s="406"/>
      <c r="AX85" s="377">
        <v>13.922795144135765</v>
      </c>
      <c r="AY85" s="406"/>
      <c r="AZ85" s="377">
        <v>13.218880918952186</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7.6364808545029987</v>
      </c>
      <c r="AQ86" s="406"/>
      <c r="AR86" s="379">
        <v>6.2857910200267852</v>
      </c>
      <c r="AS86" s="406"/>
      <c r="AT86" s="379">
        <v>6.6747607590486639</v>
      </c>
      <c r="AU86" s="406"/>
      <c r="AV86" s="379">
        <v>6.9413372815539836</v>
      </c>
      <c r="AW86" s="406"/>
      <c r="AX86" s="379">
        <v>6.7479655133539733</v>
      </c>
      <c r="AY86" s="406"/>
      <c r="AZ86" s="379">
        <v>6.0573994275156151</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8.4132326914197826</v>
      </c>
      <c r="AQ87" s="406"/>
      <c r="AR87" s="379">
        <v>5.544200838793941</v>
      </c>
      <c r="AS87" s="406"/>
      <c r="AT87" s="379">
        <v>4.7610632174593448</v>
      </c>
      <c r="AU87" s="406"/>
      <c r="AV87" s="379">
        <v>4.8465382859477737</v>
      </c>
      <c r="AW87" s="406"/>
      <c r="AX87" s="379">
        <v>4.8780016998415272</v>
      </c>
      <c r="AY87" s="406"/>
      <c r="AZ87" s="379">
        <v>4.8638432249075336</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3.656581448329753</v>
      </c>
      <c r="AQ88" s="406"/>
      <c r="AR88" s="379">
        <v>2.4606740179880857</v>
      </c>
      <c r="AS88" s="406"/>
      <c r="AT88" s="379">
        <v>2.2083115178325325</v>
      </c>
      <c r="AU88" s="406"/>
      <c r="AV88" s="379">
        <v>2.2520449020877154</v>
      </c>
      <c r="AW88" s="406"/>
      <c r="AX88" s="379">
        <v>2.2968279309402644</v>
      </c>
      <c r="AY88" s="406"/>
      <c r="AZ88" s="379">
        <v>2.2976382665290362</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88" t="s">
        <v>714</v>
      </c>
      <c r="I89" s="406"/>
      <c r="J89" s="388" t="s">
        <v>714</v>
      </c>
      <c r="K89" s="406"/>
      <c r="L89" s="388" t="s">
        <v>714</v>
      </c>
      <c r="M89" s="406"/>
      <c r="N89" s="388" t="s">
        <v>714</v>
      </c>
      <c r="O89" s="406"/>
      <c r="P89" s="388" t="s">
        <v>714</v>
      </c>
      <c r="Q89" s="406"/>
      <c r="R89" s="388" t="s">
        <v>714</v>
      </c>
      <c r="S89" s="406"/>
      <c r="T89" s="388" t="s">
        <v>714</v>
      </c>
      <c r="U89" s="406"/>
      <c r="V89" s="388" t="s">
        <v>714</v>
      </c>
      <c r="W89" s="406"/>
      <c r="X89" s="388" t="s">
        <v>714</v>
      </c>
      <c r="Y89" s="406"/>
      <c r="Z89" s="388" t="s">
        <v>714</v>
      </c>
      <c r="AA89" s="406"/>
      <c r="AB89" s="388" t="s">
        <v>714</v>
      </c>
      <c r="AC89" s="406"/>
      <c r="AD89" s="388" t="s">
        <v>714</v>
      </c>
      <c r="AE89" s="406"/>
      <c r="AF89" s="388" t="s">
        <v>714</v>
      </c>
      <c r="AG89" s="406"/>
      <c r="AH89" s="388" t="s">
        <v>714</v>
      </c>
      <c r="AI89" s="406"/>
      <c r="AJ89" s="388" t="s">
        <v>714</v>
      </c>
      <c r="AK89" s="406"/>
      <c r="AL89" s="388" t="s">
        <v>714</v>
      </c>
      <c r="AM89" s="406"/>
      <c r="AN89" s="388" t="s">
        <v>714</v>
      </c>
      <c r="AO89" s="406"/>
      <c r="AP89" s="377">
        <v>2.0388370296167859</v>
      </c>
      <c r="AQ89" s="406"/>
      <c r="AR89" s="377">
        <v>1.3349865481596768</v>
      </c>
      <c r="AS89" s="406"/>
      <c r="AT89" s="377">
        <v>1.1360906524009449</v>
      </c>
      <c r="AU89" s="406"/>
      <c r="AV89" s="377">
        <v>1.1582211264566751</v>
      </c>
      <c r="AW89" s="406"/>
      <c r="AX89" s="377">
        <v>1.1621978513543805</v>
      </c>
      <c r="AY89" s="406"/>
      <c r="AZ89" s="377">
        <v>1.1592153076811011</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4.8083347935147418E-3</v>
      </c>
      <c r="AQ90" s="406"/>
      <c r="AR90" s="377">
        <v>5.67930259977786E-3</v>
      </c>
      <c r="AS90" s="406"/>
      <c r="AT90" s="377">
        <v>8.8042073223532392E-3</v>
      </c>
      <c r="AU90" s="406"/>
      <c r="AV90" s="377">
        <v>9.0090085935464782E-3</v>
      </c>
      <c r="AW90" s="406"/>
      <c r="AX90" s="377">
        <v>8.6397030008316632E-3</v>
      </c>
      <c r="AY90" s="406"/>
      <c r="AZ90" s="377">
        <v>1.0193668059808533E-2</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89" t="s">
        <v>714</v>
      </c>
      <c r="G91" s="405"/>
      <c r="H91" s="390" t="s">
        <v>714</v>
      </c>
      <c r="I91" s="405"/>
      <c r="J91" s="390" t="s">
        <v>714</v>
      </c>
      <c r="K91" s="405"/>
      <c r="L91" s="390" t="s">
        <v>714</v>
      </c>
      <c r="M91" s="405"/>
      <c r="N91" s="390" t="s">
        <v>714</v>
      </c>
      <c r="O91" s="405"/>
      <c r="P91" s="390" t="s">
        <v>714</v>
      </c>
      <c r="Q91" s="405"/>
      <c r="R91" s="390" t="s">
        <v>714</v>
      </c>
      <c r="S91" s="405"/>
      <c r="T91" s="390" t="s">
        <v>714</v>
      </c>
      <c r="U91" s="405"/>
      <c r="V91" s="390" t="s">
        <v>714</v>
      </c>
      <c r="W91" s="405"/>
      <c r="X91" s="390" t="s">
        <v>714</v>
      </c>
      <c r="Y91" s="405"/>
      <c r="Z91" s="390" t="s">
        <v>714</v>
      </c>
      <c r="AA91" s="405"/>
      <c r="AB91" s="390" t="s">
        <v>714</v>
      </c>
      <c r="AC91" s="405"/>
      <c r="AD91" s="390" t="s">
        <v>714</v>
      </c>
      <c r="AE91" s="405"/>
      <c r="AF91" s="390" t="s">
        <v>714</v>
      </c>
      <c r="AG91" s="405"/>
      <c r="AH91" s="390" t="s">
        <v>714</v>
      </c>
      <c r="AI91" s="405"/>
      <c r="AJ91" s="390" t="s">
        <v>714</v>
      </c>
      <c r="AK91" s="405"/>
      <c r="AL91" s="390" t="s">
        <v>714</v>
      </c>
      <c r="AM91" s="405"/>
      <c r="AN91" s="390" t="s">
        <v>714</v>
      </c>
      <c r="AO91" s="405"/>
      <c r="AP91" s="390">
        <v>331.55446713955905</v>
      </c>
      <c r="AQ91" s="405"/>
      <c r="AR91" s="390">
        <v>349.59022652714032</v>
      </c>
      <c r="AS91" s="405"/>
      <c r="AT91" s="390">
        <v>354.40728540183778</v>
      </c>
      <c r="AU91" s="405"/>
      <c r="AV91" s="390">
        <v>340.16507162665914</v>
      </c>
      <c r="AW91" s="405"/>
      <c r="AX91" s="390">
        <v>347.38966850067709</v>
      </c>
      <c r="AY91" s="405"/>
      <c r="AZ91" s="390">
        <v>325.78096312529556</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2" t="s">
        <v>714</v>
      </c>
      <c r="G92" s="406"/>
      <c r="H92" s="393" t="s">
        <v>714</v>
      </c>
      <c r="I92" s="406"/>
      <c r="J92" s="393" t="s">
        <v>714</v>
      </c>
      <c r="K92" s="406"/>
      <c r="L92" s="393" t="s">
        <v>714</v>
      </c>
      <c r="M92" s="406"/>
      <c r="N92" s="393" t="s">
        <v>714</v>
      </c>
      <c r="O92" s="406"/>
      <c r="P92" s="393" t="s">
        <v>714</v>
      </c>
      <c r="Q92" s="406"/>
      <c r="R92" s="393" t="s">
        <v>714</v>
      </c>
      <c r="S92" s="406"/>
      <c r="T92" s="393" t="s">
        <v>714</v>
      </c>
      <c r="U92" s="406"/>
      <c r="V92" s="393" t="s">
        <v>714</v>
      </c>
      <c r="W92" s="406"/>
      <c r="X92" s="393" t="s">
        <v>714</v>
      </c>
      <c r="Y92" s="406"/>
      <c r="Z92" s="393" t="s">
        <v>714</v>
      </c>
      <c r="AA92" s="406"/>
      <c r="AB92" s="393" t="s">
        <v>714</v>
      </c>
      <c r="AC92" s="406"/>
      <c r="AD92" s="393" t="s">
        <v>714</v>
      </c>
      <c r="AE92" s="406"/>
      <c r="AF92" s="393" t="s">
        <v>714</v>
      </c>
      <c r="AG92" s="406"/>
      <c r="AH92" s="393" t="s">
        <v>714</v>
      </c>
      <c r="AI92" s="406"/>
      <c r="AJ92" s="393" t="s">
        <v>714</v>
      </c>
      <c r="AK92" s="406"/>
      <c r="AL92" s="393" t="s">
        <v>714</v>
      </c>
      <c r="AM92" s="406"/>
      <c r="AN92" s="393" t="s">
        <v>714</v>
      </c>
      <c r="AO92" s="406"/>
      <c r="AP92" s="394">
        <v>124.0379349453105</v>
      </c>
      <c r="AQ92" s="406"/>
      <c r="AR92" s="394">
        <v>158.76557170231175</v>
      </c>
      <c r="AS92" s="406"/>
      <c r="AT92" s="394">
        <v>137.38811324838423</v>
      </c>
      <c r="AU92" s="406"/>
      <c r="AV92" s="394">
        <v>125.95140319032821</v>
      </c>
      <c r="AW92" s="406"/>
      <c r="AX92" s="394">
        <v>131.43584896450392</v>
      </c>
      <c r="AY92" s="406"/>
      <c r="AZ92" s="394">
        <v>125.81854647305315</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2" t="s">
        <v>714</v>
      </c>
      <c r="G93" s="406"/>
      <c r="H93" s="393" t="s">
        <v>714</v>
      </c>
      <c r="I93" s="406"/>
      <c r="J93" s="393" t="s">
        <v>714</v>
      </c>
      <c r="K93" s="406"/>
      <c r="L93" s="393" t="s">
        <v>714</v>
      </c>
      <c r="M93" s="406"/>
      <c r="N93" s="393" t="s">
        <v>714</v>
      </c>
      <c r="O93" s="406"/>
      <c r="P93" s="393" t="s">
        <v>714</v>
      </c>
      <c r="Q93" s="406"/>
      <c r="R93" s="393" t="s">
        <v>714</v>
      </c>
      <c r="S93" s="406"/>
      <c r="T93" s="393" t="s">
        <v>714</v>
      </c>
      <c r="U93" s="406"/>
      <c r="V93" s="393" t="s">
        <v>714</v>
      </c>
      <c r="W93" s="406"/>
      <c r="X93" s="393" t="s">
        <v>714</v>
      </c>
      <c r="Y93" s="406"/>
      <c r="Z93" s="393" t="s">
        <v>714</v>
      </c>
      <c r="AA93" s="406"/>
      <c r="AB93" s="393" t="s">
        <v>714</v>
      </c>
      <c r="AC93" s="406"/>
      <c r="AD93" s="393" t="s">
        <v>714</v>
      </c>
      <c r="AE93" s="406"/>
      <c r="AF93" s="393" t="s">
        <v>714</v>
      </c>
      <c r="AG93" s="406"/>
      <c r="AH93" s="393" t="s">
        <v>714</v>
      </c>
      <c r="AI93" s="406"/>
      <c r="AJ93" s="393" t="s">
        <v>714</v>
      </c>
      <c r="AK93" s="406"/>
      <c r="AL93" s="393" t="s">
        <v>714</v>
      </c>
      <c r="AM93" s="406"/>
      <c r="AN93" s="393" t="s">
        <v>714</v>
      </c>
      <c r="AO93" s="406"/>
      <c r="AP93" s="394">
        <v>156.48565101881678</v>
      </c>
      <c r="AQ93" s="406"/>
      <c r="AR93" s="394">
        <v>137.23438849831476</v>
      </c>
      <c r="AS93" s="406"/>
      <c r="AT93" s="394">
        <v>151.70288819208827</v>
      </c>
      <c r="AU93" s="406"/>
      <c r="AV93" s="394">
        <v>158.86980650764531</v>
      </c>
      <c r="AW93" s="406"/>
      <c r="AX93" s="394">
        <v>152.96170299950208</v>
      </c>
      <c r="AY93" s="406"/>
      <c r="AZ93" s="394">
        <v>133.50529776003034</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5" t="s">
        <v>714</v>
      </c>
      <c r="G94" s="408"/>
      <c r="H94" s="396" t="s">
        <v>714</v>
      </c>
      <c r="I94" s="408"/>
      <c r="J94" s="396" t="s">
        <v>714</v>
      </c>
      <c r="K94" s="408"/>
      <c r="L94" s="396" t="s">
        <v>714</v>
      </c>
      <c r="M94" s="408"/>
      <c r="N94" s="396" t="s">
        <v>714</v>
      </c>
      <c r="O94" s="408"/>
      <c r="P94" s="396" t="s">
        <v>714</v>
      </c>
      <c r="Q94" s="408"/>
      <c r="R94" s="396" t="s">
        <v>714</v>
      </c>
      <c r="S94" s="408"/>
      <c r="T94" s="396" t="s">
        <v>714</v>
      </c>
      <c r="U94" s="408"/>
      <c r="V94" s="396" t="s">
        <v>714</v>
      </c>
      <c r="W94" s="408"/>
      <c r="X94" s="396" t="s">
        <v>714</v>
      </c>
      <c r="Y94" s="408"/>
      <c r="Z94" s="396" t="s">
        <v>714</v>
      </c>
      <c r="AA94" s="408"/>
      <c r="AB94" s="396" t="s">
        <v>714</v>
      </c>
      <c r="AC94" s="408"/>
      <c r="AD94" s="396" t="s">
        <v>714</v>
      </c>
      <c r="AE94" s="408"/>
      <c r="AF94" s="396" t="s">
        <v>714</v>
      </c>
      <c r="AG94" s="408"/>
      <c r="AH94" s="396" t="s">
        <v>714</v>
      </c>
      <c r="AI94" s="408"/>
      <c r="AJ94" s="396" t="s">
        <v>714</v>
      </c>
      <c r="AK94" s="408"/>
      <c r="AL94" s="396" t="s">
        <v>714</v>
      </c>
      <c r="AM94" s="408"/>
      <c r="AN94" s="396" t="s">
        <v>714</v>
      </c>
      <c r="AO94" s="408"/>
      <c r="AP94" s="394">
        <v>51.030881175431787</v>
      </c>
      <c r="AQ94" s="406"/>
      <c r="AR94" s="394">
        <v>53.59026632651382</v>
      </c>
      <c r="AS94" s="406"/>
      <c r="AT94" s="394">
        <v>65.316283961365286</v>
      </c>
      <c r="AU94" s="406"/>
      <c r="AV94" s="394">
        <v>55.343861928685612</v>
      </c>
      <c r="AW94" s="406"/>
      <c r="AX94" s="394">
        <v>62.992116536671112</v>
      </c>
      <c r="AY94" s="406"/>
      <c r="AZ94" s="394">
        <v>66.457118892212037</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2" t="s">
        <v>714</v>
      </c>
      <c r="G95" s="406"/>
      <c r="H95" s="393" t="s">
        <v>714</v>
      </c>
      <c r="I95" s="406"/>
      <c r="J95" s="393" t="s">
        <v>714</v>
      </c>
      <c r="K95" s="406"/>
      <c r="L95" s="393" t="s">
        <v>714</v>
      </c>
      <c r="M95" s="406"/>
      <c r="N95" s="393" t="s">
        <v>714</v>
      </c>
      <c r="O95" s="406"/>
      <c r="P95" s="393" t="s">
        <v>714</v>
      </c>
      <c r="Q95" s="406"/>
      <c r="R95" s="393" t="s">
        <v>714</v>
      </c>
      <c r="S95" s="406"/>
      <c r="T95" s="393" t="s">
        <v>714</v>
      </c>
      <c r="U95" s="406"/>
      <c r="V95" s="393" t="s">
        <v>714</v>
      </c>
      <c r="W95" s="406"/>
      <c r="X95" s="393" t="s">
        <v>714</v>
      </c>
      <c r="Y95" s="406"/>
      <c r="Z95" s="393" t="s">
        <v>714</v>
      </c>
      <c r="AA95" s="406"/>
      <c r="AB95" s="393" t="s">
        <v>714</v>
      </c>
      <c r="AC95" s="406"/>
      <c r="AD95" s="393" t="s">
        <v>714</v>
      </c>
      <c r="AE95" s="406"/>
      <c r="AF95" s="393" t="s">
        <v>714</v>
      </c>
      <c r="AG95" s="406"/>
      <c r="AH95" s="393" t="s">
        <v>714</v>
      </c>
      <c r="AI95" s="406"/>
      <c r="AJ95" s="393" t="s">
        <v>714</v>
      </c>
      <c r="AK95" s="406"/>
      <c r="AL95" s="393" t="s">
        <v>714</v>
      </c>
      <c r="AM95" s="406"/>
      <c r="AN95" s="393" t="s">
        <v>714</v>
      </c>
      <c r="AO95" s="406"/>
      <c r="AP95" s="390">
        <v>6548.7631485950542</v>
      </c>
      <c r="AQ95" s="405"/>
      <c r="AR95" s="390">
        <v>7056.5438712134228</v>
      </c>
      <c r="AS95" s="405"/>
      <c r="AT95" s="390">
        <v>6419.3513402531844</v>
      </c>
      <c r="AU95" s="405"/>
      <c r="AV95" s="390">
        <v>6904.0356211852795</v>
      </c>
      <c r="AW95" s="405"/>
      <c r="AX95" s="390">
        <v>6392.4959224223294</v>
      </c>
      <c r="AY95" s="405"/>
      <c r="AZ95" s="390">
        <v>6438.6744303871228</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2" t="s">
        <v>714</v>
      </c>
      <c r="G96" s="406"/>
      <c r="H96" s="393" t="s">
        <v>714</v>
      </c>
      <c r="I96" s="406"/>
      <c r="J96" s="393" t="s">
        <v>714</v>
      </c>
      <c r="K96" s="406"/>
      <c r="L96" s="393" t="s">
        <v>714</v>
      </c>
      <c r="M96" s="406"/>
      <c r="N96" s="393" t="s">
        <v>714</v>
      </c>
      <c r="O96" s="406"/>
      <c r="P96" s="393" t="s">
        <v>714</v>
      </c>
      <c r="Q96" s="406"/>
      <c r="R96" s="393" t="s">
        <v>714</v>
      </c>
      <c r="S96" s="406"/>
      <c r="T96" s="393" t="s">
        <v>714</v>
      </c>
      <c r="U96" s="406"/>
      <c r="V96" s="393" t="s">
        <v>714</v>
      </c>
      <c r="W96" s="406"/>
      <c r="X96" s="393" t="s">
        <v>714</v>
      </c>
      <c r="Y96" s="406"/>
      <c r="Z96" s="393" t="s">
        <v>714</v>
      </c>
      <c r="AA96" s="406"/>
      <c r="AB96" s="393" t="s">
        <v>714</v>
      </c>
      <c r="AC96" s="406"/>
      <c r="AD96" s="393" t="s">
        <v>714</v>
      </c>
      <c r="AE96" s="406"/>
      <c r="AF96" s="393" t="s">
        <v>714</v>
      </c>
      <c r="AG96" s="406"/>
      <c r="AH96" s="393" t="s">
        <v>714</v>
      </c>
      <c r="AI96" s="406"/>
      <c r="AJ96" s="393" t="s">
        <v>714</v>
      </c>
      <c r="AK96" s="406"/>
      <c r="AL96" s="393" t="s">
        <v>714</v>
      </c>
      <c r="AM96" s="406"/>
      <c r="AN96" s="393" t="s">
        <v>714</v>
      </c>
      <c r="AO96" s="406"/>
      <c r="AP96" s="393">
        <v>1.0166198985599999</v>
      </c>
      <c r="AQ96" s="406"/>
      <c r="AR96" s="393">
        <v>1.0810655872649999</v>
      </c>
      <c r="AS96" s="406"/>
      <c r="AT96" s="393">
        <v>1.3544493443010002</v>
      </c>
      <c r="AU96" s="406"/>
      <c r="AV96" s="393">
        <v>1.4071936824689999</v>
      </c>
      <c r="AW96" s="406"/>
      <c r="AX96" s="393">
        <v>1.4948929464</v>
      </c>
      <c r="AY96" s="406"/>
      <c r="AZ96" s="393">
        <v>1.592061603498</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8" t="s">
        <v>714</v>
      </c>
      <c r="G97" s="406"/>
      <c r="H97" s="385" t="s">
        <v>714</v>
      </c>
      <c r="I97" s="406"/>
      <c r="J97" s="385" t="s">
        <v>714</v>
      </c>
      <c r="K97" s="406"/>
      <c r="L97" s="385" t="s">
        <v>714</v>
      </c>
      <c r="M97" s="406"/>
      <c r="N97" s="385" t="s">
        <v>714</v>
      </c>
      <c r="O97" s="406"/>
      <c r="P97" s="385" t="s">
        <v>714</v>
      </c>
      <c r="Q97" s="406"/>
      <c r="R97" s="385" t="s">
        <v>714</v>
      </c>
      <c r="S97" s="406"/>
      <c r="T97" s="385" t="s">
        <v>714</v>
      </c>
      <c r="U97" s="406"/>
      <c r="V97" s="385" t="s">
        <v>714</v>
      </c>
      <c r="W97" s="406"/>
      <c r="X97" s="385" t="s">
        <v>714</v>
      </c>
      <c r="Y97" s="406"/>
      <c r="Z97" s="385" t="s">
        <v>714</v>
      </c>
      <c r="AA97" s="406"/>
      <c r="AB97" s="385" t="s">
        <v>714</v>
      </c>
      <c r="AC97" s="406"/>
      <c r="AD97" s="385" t="s">
        <v>714</v>
      </c>
      <c r="AE97" s="406"/>
      <c r="AF97" s="385" t="s">
        <v>714</v>
      </c>
      <c r="AG97" s="406"/>
      <c r="AH97" s="385" t="s">
        <v>714</v>
      </c>
      <c r="AI97" s="406"/>
      <c r="AJ97" s="385" t="s">
        <v>714</v>
      </c>
      <c r="AK97" s="406"/>
      <c r="AL97" s="385" t="s">
        <v>714</v>
      </c>
      <c r="AM97" s="406"/>
      <c r="AN97" s="385" t="s">
        <v>714</v>
      </c>
      <c r="AO97" s="406"/>
      <c r="AP97" s="385">
        <v>0</v>
      </c>
      <c r="AQ97" s="406"/>
      <c r="AR97" s="385">
        <v>0</v>
      </c>
      <c r="AS97" s="406"/>
      <c r="AT97" s="385">
        <v>0</v>
      </c>
      <c r="AU97" s="406"/>
      <c r="AV97" s="385">
        <v>0</v>
      </c>
      <c r="AW97" s="406"/>
      <c r="AX97" s="385">
        <v>0</v>
      </c>
      <c r="AY97" s="406"/>
      <c r="AZ97" s="385">
        <v>0</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8" t="s">
        <v>714</v>
      </c>
      <c r="G98" s="406"/>
      <c r="H98" s="385" t="s">
        <v>714</v>
      </c>
      <c r="I98" s="406"/>
      <c r="J98" s="385" t="s">
        <v>714</v>
      </c>
      <c r="K98" s="406"/>
      <c r="L98" s="385" t="s">
        <v>714</v>
      </c>
      <c r="M98" s="406"/>
      <c r="N98" s="385" t="s">
        <v>714</v>
      </c>
      <c r="O98" s="406"/>
      <c r="P98" s="385" t="s">
        <v>714</v>
      </c>
      <c r="Q98" s="406"/>
      <c r="R98" s="385" t="s">
        <v>714</v>
      </c>
      <c r="S98" s="406"/>
      <c r="T98" s="385" t="s">
        <v>714</v>
      </c>
      <c r="U98" s="406"/>
      <c r="V98" s="385" t="s">
        <v>714</v>
      </c>
      <c r="W98" s="406"/>
      <c r="X98" s="385" t="s">
        <v>714</v>
      </c>
      <c r="Y98" s="406"/>
      <c r="Z98" s="385" t="s">
        <v>714</v>
      </c>
      <c r="AA98" s="406"/>
      <c r="AB98" s="385" t="s">
        <v>714</v>
      </c>
      <c r="AC98" s="406"/>
      <c r="AD98" s="385" t="s">
        <v>714</v>
      </c>
      <c r="AE98" s="406"/>
      <c r="AF98" s="385" t="s">
        <v>714</v>
      </c>
      <c r="AG98" s="406"/>
      <c r="AH98" s="385" t="s">
        <v>714</v>
      </c>
      <c r="AI98" s="406"/>
      <c r="AJ98" s="385" t="s">
        <v>714</v>
      </c>
      <c r="AK98" s="406"/>
      <c r="AL98" s="385" t="s">
        <v>714</v>
      </c>
      <c r="AM98" s="406"/>
      <c r="AN98" s="385" t="s">
        <v>714</v>
      </c>
      <c r="AO98" s="406"/>
      <c r="AP98" s="385">
        <v>0</v>
      </c>
      <c r="AQ98" s="406"/>
      <c r="AR98" s="385">
        <v>0</v>
      </c>
      <c r="AS98" s="406"/>
      <c r="AT98" s="385">
        <v>0</v>
      </c>
      <c r="AU98" s="406"/>
      <c r="AV98" s="385">
        <v>0</v>
      </c>
      <c r="AW98" s="406"/>
      <c r="AX98" s="385">
        <v>0</v>
      </c>
      <c r="AY98" s="406"/>
      <c r="AZ98" s="385">
        <v>0</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8" t="s">
        <v>714</v>
      </c>
      <c r="G99" s="406"/>
      <c r="H99" s="385" t="s">
        <v>714</v>
      </c>
      <c r="I99" s="406"/>
      <c r="J99" s="385" t="s">
        <v>714</v>
      </c>
      <c r="K99" s="406"/>
      <c r="L99" s="385" t="s">
        <v>714</v>
      </c>
      <c r="M99" s="406"/>
      <c r="N99" s="385" t="s">
        <v>714</v>
      </c>
      <c r="O99" s="406"/>
      <c r="P99" s="385" t="s">
        <v>714</v>
      </c>
      <c r="Q99" s="406"/>
      <c r="R99" s="385" t="s">
        <v>714</v>
      </c>
      <c r="S99" s="406"/>
      <c r="T99" s="385" t="s">
        <v>714</v>
      </c>
      <c r="U99" s="406"/>
      <c r="V99" s="385" t="s">
        <v>714</v>
      </c>
      <c r="W99" s="406"/>
      <c r="X99" s="385" t="s">
        <v>714</v>
      </c>
      <c r="Y99" s="406"/>
      <c r="Z99" s="385" t="s">
        <v>714</v>
      </c>
      <c r="AA99" s="406"/>
      <c r="AB99" s="385" t="s">
        <v>714</v>
      </c>
      <c r="AC99" s="406"/>
      <c r="AD99" s="385" t="s">
        <v>714</v>
      </c>
      <c r="AE99" s="406"/>
      <c r="AF99" s="385" t="s">
        <v>714</v>
      </c>
      <c r="AG99" s="406"/>
      <c r="AH99" s="385" t="s">
        <v>714</v>
      </c>
      <c r="AI99" s="406"/>
      <c r="AJ99" s="385" t="s">
        <v>714</v>
      </c>
      <c r="AK99" s="406"/>
      <c r="AL99" s="385" t="s">
        <v>714</v>
      </c>
      <c r="AM99" s="406"/>
      <c r="AN99" s="385" t="s">
        <v>714</v>
      </c>
      <c r="AO99" s="406"/>
      <c r="AP99" s="385">
        <v>0.10214046540000001</v>
      </c>
      <c r="AQ99" s="406"/>
      <c r="AR99" s="385">
        <v>0.11543326079999999</v>
      </c>
      <c r="AS99" s="406"/>
      <c r="AT99" s="385">
        <v>0.17722558040700001</v>
      </c>
      <c r="AU99" s="406"/>
      <c r="AV99" s="385">
        <v>0.151853045544</v>
      </c>
      <c r="AW99" s="406"/>
      <c r="AX99" s="385">
        <v>0.14958057059999999</v>
      </c>
      <c r="AY99" s="406"/>
      <c r="AZ99" s="385">
        <v>8.8003633943999987E-2</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8" t="s">
        <v>714</v>
      </c>
      <c r="G100" s="406"/>
      <c r="H100" s="385" t="s">
        <v>714</v>
      </c>
      <c r="I100" s="406"/>
      <c r="J100" s="385" t="s">
        <v>714</v>
      </c>
      <c r="K100" s="406"/>
      <c r="L100" s="385" t="s">
        <v>714</v>
      </c>
      <c r="M100" s="406"/>
      <c r="N100" s="385" t="s">
        <v>714</v>
      </c>
      <c r="O100" s="406"/>
      <c r="P100" s="385" t="s">
        <v>714</v>
      </c>
      <c r="Q100" s="406"/>
      <c r="R100" s="385" t="s">
        <v>714</v>
      </c>
      <c r="S100" s="406"/>
      <c r="T100" s="385" t="s">
        <v>714</v>
      </c>
      <c r="U100" s="406"/>
      <c r="V100" s="385" t="s">
        <v>714</v>
      </c>
      <c r="W100" s="406"/>
      <c r="X100" s="385" t="s">
        <v>714</v>
      </c>
      <c r="Y100" s="406"/>
      <c r="Z100" s="385" t="s">
        <v>714</v>
      </c>
      <c r="AA100" s="406"/>
      <c r="AB100" s="385" t="s">
        <v>714</v>
      </c>
      <c r="AC100" s="406"/>
      <c r="AD100" s="385" t="s">
        <v>714</v>
      </c>
      <c r="AE100" s="406"/>
      <c r="AF100" s="385" t="s">
        <v>714</v>
      </c>
      <c r="AG100" s="406"/>
      <c r="AH100" s="385" t="s">
        <v>714</v>
      </c>
      <c r="AI100" s="406"/>
      <c r="AJ100" s="385" t="s">
        <v>714</v>
      </c>
      <c r="AK100" s="406"/>
      <c r="AL100" s="385" t="s">
        <v>714</v>
      </c>
      <c r="AM100" s="406"/>
      <c r="AN100" s="385" t="s">
        <v>714</v>
      </c>
      <c r="AO100" s="406"/>
      <c r="AP100" s="385">
        <v>0.91447943315999991</v>
      </c>
      <c r="AQ100" s="406"/>
      <c r="AR100" s="385">
        <v>0.96563232646499986</v>
      </c>
      <c r="AS100" s="406"/>
      <c r="AT100" s="385">
        <v>1.1772237638940002</v>
      </c>
      <c r="AU100" s="406"/>
      <c r="AV100" s="385">
        <v>1.255340636925</v>
      </c>
      <c r="AW100" s="406"/>
      <c r="AX100" s="385">
        <v>1.3453123758000001</v>
      </c>
      <c r="AY100" s="406"/>
      <c r="AZ100" s="385">
        <v>1.504057969554</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2" t="s">
        <v>714</v>
      </c>
      <c r="G101" s="406"/>
      <c r="H101" s="393" t="s">
        <v>714</v>
      </c>
      <c r="I101" s="406"/>
      <c r="J101" s="393" t="s">
        <v>714</v>
      </c>
      <c r="K101" s="406"/>
      <c r="L101" s="393" t="s">
        <v>714</v>
      </c>
      <c r="M101" s="406"/>
      <c r="N101" s="393" t="s">
        <v>714</v>
      </c>
      <c r="O101" s="406"/>
      <c r="P101" s="393" t="s">
        <v>714</v>
      </c>
      <c r="Q101" s="406"/>
      <c r="R101" s="393" t="s">
        <v>714</v>
      </c>
      <c r="S101" s="406"/>
      <c r="T101" s="393" t="s">
        <v>714</v>
      </c>
      <c r="U101" s="406"/>
      <c r="V101" s="393" t="s">
        <v>714</v>
      </c>
      <c r="W101" s="406"/>
      <c r="X101" s="393" t="s">
        <v>714</v>
      </c>
      <c r="Y101" s="406"/>
      <c r="Z101" s="393" t="s">
        <v>714</v>
      </c>
      <c r="AA101" s="406"/>
      <c r="AB101" s="393" t="s">
        <v>714</v>
      </c>
      <c r="AC101" s="406"/>
      <c r="AD101" s="393" t="s">
        <v>714</v>
      </c>
      <c r="AE101" s="406"/>
      <c r="AF101" s="393" t="s">
        <v>714</v>
      </c>
      <c r="AG101" s="406"/>
      <c r="AH101" s="393" t="s">
        <v>714</v>
      </c>
      <c r="AI101" s="406"/>
      <c r="AJ101" s="393" t="s">
        <v>714</v>
      </c>
      <c r="AK101" s="406"/>
      <c r="AL101" s="393" t="s">
        <v>714</v>
      </c>
      <c r="AM101" s="406"/>
      <c r="AN101" s="393" t="s">
        <v>714</v>
      </c>
      <c r="AO101" s="406"/>
      <c r="AP101" s="393">
        <v>0.12907487448800001</v>
      </c>
      <c r="AQ101" s="406"/>
      <c r="AR101" s="393">
        <v>0.148207686305</v>
      </c>
      <c r="AS101" s="406"/>
      <c r="AT101" s="393">
        <v>0.18715703209000001</v>
      </c>
      <c r="AU101" s="406"/>
      <c r="AV101" s="393">
        <v>0.157711893878</v>
      </c>
      <c r="AW101" s="406"/>
      <c r="AX101" s="393">
        <v>0.153479373586</v>
      </c>
      <c r="AY101" s="406"/>
      <c r="AZ101" s="393">
        <v>0.102730377204</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8" t="s">
        <v>714</v>
      </c>
      <c r="G102" s="406"/>
      <c r="H102" s="385" t="s">
        <v>714</v>
      </c>
      <c r="I102" s="406"/>
      <c r="J102" s="385" t="s">
        <v>714</v>
      </c>
      <c r="K102" s="406"/>
      <c r="L102" s="385" t="s">
        <v>714</v>
      </c>
      <c r="M102" s="406"/>
      <c r="N102" s="385" t="s">
        <v>714</v>
      </c>
      <c r="O102" s="406"/>
      <c r="P102" s="385" t="s">
        <v>714</v>
      </c>
      <c r="Q102" s="406"/>
      <c r="R102" s="385" t="s">
        <v>714</v>
      </c>
      <c r="S102" s="406"/>
      <c r="T102" s="385" t="s">
        <v>714</v>
      </c>
      <c r="U102" s="406"/>
      <c r="V102" s="385" t="s">
        <v>714</v>
      </c>
      <c r="W102" s="406"/>
      <c r="X102" s="385" t="s">
        <v>714</v>
      </c>
      <c r="Y102" s="406"/>
      <c r="Z102" s="385" t="s">
        <v>714</v>
      </c>
      <c r="AA102" s="406"/>
      <c r="AB102" s="385" t="s">
        <v>714</v>
      </c>
      <c r="AC102" s="406"/>
      <c r="AD102" s="385" t="s">
        <v>714</v>
      </c>
      <c r="AE102" s="406"/>
      <c r="AF102" s="385" t="s">
        <v>714</v>
      </c>
      <c r="AG102" s="406"/>
      <c r="AH102" s="385" t="s">
        <v>714</v>
      </c>
      <c r="AI102" s="406"/>
      <c r="AJ102" s="385" t="s">
        <v>714</v>
      </c>
      <c r="AK102" s="406"/>
      <c r="AL102" s="385" t="s">
        <v>714</v>
      </c>
      <c r="AM102" s="406"/>
      <c r="AN102" s="385" t="s">
        <v>714</v>
      </c>
      <c r="AO102" s="406"/>
      <c r="AP102" s="385">
        <v>0</v>
      </c>
      <c r="AQ102" s="406"/>
      <c r="AR102" s="385">
        <v>0</v>
      </c>
      <c r="AS102" s="406"/>
      <c r="AT102" s="385">
        <v>0</v>
      </c>
      <c r="AU102" s="406"/>
      <c r="AV102" s="385">
        <v>0</v>
      </c>
      <c r="AW102" s="406"/>
      <c r="AX102" s="385">
        <v>0</v>
      </c>
      <c r="AY102" s="406"/>
      <c r="AZ102" s="385">
        <v>0</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8" t="s">
        <v>714</v>
      </c>
      <c r="G103" s="406"/>
      <c r="H103" s="385" t="s">
        <v>714</v>
      </c>
      <c r="I103" s="406"/>
      <c r="J103" s="385" t="s">
        <v>714</v>
      </c>
      <c r="K103" s="406"/>
      <c r="L103" s="385" t="s">
        <v>714</v>
      </c>
      <c r="M103" s="406"/>
      <c r="N103" s="385" t="s">
        <v>714</v>
      </c>
      <c r="O103" s="406"/>
      <c r="P103" s="385" t="s">
        <v>714</v>
      </c>
      <c r="Q103" s="406"/>
      <c r="R103" s="385" t="s">
        <v>714</v>
      </c>
      <c r="S103" s="406"/>
      <c r="T103" s="385" t="s">
        <v>714</v>
      </c>
      <c r="U103" s="406"/>
      <c r="V103" s="385" t="s">
        <v>714</v>
      </c>
      <c r="W103" s="406"/>
      <c r="X103" s="385" t="s">
        <v>714</v>
      </c>
      <c r="Y103" s="406"/>
      <c r="Z103" s="385" t="s">
        <v>714</v>
      </c>
      <c r="AA103" s="406"/>
      <c r="AB103" s="385" t="s">
        <v>714</v>
      </c>
      <c r="AC103" s="406"/>
      <c r="AD103" s="385" t="s">
        <v>714</v>
      </c>
      <c r="AE103" s="406"/>
      <c r="AF103" s="385" t="s">
        <v>714</v>
      </c>
      <c r="AG103" s="406"/>
      <c r="AH103" s="385" t="s">
        <v>714</v>
      </c>
      <c r="AI103" s="406"/>
      <c r="AJ103" s="385" t="s">
        <v>714</v>
      </c>
      <c r="AK103" s="406"/>
      <c r="AL103" s="385" t="s">
        <v>714</v>
      </c>
      <c r="AM103" s="406"/>
      <c r="AN103" s="385" t="s">
        <v>714</v>
      </c>
      <c r="AO103" s="406"/>
      <c r="AP103" s="385">
        <v>6.4419949769000007E-2</v>
      </c>
      <c r="AQ103" s="406" t="s">
        <v>354</v>
      </c>
      <c r="AR103" s="385">
        <v>8.2760538588000004E-2</v>
      </c>
      <c r="AS103" s="406"/>
      <c r="AT103" s="385">
        <v>0.117518698962</v>
      </c>
      <c r="AU103" s="406"/>
      <c r="AV103" s="385">
        <v>8.9934780865999986E-2</v>
      </c>
      <c r="AW103" s="406"/>
      <c r="AX103" s="385">
        <v>8.833743658599999E-2</v>
      </c>
      <c r="AY103" s="406"/>
      <c r="AZ103" s="385">
        <v>4.8341441518999995E-2</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8" t="s">
        <v>714</v>
      </c>
      <c r="G104" s="406"/>
      <c r="H104" s="385" t="s">
        <v>714</v>
      </c>
      <c r="I104" s="406"/>
      <c r="J104" s="385" t="s">
        <v>714</v>
      </c>
      <c r="K104" s="406"/>
      <c r="L104" s="385" t="s">
        <v>714</v>
      </c>
      <c r="M104" s="406"/>
      <c r="N104" s="385" t="s">
        <v>714</v>
      </c>
      <c r="O104" s="406"/>
      <c r="P104" s="385" t="s">
        <v>714</v>
      </c>
      <c r="Q104" s="406"/>
      <c r="R104" s="385" t="s">
        <v>714</v>
      </c>
      <c r="S104" s="406"/>
      <c r="T104" s="385" t="s">
        <v>714</v>
      </c>
      <c r="U104" s="406"/>
      <c r="V104" s="385" t="s">
        <v>714</v>
      </c>
      <c r="W104" s="406"/>
      <c r="X104" s="385" t="s">
        <v>714</v>
      </c>
      <c r="Y104" s="406"/>
      <c r="Z104" s="385" t="s">
        <v>714</v>
      </c>
      <c r="AA104" s="406"/>
      <c r="AB104" s="385" t="s">
        <v>714</v>
      </c>
      <c r="AC104" s="406"/>
      <c r="AD104" s="385" t="s">
        <v>714</v>
      </c>
      <c r="AE104" s="406"/>
      <c r="AF104" s="385" t="s">
        <v>714</v>
      </c>
      <c r="AG104" s="406"/>
      <c r="AH104" s="385" t="s">
        <v>714</v>
      </c>
      <c r="AI104" s="406"/>
      <c r="AJ104" s="385" t="s">
        <v>714</v>
      </c>
      <c r="AK104" s="406"/>
      <c r="AL104" s="385" t="s">
        <v>714</v>
      </c>
      <c r="AM104" s="406"/>
      <c r="AN104" s="385" t="s">
        <v>714</v>
      </c>
      <c r="AO104" s="406"/>
      <c r="AP104" s="385">
        <v>6.4654924719000001E-2</v>
      </c>
      <c r="AQ104" s="406"/>
      <c r="AR104" s="385">
        <v>6.5447147716999998E-2</v>
      </c>
      <c r="AS104" s="406"/>
      <c r="AT104" s="385">
        <v>6.9638333127999996E-2</v>
      </c>
      <c r="AU104" s="406"/>
      <c r="AV104" s="385">
        <v>6.7777113011999998E-2</v>
      </c>
      <c r="AW104" s="406"/>
      <c r="AX104" s="385">
        <v>6.5141936999999997E-2</v>
      </c>
      <c r="AY104" s="406"/>
      <c r="AZ104" s="385">
        <v>5.4388935684999994E-2</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2" t="s">
        <v>714</v>
      </c>
      <c r="G105" s="406"/>
      <c r="H105" s="393" t="s">
        <v>714</v>
      </c>
      <c r="I105" s="406"/>
      <c r="J105" s="393" t="s">
        <v>714</v>
      </c>
      <c r="K105" s="406"/>
      <c r="L105" s="393" t="s">
        <v>714</v>
      </c>
      <c r="M105" s="406"/>
      <c r="N105" s="393" t="s">
        <v>714</v>
      </c>
      <c r="O105" s="406"/>
      <c r="P105" s="393" t="s">
        <v>714</v>
      </c>
      <c r="Q105" s="406"/>
      <c r="R105" s="393" t="s">
        <v>714</v>
      </c>
      <c r="S105" s="406"/>
      <c r="T105" s="393" t="s">
        <v>714</v>
      </c>
      <c r="U105" s="406"/>
      <c r="V105" s="393" t="s">
        <v>714</v>
      </c>
      <c r="W105" s="406"/>
      <c r="X105" s="393" t="s">
        <v>714</v>
      </c>
      <c r="Y105" s="406"/>
      <c r="Z105" s="393" t="s">
        <v>714</v>
      </c>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v>3.0417413377080211</v>
      </c>
      <c r="AQ105" s="406"/>
      <c r="AR105" s="393">
        <v>2.8501676191374208</v>
      </c>
      <c r="AS105" s="406"/>
      <c r="AT105" s="393">
        <v>2.908232112416524</v>
      </c>
      <c r="AU105" s="406"/>
      <c r="AV105" s="393">
        <v>1.4861471425421389</v>
      </c>
      <c r="AW105" s="406"/>
      <c r="AX105" s="393">
        <v>1.2573477685241787</v>
      </c>
      <c r="AY105" s="406"/>
      <c r="AZ105" s="393">
        <v>1.5402617081209811</v>
      </c>
      <c r="BA105" s="406"/>
      <c r="BB105" s="394"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648</v>
      </c>
      <c r="E106" s="619"/>
      <c r="F106" s="376" t="s">
        <v>714</v>
      </c>
      <c r="G106" s="406"/>
      <c r="H106" s="388" t="s">
        <v>714</v>
      </c>
      <c r="I106" s="406"/>
      <c r="J106" s="388" t="s">
        <v>714</v>
      </c>
      <c r="K106" s="406"/>
      <c r="L106" s="388" t="s">
        <v>714</v>
      </c>
      <c r="M106" s="406"/>
      <c r="N106" s="388" t="s">
        <v>714</v>
      </c>
      <c r="O106" s="406"/>
      <c r="P106" s="388" t="s">
        <v>714</v>
      </c>
      <c r="Q106" s="406"/>
      <c r="R106" s="388" t="s">
        <v>714</v>
      </c>
      <c r="S106" s="406"/>
      <c r="T106" s="388" t="s">
        <v>714</v>
      </c>
      <c r="U106" s="406"/>
      <c r="V106" s="388" t="s">
        <v>714</v>
      </c>
      <c r="W106" s="406"/>
      <c r="X106" s="388" t="s">
        <v>714</v>
      </c>
      <c r="Y106" s="406"/>
      <c r="Z106" s="388" t="s">
        <v>714</v>
      </c>
      <c r="AA106" s="406"/>
      <c r="AB106" s="388" t="s">
        <v>714</v>
      </c>
      <c r="AC106" s="406"/>
      <c r="AD106" s="388" t="s">
        <v>714</v>
      </c>
      <c r="AE106" s="406"/>
      <c r="AF106" s="388" t="s">
        <v>714</v>
      </c>
      <c r="AG106" s="406"/>
      <c r="AH106" s="388" t="s">
        <v>714</v>
      </c>
      <c r="AI106" s="406"/>
      <c r="AJ106" s="388" t="s">
        <v>714</v>
      </c>
      <c r="AK106" s="406"/>
      <c r="AL106" s="388" t="s">
        <v>714</v>
      </c>
      <c r="AM106" s="406"/>
      <c r="AN106" s="388" t="s">
        <v>714</v>
      </c>
      <c r="AO106" s="406"/>
      <c r="AP106" s="388">
        <v>6550.9173449086902</v>
      </c>
      <c r="AQ106" s="406"/>
      <c r="AR106" s="388">
        <v>7058.4611809316002</v>
      </c>
      <c r="AS106" s="406"/>
      <c r="AT106" s="388">
        <v>6421.0922800533899</v>
      </c>
      <c r="AU106" s="406"/>
      <c r="AV106" s="388">
        <v>6904.2722865392307</v>
      </c>
      <c r="AW106" s="406"/>
      <c r="AX106" s="388">
        <v>6392.4118566180396</v>
      </c>
      <c r="AY106" s="406"/>
      <c r="AZ106" s="388">
        <v>6438.7253608689498</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338</v>
      </c>
      <c r="E107" s="621"/>
      <c r="F107" s="398"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01"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19202"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19203"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19204"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4">
    <tabColor indexed="42"/>
  </sheetPr>
  <dimension ref="A1:CT144"/>
  <sheetViews>
    <sheetView showGridLines="0" showOutlineSymbols="0" zoomScale="80" zoomScaleNormal="80" zoomScaleSheetLayoutView="100" workbookViewId="0">
      <pane xSplit="5" ySplit="4" topLeftCell="AG5" activePane="bottomRight" state="frozen"/>
      <selection activeCell="AN63" sqref="AN63"/>
      <selection pane="topRight" activeCell="AN63" sqref="AN63"/>
      <selection pane="bottomLeft" activeCell="AN63" sqref="AN63"/>
      <selection pane="bottomRight" activeCell="AP107"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185</v>
      </c>
      <c r="E2" s="9" t="s">
        <v>341</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328</v>
      </c>
      <c r="B3" s="593" t="s">
        <v>195</v>
      </c>
      <c r="C3" s="594" t="s">
        <v>196</v>
      </c>
      <c r="D3" s="595" t="s">
        <v>349</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141070.04762433044</v>
      </c>
      <c r="AQ5" s="405"/>
      <c r="AR5" s="375">
        <v>135628.83685991183</v>
      </c>
      <c r="AS5" s="405"/>
      <c r="AT5" s="375">
        <v>133686.77164413958</v>
      </c>
      <c r="AU5" s="405"/>
      <c r="AV5" s="375">
        <v>131451.83132246154</v>
      </c>
      <c r="AW5" s="405"/>
      <c r="AX5" s="375">
        <v>130364.82119629486</v>
      </c>
      <c r="AY5" s="405"/>
      <c r="AZ5" s="375">
        <v>127234.13175484691</v>
      </c>
      <c r="BA5" s="405"/>
      <c r="BB5" s="375" t="s">
        <v>714</v>
      </c>
      <c r="BC5" s="405"/>
      <c r="BD5" s="375" t="s">
        <v>714</v>
      </c>
      <c r="BE5" s="401"/>
      <c r="CJ5" s="344" t="s">
        <v>333</v>
      </c>
      <c r="CK5" s="344" t="s">
        <v>724</v>
      </c>
      <c r="CL5" s="344" t="s">
        <v>968</v>
      </c>
      <c r="CM5" s="344" t="s">
        <v>969</v>
      </c>
      <c r="CN5" s="344" t="s">
        <v>970</v>
      </c>
      <c r="CO5" s="344" t="s">
        <v>185</v>
      </c>
      <c r="CP5" s="344" t="s">
        <v>971</v>
      </c>
      <c r="CQ5" s="344" t="s">
        <v>1013</v>
      </c>
      <c r="CR5" s="351">
        <v>0</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39376.777445008469</v>
      </c>
      <c r="AQ6" s="406"/>
      <c r="AR6" s="377">
        <v>38866.942909612437</v>
      </c>
      <c r="AS6" s="406"/>
      <c r="AT6" s="377">
        <v>39410.063249291772</v>
      </c>
      <c r="AU6" s="406"/>
      <c r="AV6" s="377">
        <v>38019.375362975639</v>
      </c>
      <c r="AW6" s="406"/>
      <c r="AX6" s="377">
        <v>38163.191709423925</v>
      </c>
      <c r="AY6" s="406"/>
      <c r="AZ6" s="377">
        <v>38265.955308179735</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38499.290692493851</v>
      </c>
      <c r="AQ7" s="406"/>
      <c r="AR7" s="379">
        <v>37893.928612811447</v>
      </c>
      <c r="AS7" s="406"/>
      <c r="AT7" s="379">
        <v>38175.626835491748</v>
      </c>
      <c r="AU7" s="406"/>
      <c r="AV7" s="379">
        <v>36993.679661646478</v>
      </c>
      <c r="AW7" s="406"/>
      <c r="AX7" s="379">
        <v>36979.466851989622</v>
      </c>
      <c r="AY7" s="406"/>
      <c r="AZ7" s="379">
        <v>37010.609859513002</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877.42729523059131</v>
      </c>
      <c r="AQ8" s="406"/>
      <c r="AR8" s="379">
        <v>972.97559914800263</v>
      </c>
      <c r="AS8" s="406"/>
      <c r="AT8" s="379">
        <v>1234.3827694735037</v>
      </c>
      <c r="AU8" s="406"/>
      <c r="AV8" s="379">
        <v>1025.6405202969336</v>
      </c>
      <c r="AW8" s="406"/>
      <c r="AX8" s="379">
        <v>1183.6707622244612</v>
      </c>
      <c r="AY8" s="406"/>
      <c r="AZ8" s="379">
        <v>1255.3004103388321</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5.9457284024591314E-2</v>
      </c>
      <c r="AQ9" s="406"/>
      <c r="AR9" s="379">
        <v>3.8697652985425546E-2</v>
      </c>
      <c r="AS9" s="406"/>
      <c r="AT9" s="379">
        <v>5.3644326525208057E-2</v>
      </c>
      <c r="AU9" s="406"/>
      <c r="AV9" s="379">
        <v>5.5181032229037127E-2</v>
      </c>
      <c r="AW9" s="406"/>
      <c r="AX9" s="379">
        <v>5.4095209843410645E-2</v>
      </c>
      <c r="AY9" s="406"/>
      <c r="AZ9" s="379">
        <v>4.5038327905532152E-2</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14793.471914614072</v>
      </c>
      <c r="AQ10" s="406"/>
      <c r="AR10" s="377">
        <v>13735.013688419078</v>
      </c>
      <c r="AS10" s="406"/>
      <c r="AT10" s="377">
        <v>11499.160668642195</v>
      </c>
      <c r="AU10" s="406"/>
      <c r="AV10" s="377">
        <v>11217.74219350631</v>
      </c>
      <c r="AW10" s="406"/>
      <c r="AX10" s="377">
        <v>10142.806126248423</v>
      </c>
      <c r="AY10" s="406"/>
      <c r="AZ10" s="377">
        <v>8596.1879071612257</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14764.700535893222</v>
      </c>
      <c r="AQ11" s="406"/>
      <c r="AR11" s="377">
        <v>14201.276224816247</v>
      </c>
      <c r="AS11" s="406"/>
      <c r="AT11" s="377">
        <v>13449.139090120785</v>
      </c>
      <c r="AU11" s="406"/>
      <c r="AV11" s="377">
        <v>13089.023251959014</v>
      </c>
      <c r="AW11" s="406"/>
      <c r="AX11" s="377">
        <v>12713.666325303779</v>
      </c>
      <c r="AY11" s="406"/>
      <c r="AZ11" s="377">
        <v>12126.276963629798</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8420.5972854903303</v>
      </c>
      <c r="AQ12" s="406"/>
      <c r="AR12" s="382">
        <v>8234.6883247163023</v>
      </c>
      <c r="AS12" s="406"/>
      <c r="AT12" s="382">
        <v>8238.4571717284653</v>
      </c>
      <c r="AU12" s="406"/>
      <c r="AV12" s="382">
        <v>8066.8891112429101</v>
      </c>
      <c r="AW12" s="406"/>
      <c r="AX12" s="382">
        <v>7990.9316014443284</v>
      </c>
      <c r="AY12" s="406"/>
      <c r="AZ12" s="382">
        <v>7959.5851151039406</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1.1877233995382035</v>
      </c>
      <c r="AQ13" s="406"/>
      <c r="AR13" s="382">
        <v>1.2314872069776395</v>
      </c>
      <c r="AS13" s="406"/>
      <c r="AT13" s="382">
        <v>1.3478909340943339</v>
      </c>
      <c r="AU13" s="406"/>
      <c r="AV13" s="382">
        <v>1.1471185087865097</v>
      </c>
      <c r="AW13" s="406"/>
      <c r="AX13" s="382">
        <v>1.2886281587367596</v>
      </c>
      <c r="AY13" s="406"/>
      <c r="AZ13" s="382">
        <v>1.2303879676415244</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73.621608328776162</v>
      </c>
      <c r="AQ15" s="406"/>
      <c r="AR15" s="379">
        <v>76.954101877040543</v>
      </c>
      <c r="AS15" s="406"/>
      <c r="AT15" s="379">
        <v>83.906956518311119</v>
      </c>
      <c r="AU15" s="406"/>
      <c r="AV15" s="379">
        <v>73.311527815647295</v>
      </c>
      <c r="AW15" s="406"/>
      <c r="AX15" s="379">
        <v>78.924467601025938</v>
      </c>
      <c r="AY15" s="406"/>
      <c r="AZ15" s="379">
        <v>78.852719640000586</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189.94489791481698</v>
      </c>
      <c r="AQ16" s="406"/>
      <c r="AR16" s="379">
        <v>199.37605690532075</v>
      </c>
      <c r="AS16" s="406"/>
      <c r="AT16" s="379">
        <v>216.89467252191693</v>
      </c>
      <c r="AU16" s="406"/>
      <c r="AV16" s="379">
        <v>189.56202347370319</v>
      </c>
      <c r="AW16" s="406"/>
      <c r="AX16" s="379">
        <v>204.06790568995277</v>
      </c>
      <c r="AY16" s="406"/>
      <c r="AZ16" s="379">
        <v>204.12636348320538</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13.203925785605101</v>
      </c>
      <c r="AQ17" s="406"/>
      <c r="AR17" s="379">
        <v>12.95546861048178</v>
      </c>
      <c r="AS17" s="406"/>
      <c r="AT17" s="379">
        <v>12.844421942671431</v>
      </c>
      <c r="AU17" s="406"/>
      <c r="AV17" s="379">
        <v>12.501949748966762</v>
      </c>
      <c r="AW17" s="406"/>
      <c r="AX17" s="379">
        <v>12.331206106113395</v>
      </c>
      <c r="AY17" s="406"/>
      <c r="AZ17" s="379">
        <v>12.09947989913606</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5412.3316361882034</v>
      </c>
      <c r="AQ18" s="406"/>
      <c r="AR18" s="382">
        <v>5009.0568575806155</v>
      </c>
      <c r="AS18" s="406"/>
      <c r="AT18" s="382">
        <v>4201.3257628404781</v>
      </c>
      <c r="AU18" s="406"/>
      <c r="AV18" s="382">
        <v>4112.1866553051323</v>
      </c>
      <c r="AW18" s="406"/>
      <c r="AX18" s="382">
        <v>3753.8222510551982</v>
      </c>
      <c r="AY18" s="406"/>
      <c r="AZ18" s="382">
        <v>3205.8705509360161</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70.633550386518294</v>
      </c>
      <c r="AQ19" s="406"/>
      <c r="AR19" s="382">
        <v>72.47220345962792</v>
      </c>
      <c r="AS19" s="406"/>
      <c r="AT19" s="382">
        <v>74.115109342097213</v>
      </c>
      <c r="AU19" s="406"/>
      <c r="AV19" s="382">
        <v>65.973547391125138</v>
      </c>
      <c r="AW19" s="406"/>
      <c r="AX19" s="382">
        <v>78.343407956298208</v>
      </c>
      <c r="AY19" s="406"/>
      <c r="AZ19" s="382">
        <v>76.181513953326856</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26.093710086363107</v>
      </c>
      <c r="AQ20" s="406"/>
      <c r="AR20" s="382">
        <v>25.644202478953119</v>
      </c>
      <c r="AS20" s="406"/>
      <c r="AT20" s="382">
        <v>25.386326893502588</v>
      </c>
      <c r="AU20" s="406"/>
      <c r="AV20" s="382">
        <v>24.774773474788045</v>
      </c>
      <c r="AW20" s="406"/>
      <c r="AX20" s="382">
        <v>24.358665267057791</v>
      </c>
      <c r="AY20" s="406"/>
      <c r="AZ20" s="382">
        <v>23.958022612305289</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85" t="s">
        <v>714</v>
      </c>
      <c r="I22" s="406"/>
      <c r="J22" s="385" t="s">
        <v>714</v>
      </c>
      <c r="K22" s="406"/>
      <c r="L22" s="385" t="s">
        <v>714</v>
      </c>
      <c r="M22" s="406"/>
      <c r="N22" s="385" t="s">
        <v>714</v>
      </c>
      <c r="O22" s="406"/>
      <c r="P22" s="385" t="s">
        <v>714</v>
      </c>
      <c r="Q22" s="406"/>
      <c r="R22" s="385" t="s">
        <v>714</v>
      </c>
      <c r="S22" s="406"/>
      <c r="T22" s="385" t="s">
        <v>714</v>
      </c>
      <c r="U22" s="406"/>
      <c r="V22" s="385" t="s">
        <v>714</v>
      </c>
      <c r="W22" s="406"/>
      <c r="X22" s="385" t="s">
        <v>714</v>
      </c>
      <c r="Y22" s="406"/>
      <c r="Z22" s="385" t="s">
        <v>714</v>
      </c>
      <c r="AA22" s="406"/>
      <c r="AB22" s="385" t="s">
        <v>714</v>
      </c>
      <c r="AC22" s="406"/>
      <c r="AD22" s="385" t="s">
        <v>714</v>
      </c>
      <c r="AE22" s="406"/>
      <c r="AF22" s="385" t="s">
        <v>714</v>
      </c>
      <c r="AG22" s="406"/>
      <c r="AH22" s="385" t="s">
        <v>714</v>
      </c>
      <c r="AI22" s="406"/>
      <c r="AJ22" s="385" t="s">
        <v>714</v>
      </c>
      <c r="AK22" s="406"/>
      <c r="AL22" s="385" t="s">
        <v>714</v>
      </c>
      <c r="AM22" s="406"/>
      <c r="AN22" s="385" t="s">
        <v>714</v>
      </c>
      <c r="AO22" s="406"/>
      <c r="AP22" s="379">
        <v>53.810941195769644</v>
      </c>
      <c r="AQ22" s="406"/>
      <c r="AR22" s="379">
        <v>54.760992934377377</v>
      </c>
      <c r="AS22" s="406"/>
      <c r="AT22" s="379">
        <v>55.60763878957183</v>
      </c>
      <c r="AU22" s="406"/>
      <c r="AV22" s="379">
        <v>50.266799287766609</v>
      </c>
      <c r="AW22" s="406"/>
      <c r="AX22" s="379">
        <v>58.250256085873232</v>
      </c>
      <c r="AY22" s="406"/>
      <c r="AZ22" s="379">
        <v>56.645385294307417</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85" t="s">
        <v>714</v>
      </c>
      <c r="I23" s="406"/>
      <c r="J23" s="385" t="s">
        <v>714</v>
      </c>
      <c r="K23" s="406"/>
      <c r="L23" s="385" t="s">
        <v>714</v>
      </c>
      <c r="M23" s="406"/>
      <c r="N23" s="385" t="s">
        <v>714</v>
      </c>
      <c r="O23" s="406"/>
      <c r="P23" s="385" t="s">
        <v>714</v>
      </c>
      <c r="Q23" s="406"/>
      <c r="R23" s="385" t="s">
        <v>714</v>
      </c>
      <c r="S23" s="406"/>
      <c r="T23" s="385" t="s">
        <v>714</v>
      </c>
      <c r="U23" s="406"/>
      <c r="V23" s="385" t="s">
        <v>714</v>
      </c>
      <c r="W23" s="406"/>
      <c r="X23" s="385" t="s">
        <v>714</v>
      </c>
      <c r="Y23" s="406"/>
      <c r="Z23" s="385" t="s">
        <v>714</v>
      </c>
      <c r="AA23" s="406"/>
      <c r="AB23" s="385" t="s">
        <v>714</v>
      </c>
      <c r="AC23" s="406"/>
      <c r="AD23" s="385" t="s">
        <v>714</v>
      </c>
      <c r="AE23" s="406"/>
      <c r="AF23" s="385" t="s">
        <v>714</v>
      </c>
      <c r="AG23" s="406"/>
      <c r="AH23" s="385" t="s">
        <v>714</v>
      </c>
      <c r="AI23" s="406"/>
      <c r="AJ23" s="385" t="s">
        <v>714</v>
      </c>
      <c r="AK23" s="406"/>
      <c r="AL23" s="385" t="s">
        <v>714</v>
      </c>
      <c r="AM23" s="406"/>
      <c r="AN23" s="385" t="s">
        <v>714</v>
      </c>
      <c r="AO23" s="406"/>
      <c r="AP23" s="379">
        <v>134.30676016690364</v>
      </c>
      <c r="AQ23" s="406"/>
      <c r="AR23" s="379">
        <v>138.96211851319254</v>
      </c>
      <c r="AS23" s="406"/>
      <c r="AT23" s="379">
        <v>148.8397535670247</v>
      </c>
      <c r="AU23" s="406"/>
      <c r="AV23" s="379">
        <v>132.68680780951954</v>
      </c>
      <c r="AW23" s="406"/>
      <c r="AX23" s="379">
        <v>140.47093674564798</v>
      </c>
      <c r="AY23" s="406"/>
      <c r="AZ23" s="379">
        <v>140.08449287215385</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85" t="s">
        <v>714</v>
      </c>
      <c r="I25" s="406"/>
      <c r="J25" s="385" t="s">
        <v>714</v>
      </c>
      <c r="K25" s="406"/>
      <c r="L25" s="385" t="s">
        <v>714</v>
      </c>
      <c r="M25" s="406"/>
      <c r="N25" s="385" t="s">
        <v>714</v>
      </c>
      <c r="O25" s="406"/>
      <c r="P25" s="385" t="s">
        <v>714</v>
      </c>
      <c r="Q25" s="406"/>
      <c r="R25" s="385" t="s">
        <v>714</v>
      </c>
      <c r="S25" s="406"/>
      <c r="T25" s="385" t="s">
        <v>714</v>
      </c>
      <c r="U25" s="406"/>
      <c r="V25" s="385" t="s">
        <v>714</v>
      </c>
      <c r="W25" s="406"/>
      <c r="X25" s="385" t="s">
        <v>714</v>
      </c>
      <c r="Y25" s="406"/>
      <c r="Z25" s="385" t="s">
        <v>714</v>
      </c>
      <c r="AA25" s="406"/>
      <c r="AB25" s="385" t="s">
        <v>714</v>
      </c>
      <c r="AC25" s="406"/>
      <c r="AD25" s="385" t="s">
        <v>714</v>
      </c>
      <c r="AE25" s="406"/>
      <c r="AF25" s="385" t="s">
        <v>714</v>
      </c>
      <c r="AG25" s="406"/>
      <c r="AH25" s="385" t="s">
        <v>714</v>
      </c>
      <c r="AI25" s="406"/>
      <c r="AJ25" s="385" t="s">
        <v>714</v>
      </c>
      <c r="AK25" s="406"/>
      <c r="AL25" s="385" t="s">
        <v>714</v>
      </c>
      <c r="AM25" s="406"/>
      <c r="AN25" s="385" t="s">
        <v>714</v>
      </c>
      <c r="AO25" s="406"/>
      <c r="AP25" s="379">
        <v>183.62242716466798</v>
      </c>
      <c r="AQ25" s="406"/>
      <c r="AR25" s="379">
        <v>191.69727721056094</v>
      </c>
      <c r="AS25" s="406"/>
      <c r="AT25" s="379">
        <v>205.56057800794844</v>
      </c>
      <c r="AU25" s="406"/>
      <c r="AV25" s="379">
        <v>182.86005054260346</v>
      </c>
      <c r="AW25" s="406"/>
      <c r="AX25" s="379">
        <v>193.97583627357983</v>
      </c>
      <c r="AY25" s="406"/>
      <c r="AZ25" s="379">
        <v>193.6750391128559</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31.256344274455699</v>
      </c>
      <c r="AQ26" s="406"/>
      <c r="AR26" s="379">
        <v>30.817033888893942</v>
      </c>
      <c r="AS26" s="406"/>
      <c r="AT26" s="379">
        <v>31.201708857474877</v>
      </c>
      <c r="AU26" s="406"/>
      <c r="AV26" s="379">
        <v>29.762420422692347</v>
      </c>
      <c r="AW26" s="406"/>
      <c r="AX26" s="379">
        <v>29.908540601244312</v>
      </c>
      <c r="AY26" s="406"/>
      <c r="AZ26" s="379">
        <v>29.24864741843172</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25.697762679525653</v>
      </c>
      <c r="AQ27" s="406"/>
      <c r="AR27" s="382">
        <v>25.210414860588745</v>
      </c>
      <c r="AS27" s="406"/>
      <c r="AT27" s="382">
        <v>24.917350647965513</v>
      </c>
      <c r="AU27" s="406"/>
      <c r="AV27" s="382">
        <v>24.35727578867218</v>
      </c>
      <c r="AW27" s="406"/>
      <c r="AX27" s="382">
        <v>23.929919012998109</v>
      </c>
      <c r="AY27" s="406"/>
      <c r="AZ27" s="382">
        <v>23.512925584572312</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26.300199731805339</v>
      </c>
      <c r="AQ28" s="406"/>
      <c r="AR28" s="382">
        <v>25.825677553086468</v>
      </c>
      <c r="AS28" s="406"/>
      <c r="AT28" s="382">
        <v>25.598971674380508</v>
      </c>
      <c r="AU28" s="406"/>
      <c r="AV28" s="382">
        <v>24.952525466466295</v>
      </c>
      <c r="AW28" s="406"/>
      <c r="AX28" s="382">
        <v>24.576571828056789</v>
      </c>
      <c r="AY28" s="406"/>
      <c r="AZ28" s="382">
        <v>24.143400480505903</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32.418408399522718</v>
      </c>
      <c r="AQ29" s="406"/>
      <c r="AR29" s="382">
        <v>32.225532873125907</v>
      </c>
      <c r="AS29" s="406"/>
      <c r="AT29" s="382">
        <v>32.570546882509042</v>
      </c>
      <c r="AU29" s="406"/>
      <c r="AV29" s="382">
        <v>31.032312642769043</v>
      </c>
      <c r="AW29" s="406"/>
      <c r="AX29" s="382">
        <v>31.123979686221155</v>
      </c>
      <c r="AY29" s="406"/>
      <c r="AZ29" s="382">
        <v>30.673384915115115</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28.839049395267352</v>
      </c>
      <c r="AQ31" s="406"/>
      <c r="AR31" s="379">
        <v>28.363620975565635</v>
      </c>
      <c r="AS31" s="406"/>
      <c r="AT31" s="379">
        <v>28.361420187823473</v>
      </c>
      <c r="AU31" s="406"/>
      <c r="AV31" s="379">
        <v>27.365756289972762</v>
      </c>
      <c r="AW31" s="406"/>
      <c r="AX31" s="379">
        <v>27.147572622113984</v>
      </c>
      <c r="AY31" s="406"/>
      <c r="AZ31" s="379">
        <v>26.748421489515174</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0.96077261031883276</v>
      </c>
      <c r="AQ32" s="406"/>
      <c r="AR32" s="379">
        <v>1.0051171936996917</v>
      </c>
      <c r="AS32" s="406"/>
      <c r="AT32" s="379">
        <v>1.1024110992793161</v>
      </c>
      <c r="AU32" s="406"/>
      <c r="AV32" s="379">
        <v>0.95228762512996379</v>
      </c>
      <c r="AW32" s="406"/>
      <c r="AX32" s="379">
        <v>1.023287260712288</v>
      </c>
      <c r="AY32" s="406"/>
      <c r="AZ32" s="379">
        <v>1.0212532540013946</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13.760738340128629</v>
      </c>
      <c r="AQ34" s="406"/>
      <c r="AR34" s="379">
        <v>14.435557579117939</v>
      </c>
      <c r="AS34" s="406"/>
      <c r="AT34" s="379">
        <v>15.718619243480608</v>
      </c>
      <c r="AU34" s="406"/>
      <c r="AV34" s="379">
        <v>13.70634945113869</v>
      </c>
      <c r="AW34" s="406"/>
      <c r="AX34" s="379">
        <v>14.817329830966912</v>
      </c>
      <c r="AY34" s="406"/>
      <c r="AZ34" s="379">
        <v>14.744087896455964</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26.112794354706587</v>
      </c>
      <c r="AQ35" s="406"/>
      <c r="AR35" s="379">
        <v>25.594178398717535</v>
      </c>
      <c r="AS35" s="406"/>
      <c r="AT35" s="379">
        <v>25.381778441793777</v>
      </c>
      <c r="AU35" s="406"/>
      <c r="AV35" s="379">
        <v>24.733959671222255</v>
      </c>
      <c r="AW35" s="406"/>
      <c r="AX35" s="379">
        <v>24.373962077653282</v>
      </c>
      <c r="AY35" s="406"/>
      <c r="AZ35" s="379">
        <v>23.87577171631164</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7160.2056238429332</v>
      </c>
      <c r="AQ36" s="406"/>
      <c r="AR36" s="377">
        <v>6323.179320384148</v>
      </c>
      <c r="AS36" s="406"/>
      <c r="AT36" s="377">
        <v>5435.3544280117294</v>
      </c>
      <c r="AU36" s="406"/>
      <c r="AV36" s="377">
        <v>5521.0658299305387</v>
      </c>
      <c r="AW36" s="406"/>
      <c r="AX36" s="377">
        <v>5522.2968118442141</v>
      </c>
      <c r="AY36" s="406"/>
      <c r="AZ36" s="377">
        <v>5012.4368341865293</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58248.040488190381</v>
      </c>
      <c r="AQ37" s="406"/>
      <c r="AR37" s="377">
        <v>57698.695448205508</v>
      </c>
      <c r="AS37" s="406"/>
      <c r="AT37" s="377">
        <v>58417.473818610772</v>
      </c>
      <c r="AU37" s="406"/>
      <c r="AV37" s="377">
        <v>57745.460903989486</v>
      </c>
      <c r="AW37" s="406"/>
      <c r="AX37" s="377">
        <v>58100.021250433922</v>
      </c>
      <c r="AY37" s="406"/>
      <c r="AZ37" s="377">
        <v>58311.861741890301</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448.67150800664797</v>
      </c>
      <c r="AQ38" s="406"/>
      <c r="AR38" s="379">
        <v>460.67040619020759</v>
      </c>
      <c r="AS38" s="406"/>
      <c r="AT38" s="379">
        <v>456.66108982637019</v>
      </c>
      <c r="AU38" s="406"/>
      <c r="AV38" s="379">
        <v>420.72608387263659</v>
      </c>
      <c r="AW38" s="406"/>
      <c r="AX38" s="379">
        <v>436.31155060171818</v>
      </c>
      <c r="AY38" s="406"/>
      <c r="AZ38" s="379">
        <v>448.646787224332</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57799.368980183732</v>
      </c>
      <c r="AQ39" s="406"/>
      <c r="AR39" s="379">
        <v>57238.025042015302</v>
      </c>
      <c r="AS39" s="406"/>
      <c r="AT39" s="379">
        <v>57960.812728784404</v>
      </c>
      <c r="AU39" s="406"/>
      <c r="AV39" s="379">
        <v>57324.73482011685</v>
      </c>
      <c r="AW39" s="406"/>
      <c r="AX39" s="379">
        <v>57663.709699832201</v>
      </c>
      <c r="AY39" s="406"/>
      <c r="AZ39" s="379">
        <v>57863.214954665971</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33.230223221748986</v>
      </c>
      <c r="AQ40" s="406"/>
      <c r="AR40" s="377">
        <v>31.431570732332872</v>
      </c>
      <c r="AS40" s="406"/>
      <c r="AT40" s="377">
        <v>32.995969289598726</v>
      </c>
      <c r="AU40" s="406"/>
      <c r="AV40" s="377">
        <v>31.111346656026583</v>
      </c>
      <c r="AW40" s="406"/>
      <c r="AX40" s="377">
        <v>31.446322615336573</v>
      </c>
      <c r="AY40" s="406"/>
      <c r="AZ40" s="377">
        <v>30.116329336499074</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11.166638986475238</v>
      </c>
      <c r="AQ41" s="406"/>
      <c r="AR41" s="377">
        <v>8.3251041131935217</v>
      </c>
      <c r="AS41" s="406"/>
      <c r="AT41" s="377">
        <v>11.246401807652465</v>
      </c>
      <c r="AU41" s="406"/>
      <c r="AV41" s="377">
        <v>9.6035959808292723</v>
      </c>
      <c r="AW41" s="406"/>
      <c r="AX41" s="377">
        <v>11.377446400786557</v>
      </c>
      <c r="AY41" s="406"/>
      <c r="AZ41" s="377">
        <v>9.2634991754627656</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2.1313036946745409</v>
      </c>
      <c r="AQ42" s="406"/>
      <c r="AR42" s="379">
        <v>1.507095839207532</v>
      </c>
      <c r="AS42" s="406"/>
      <c r="AT42" s="379">
        <v>2.1432463809331903</v>
      </c>
      <c r="AU42" s="406"/>
      <c r="AV42" s="379">
        <v>1.9960368845609224</v>
      </c>
      <c r="AW42" s="406"/>
      <c r="AX42" s="379">
        <v>2.1952053307180428</v>
      </c>
      <c r="AY42" s="406"/>
      <c r="AZ42" s="379">
        <v>1.962705037608121</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4.7069895171462166</v>
      </c>
      <c r="AQ43" s="406"/>
      <c r="AR43" s="379">
        <v>3.5044339548838841</v>
      </c>
      <c r="AS43" s="406"/>
      <c r="AT43" s="379">
        <v>4.7363033657488236</v>
      </c>
      <c r="AU43" s="406"/>
      <c r="AV43" s="379">
        <v>3.9798726509016928</v>
      </c>
      <c r="AW43" s="406"/>
      <c r="AX43" s="379">
        <v>4.7171278478908345</v>
      </c>
      <c r="AY43" s="406"/>
      <c r="AZ43" s="379">
        <v>3.8147797440261093</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4.3283457746544816</v>
      </c>
      <c r="AQ44" s="406"/>
      <c r="AR44" s="379">
        <v>3.3135743191021061</v>
      </c>
      <c r="AS44" s="406"/>
      <c r="AT44" s="379">
        <v>4.3668520609704498</v>
      </c>
      <c r="AU44" s="406"/>
      <c r="AV44" s="379">
        <v>3.6276864453666566</v>
      </c>
      <c r="AW44" s="406"/>
      <c r="AX44" s="379">
        <v>4.4651132221776804</v>
      </c>
      <c r="AY44" s="406"/>
      <c r="AZ44" s="379">
        <v>3.4860143938285351</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3659.8281146448289</v>
      </c>
      <c r="AQ45" s="406"/>
      <c r="AR45" s="377">
        <v>2913.4218329720397</v>
      </c>
      <c r="AS45" s="406"/>
      <c r="AT45" s="377">
        <v>2801.5373073141072</v>
      </c>
      <c r="AU45" s="406"/>
      <c r="AV45" s="377">
        <v>2925.992205999687</v>
      </c>
      <c r="AW45" s="406"/>
      <c r="AX45" s="377">
        <v>2884.9668798785306</v>
      </c>
      <c r="AY45" s="406"/>
      <c r="AZ45" s="377">
        <v>2532.9046510783337</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2741.353690142716</v>
      </c>
      <c r="AQ46" s="406"/>
      <c r="AR46" s="379">
        <v>2351.3870458856718</v>
      </c>
      <c r="AS46" s="406"/>
      <c r="AT46" s="379">
        <v>2002.3324444138555</v>
      </c>
      <c r="AU46" s="406"/>
      <c r="AV46" s="379">
        <v>2047.3291342763932</v>
      </c>
      <c r="AW46" s="406"/>
      <c r="AX46" s="379">
        <v>2037.0440500515724</v>
      </c>
      <c r="AY46" s="406"/>
      <c r="AZ46" s="379">
        <v>1819.3434474573585</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0.48262209133414696</v>
      </c>
      <c r="AQ47" s="406"/>
      <c r="AR47" s="379">
        <v>0.545132607799097</v>
      </c>
      <c r="AS47" s="406"/>
      <c r="AT47" s="379">
        <v>0.82079904376858148</v>
      </c>
      <c r="AU47" s="406"/>
      <c r="AV47" s="379">
        <v>0.68509945796610605</v>
      </c>
      <c r="AW47" s="406"/>
      <c r="AX47" s="379">
        <v>0.6736605659274959</v>
      </c>
      <c r="AY47" s="406"/>
      <c r="AZ47" s="379">
        <v>0.40053194154276256</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0.3614206824084264</v>
      </c>
      <c r="AQ48" s="406"/>
      <c r="AR48" s="379">
        <v>0.3604151212337085</v>
      </c>
      <c r="AS48" s="406"/>
      <c r="AT48" s="379">
        <v>0.42498285130226288</v>
      </c>
      <c r="AU48" s="406"/>
      <c r="AV48" s="379">
        <v>0.47141137361631258</v>
      </c>
      <c r="AW48" s="406"/>
      <c r="AX48" s="379">
        <v>0.49864104905176027</v>
      </c>
      <c r="AY48" s="406"/>
      <c r="AZ48" s="379">
        <v>0.5535485733016452</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277.60013268596089</v>
      </c>
      <c r="AQ49" s="406"/>
      <c r="AR49" s="379">
        <v>169.47569548525374</v>
      </c>
      <c r="AS49" s="406"/>
      <c r="AT49" s="379">
        <v>241.25583937416357</v>
      </c>
      <c r="AU49" s="406"/>
      <c r="AV49" s="379">
        <v>265.26740000578633</v>
      </c>
      <c r="AW49" s="406"/>
      <c r="AX49" s="379">
        <v>255.87464323487535</v>
      </c>
      <c r="AY49" s="406"/>
      <c r="AZ49" s="379">
        <v>215.29609571408088</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640.03024904240942</v>
      </c>
      <c r="AQ50" s="406"/>
      <c r="AR50" s="379">
        <v>391.65354387208134</v>
      </c>
      <c r="AS50" s="406"/>
      <c r="AT50" s="379">
        <v>556.70324163101702</v>
      </c>
      <c r="AU50" s="406"/>
      <c r="AV50" s="379">
        <v>612.23916088592489</v>
      </c>
      <c r="AW50" s="406"/>
      <c r="AX50" s="379">
        <v>590.87588497710351</v>
      </c>
      <c r="AY50" s="406"/>
      <c r="AZ50" s="379">
        <v>497.31102739204999</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234.13241340224369</v>
      </c>
      <c r="AQ51" s="406"/>
      <c r="AR51" s="377">
        <v>143.40572391382619</v>
      </c>
      <c r="AS51" s="406"/>
      <c r="AT51" s="377">
        <v>203.77545891614068</v>
      </c>
      <c r="AU51" s="406"/>
      <c r="AV51" s="377">
        <v>224.05085411304626</v>
      </c>
      <c r="AW51" s="406"/>
      <c r="AX51" s="377">
        <v>216.47308661534075</v>
      </c>
      <c r="AY51" s="406"/>
      <c r="AZ51" s="377">
        <v>181.91078092427483</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0.94172777736873803</v>
      </c>
      <c r="AQ52" s="406"/>
      <c r="AR52" s="377">
        <v>0.89518737310174157</v>
      </c>
      <c r="AS52" s="406"/>
      <c r="AT52" s="377">
        <v>1.037256849090946</v>
      </c>
      <c r="AU52" s="406"/>
      <c r="AV52" s="377">
        <v>0.83510967058323182</v>
      </c>
      <c r="AW52" s="406"/>
      <c r="AX52" s="377">
        <v>1.2903727465688504</v>
      </c>
      <c r="AY52" s="406"/>
      <c r="AZ52" s="377">
        <v>0.92623193358803646</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0.10426756115989555</v>
      </c>
      <c r="AQ54" s="406"/>
      <c r="AR54" s="379">
        <v>0.1017482574545383</v>
      </c>
      <c r="AS54" s="406"/>
      <c r="AT54" s="379">
        <v>0.11609277691642579</v>
      </c>
      <c r="AU54" s="406"/>
      <c r="AV54" s="379">
        <v>8.859848692040817E-2</v>
      </c>
      <c r="AW54" s="406"/>
      <c r="AX54" s="379">
        <v>0.14041624949015055</v>
      </c>
      <c r="AY54" s="406"/>
      <c r="AZ54" s="379">
        <v>9.4415595654353812E-2</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0.10477776584889907</v>
      </c>
      <c r="AQ55" s="406"/>
      <c r="AR55" s="379">
        <v>9.8821343055550362E-2</v>
      </c>
      <c r="AS55" s="406"/>
      <c r="AT55" s="379">
        <v>0.11240387273845601</v>
      </c>
      <c r="AU55" s="406"/>
      <c r="AV55" s="379">
        <v>8.8802698221286128E-2</v>
      </c>
      <c r="AW55" s="406"/>
      <c r="AX55" s="379">
        <v>0.12990866418433455</v>
      </c>
      <c r="AY55" s="406"/>
      <c r="AZ55" s="379">
        <v>9.2398993700224585E-2</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8.0388528148485433E-2</v>
      </c>
      <c r="AQ56" s="406"/>
      <c r="AR56" s="382">
        <v>8.0385714440922601E-2</v>
      </c>
      <c r="AS56" s="406"/>
      <c r="AT56" s="382">
        <v>9.3076980406938167E-2</v>
      </c>
      <c r="AU56" s="406"/>
      <c r="AV56" s="382">
        <v>7.2678959320710931E-2</v>
      </c>
      <c r="AW56" s="406"/>
      <c r="AX56" s="382">
        <v>0.10006790854173619</v>
      </c>
      <c r="AY56" s="406"/>
      <c r="AZ56" s="382">
        <v>7.0906408464313328E-2</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0.65229392221145799</v>
      </c>
      <c r="AQ57" s="406"/>
      <c r="AR57" s="382">
        <v>0.61423205815073034</v>
      </c>
      <c r="AS57" s="406"/>
      <c r="AT57" s="382">
        <v>0.71568321902912602</v>
      </c>
      <c r="AU57" s="406"/>
      <c r="AV57" s="382">
        <v>0.58502952612082659</v>
      </c>
      <c r="AW57" s="406"/>
      <c r="AX57" s="382">
        <v>0.9199799243526291</v>
      </c>
      <c r="AY57" s="406"/>
      <c r="AZ57" s="382">
        <v>0.66851093576914478</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0.36554153129007205</v>
      </c>
      <c r="AQ58" s="406"/>
      <c r="AR58" s="377">
        <v>0.24118665340336584</v>
      </c>
      <c r="AS58" s="406"/>
      <c r="AT58" s="377">
        <v>0.27927024864303884</v>
      </c>
      <c r="AU58" s="406"/>
      <c r="AV58" s="377">
        <v>0.32177881120199764</v>
      </c>
      <c r="AW58" s="406"/>
      <c r="AX58" s="377">
        <v>0.67563335011185943</v>
      </c>
      <c r="AY58" s="406"/>
      <c r="AZ58" s="377">
        <v>0.50571067436430206</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0.24421194555928505</v>
      </c>
      <c r="AQ59" s="406"/>
      <c r="AR59" s="379">
        <v>0.10649903145933787</v>
      </c>
      <c r="AS59" s="406"/>
      <c r="AT59" s="379">
        <v>0.13010890490274843</v>
      </c>
      <c r="AU59" s="406"/>
      <c r="AV59" s="379">
        <v>0.2097032404211123</v>
      </c>
      <c r="AW59" s="406"/>
      <c r="AX59" s="379">
        <v>0.49722675364945962</v>
      </c>
      <c r="AY59" s="406"/>
      <c r="AZ59" s="379">
        <v>0.39286968834800501</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6.8474307152127769E-3</v>
      </c>
      <c r="AQ60" s="406"/>
      <c r="AR60" s="379">
        <v>1.0898483896544516E-2</v>
      </c>
      <c r="AS60" s="406"/>
      <c r="AT60" s="379">
        <v>1.1788307488860226E-2</v>
      </c>
      <c r="AU60" s="406"/>
      <c r="AV60" s="379">
        <v>9.9523344542902376E-3</v>
      </c>
      <c r="AW60" s="406"/>
      <c r="AX60" s="379">
        <v>1.8065021394055032E-2</v>
      </c>
      <c r="AY60" s="406"/>
      <c r="AZ60" s="379">
        <v>1.0287653000555145E-2</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0.11448215501557421</v>
      </c>
      <c r="AQ61" s="406"/>
      <c r="AR61" s="379">
        <v>0.12378913804748345</v>
      </c>
      <c r="AS61" s="406"/>
      <c r="AT61" s="379">
        <v>0.13737303625143016</v>
      </c>
      <c r="AU61" s="406"/>
      <c r="AV61" s="379">
        <v>0.10212323632659509</v>
      </c>
      <c r="AW61" s="406"/>
      <c r="AX61" s="379">
        <v>0.16034157506834484</v>
      </c>
      <c r="AY61" s="406"/>
      <c r="AZ61" s="379">
        <v>0.10255333301574199</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377.88841507370842</v>
      </c>
      <c r="AQ62" s="406"/>
      <c r="AR62" s="377">
        <v>231.02415365503288</v>
      </c>
      <c r="AS62" s="406"/>
      <c r="AT62" s="377">
        <v>328.55866179091277</v>
      </c>
      <c r="AU62" s="406"/>
      <c r="AV62" s="377">
        <v>361.80406143689254</v>
      </c>
      <c r="AW62" s="406"/>
      <c r="AX62" s="377">
        <v>348.98359918594542</v>
      </c>
      <c r="AY62" s="406"/>
      <c r="AZ62" s="377">
        <v>293.46423854657252</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v>377.88841507370842</v>
      </c>
      <c r="AQ63" s="406"/>
      <c r="AR63" s="387">
        <v>231.02415365503288</v>
      </c>
      <c r="AS63" s="406"/>
      <c r="AT63" s="387">
        <v>328.55866179091277</v>
      </c>
      <c r="AU63" s="406"/>
      <c r="AV63" s="387">
        <v>361.80406143689254</v>
      </c>
      <c r="AW63" s="406"/>
      <c r="AX63" s="387">
        <v>348.98359918594542</v>
      </c>
      <c r="AY63" s="406"/>
      <c r="AZ63" s="387">
        <v>293.46423854657252</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731.00026719169307</v>
      </c>
      <c r="AQ64" s="406"/>
      <c r="AR64" s="377">
        <v>447.92520552785345</v>
      </c>
      <c r="AS64" s="406"/>
      <c r="AT64" s="377">
        <v>636.39193063519781</v>
      </c>
      <c r="AU64" s="406"/>
      <c r="AV64" s="377">
        <v>699.60991849052823</v>
      </c>
      <c r="AW64" s="406"/>
      <c r="AX64" s="377">
        <v>676.40334484912046</v>
      </c>
      <c r="AY64" s="406"/>
      <c r="AZ64" s="377">
        <v>568.28517173192881</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729.01923019935418</v>
      </c>
      <c r="AQ66" s="406"/>
      <c r="AR66" s="379">
        <v>446.19399833078279</v>
      </c>
      <c r="AS66" s="406"/>
      <c r="AT66" s="379">
        <v>634.28861921556063</v>
      </c>
      <c r="AU66" s="406"/>
      <c r="AV66" s="379">
        <v>697.97786517824989</v>
      </c>
      <c r="AW66" s="406"/>
      <c r="AX66" s="379">
        <v>674.05390895636924</v>
      </c>
      <c r="AY66" s="406"/>
      <c r="AZ66" s="379">
        <v>566.55462945340105</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0.85028981089873124</v>
      </c>
      <c r="AQ67" s="406"/>
      <c r="AR67" s="379">
        <v>0.8030030962478063</v>
      </c>
      <c r="AS67" s="406"/>
      <c r="AT67" s="379">
        <v>0.96666401522511092</v>
      </c>
      <c r="AU67" s="406"/>
      <c r="AV67" s="379">
        <v>0.74976002996243829</v>
      </c>
      <c r="AW67" s="406"/>
      <c r="AX67" s="379">
        <v>1.1038855584925811</v>
      </c>
      <c r="AY67" s="406"/>
      <c r="AZ67" s="379">
        <v>0.76575939576836394</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4.5124315469837681E-2</v>
      </c>
      <c r="AQ68" s="406"/>
      <c r="AR68" s="382">
        <v>4.2576610307474554E-2</v>
      </c>
      <c r="AS68" s="406"/>
      <c r="AT68" s="382">
        <v>4.8357122157473918E-2</v>
      </c>
      <c r="AU68" s="406"/>
      <c r="AV68" s="382">
        <v>3.6235727883767402E-2</v>
      </c>
      <c r="AW68" s="406"/>
      <c r="AX68" s="382">
        <v>5.284210814349604E-2</v>
      </c>
      <c r="AY68" s="406"/>
      <c r="AZ68" s="382">
        <v>3.6609825478765824E-2</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0.60786478474540728</v>
      </c>
      <c r="AQ70" s="406"/>
      <c r="AR70" s="379">
        <v>0.46185776616976887</v>
      </c>
      <c r="AS70" s="406"/>
      <c r="AT70" s="379">
        <v>0.57109997603102258</v>
      </c>
      <c r="AU70" s="406"/>
      <c r="AV70" s="379">
        <v>0.45574411366631173</v>
      </c>
      <c r="AW70" s="406"/>
      <c r="AX70" s="379">
        <v>0.66152268833720873</v>
      </c>
      <c r="AY70" s="406"/>
      <c r="AZ70" s="379">
        <v>0.51815660271497754</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0.47775808122489577</v>
      </c>
      <c r="AQ71" s="406"/>
      <c r="AR71" s="379">
        <v>0.42376972434562044</v>
      </c>
      <c r="AS71" s="406"/>
      <c r="AT71" s="379">
        <v>0.51719030622357487</v>
      </c>
      <c r="AU71" s="406"/>
      <c r="AV71" s="379">
        <v>0.39031344076575941</v>
      </c>
      <c r="AW71" s="406"/>
      <c r="AX71" s="379">
        <v>0.53118553777789446</v>
      </c>
      <c r="AY71" s="406"/>
      <c r="AZ71" s="379">
        <v>0.41001645456571162</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254.91989243350801</v>
      </c>
      <c r="AQ72" s="406"/>
      <c r="AR72" s="377">
        <v>156.18869777231876</v>
      </c>
      <c r="AS72" s="406"/>
      <c r="AT72" s="377">
        <v>221.88033236479117</v>
      </c>
      <c r="AU72" s="406"/>
      <c r="AV72" s="377">
        <v>243.80698327533483</v>
      </c>
      <c r="AW72" s="406"/>
      <c r="AX72" s="377">
        <v>236.3222104072978</v>
      </c>
      <c r="AY72" s="406"/>
      <c r="AZ72" s="377">
        <v>198.83044053455245</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252.51363703904681</v>
      </c>
      <c r="AQ73" s="406"/>
      <c r="AR73" s="379">
        <v>154.47058631346653</v>
      </c>
      <c r="AS73" s="406"/>
      <c r="AT73" s="379">
        <v>219.65659907230648</v>
      </c>
      <c r="AU73" s="406"/>
      <c r="AV73" s="379">
        <v>241.85736603672723</v>
      </c>
      <c r="AW73" s="406"/>
      <c r="AX73" s="379">
        <v>233.86287967061938</v>
      </c>
      <c r="AY73" s="406"/>
      <c r="AZ73" s="379">
        <v>196.81412212416643</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7.0641154204383785E-2</v>
      </c>
      <c r="AQ74" s="406"/>
      <c r="AR74" s="379">
        <v>7.3549642462623563E-2</v>
      </c>
      <c r="AS74" s="406"/>
      <c r="AT74" s="379">
        <v>8.4816232855973075E-2</v>
      </c>
      <c r="AU74" s="406"/>
      <c r="AV74" s="379">
        <v>7.0116247017210045E-2</v>
      </c>
      <c r="AW74" s="406"/>
      <c r="AX74" s="379">
        <v>9.2932733775941176E-2</v>
      </c>
      <c r="AY74" s="406"/>
      <c r="AZ74" s="379">
        <v>6.76295986806843E-2</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0.14383809926865967</v>
      </c>
      <c r="AQ75" s="406"/>
      <c r="AR75" s="379">
        <v>0.13553400157050197</v>
      </c>
      <c r="AS75" s="406"/>
      <c r="AT75" s="379">
        <v>0.16856724561032344</v>
      </c>
      <c r="AU75" s="406"/>
      <c r="AV75" s="379">
        <v>0.156188156090943</v>
      </c>
      <c r="AW75" s="406"/>
      <c r="AX75" s="379">
        <v>0.16811204856838902</v>
      </c>
      <c r="AY75" s="406"/>
      <c r="AZ75" s="379">
        <v>0.13237012180285182</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2.191776140988146</v>
      </c>
      <c r="AQ76" s="406"/>
      <c r="AR76" s="379">
        <v>1.5090278148190959</v>
      </c>
      <c r="AS76" s="406"/>
      <c r="AT76" s="379">
        <v>1.9703498140183922</v>
      </c>
      <c r="AU76" s="406"/>
      <c r="AV76" s="379">
        <v>1.7233128354994545</v>
      </c>
      <c r="AW76" s="406"/>
      <c r="AX76" s="379">
        <v>2.1982859543340982</v>
      </c>
      <c r="AY76" s="406"/>
      <c r="AZ76" s="379">
        <v>1.8163186899024559</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545.7898295352212</v>
      </c>
      <c r="AQ77" s="406"/>
      <c r="AR77" s="377">
        <v>333.46311856064722</v>
      </c>
      <c r="AS77" s="406"/>
      <c r="AT77" s="377">
        <v>474.1494619073265</v>
      </c>
      <c r="AU77" s="406"/>
      <c r="AV77" s="377">
        <v>521.98004005005942</v>
      </c>
      <c r="AW77" s="406"/>
      <c r="AX77" s="377">
        <v>503.61774760473048</v>
      </c>
      <c r="AY77" s="406"/>
      <c r="AZ77" s="377">
        <v>423.40128749160652</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169.05851482195018</v>
      </c>
      <c r="AQ78" s="406"/>
      <c r="AR78" s="377">
        <v>103.50354343683854</v>
      </c>
      <c r="AS78" s="406"/>
      <c r="AT78" s="377">
        <v>147.09486521048234</v>
      </c>
      <c r="AU78" s="406"/>
      <c r="AV78" s="377">
        <v>161.80471996199523</v>
      </c>
      <c r="AW78" s="406"/>
      <c r="AX78" s="377">
        <v>156.26048726499153</v>
      </c>
      <c r="AY78" s="406"/>
      <c r="AZ78" s="377">
        <v>131.31704069365529</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271.68506152782868</v>
      </c>
      <c r="AQ79" s="406"/>
      <c r="AR79" s="377">
        <v>166.55324427875286</v>
      </c>
      <c r="AS79" s="406"/>
      <c r="AT79" s="377">
        <v>236.60584657785742</v>
      </c>
      <c r="AU79" s="406"/>
      <c r="AV79" s="377">
        <v>260.12655865122412</v>
      </c>
      <c r="AW79" s="406"/>
      <c r="AX79" s="377">
        <v>251.41581094624391</v>
      </c>
      <c r="AY79" s="406"/>
      <c r="AZ79" s="377">
        <v>211.21797013756094</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271.54373200292144</v>
      </c>
      <c r="AQ80" s="406"/>
      <c r="AR80" s="379">
        <v>166.38585039737271</v>
      </c>
      <c r="AS80" s="406"/>
      <c r="AT80" s="379">
        <v>236.41897345743186</v>
      </c>
      <c r="AU80" s="406"/>
      <c r="AV80" s="379">
        <v>260.03546285810205</v>
      </c>
      <c r="AW80" s="406"/>
      <c r="AX80" s="379">
        <v>251.28608272416201</v>
      </c>
      <c r="AY80" s="406"/>
      <c r="AZ80" s="379">
        <v>211.10909825337905</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0.14132952490723899</v>
      </c>
      <c r="AQ81" s="406"/>
      <c r="AR81" s="379">
        <v>0.16739388138014588</v>
      </c>
      <c r="AS81" s="406"/>
      <c r="AT81" s="379">
        <v>0.18687312042556342</v>
      </c>
      <c r="AU81" s="406"/>
      <c r="AV81" s="379">
        <v>9.1095793122043106E-2</v>
      </c>
      <c r="AW81" s="406"/>
      <c r="AX81" s="379">
        <v>0.12972822208188073</v>
      </c>
      <c r="AY81" s="406"/>
      <c r="AZ81" s="379">
        <v>0.10887188418188978</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206.5605072511276</v>
      </c>
      <c r="AQ82" s="406"/>
      <c r="AR82" s="377">
        <v>126.38517416913129</v>
      </c>
      <c r="AS82" s="406"/>
      <c r="AT82" s="377">
        <v>179.66870916711488</v>
      </c>
      <c r="AU82" s="406"/>
      <c r="AV82" s="377">
        <v>197.72803837923999</v>
      </c>
      <c r="AW82" s="406"/>
      <c r="AX82" s="377">
        <v>190.8115808461273</v>
      </c>
      <c r="AY82" s="406"/>
      <c r="AZ82" s="377">
        <v>160.41635516659161</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206.33116165810017</v>
      </c>
      <c r="AQ83" s="406"/>
      <c r="AR83" s="379">
        <v>126.1773322884416</v>
      </c>
      <c r="AS83" s="406"/>
      <c r="AT83" s="379">
        <v>179.41365199178824</v>
      </c>
      <c r="AU83" s="406"/>
      <c r="AV83" s="379">
        <v>197.52569187166284</v>
      </c>
      <c r="AW83" s="406"/>
      <c r="AX83" s="379">
        <v>190.57080753302171</v>
      </c>
      <c r="AY83" s="406"/>
      <c r="AZ83" s="379">
        <v>160.23484554339154</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0.22934559302742485</v>
      </c>
      <c r="AQ84" s="406"/>
      <c r="AR84" s="379">
        <v>0.2078418806896791</v>
      </c>
      <c r="AS84" s="406"/>
      <c r="AT84" s="379">
        <v>0.25505717532663086</v>
      </c>
      <c r="AU84" s="406"/>
      <c r="AV84" s="379">
        <v>0.20234650757715403</v>
      </c>
      <c r="AW84" s="406"/>
      <c r="AX84" s="379">
        <v>0.24077331310559189</v>
      </c>
      <c r="AY84" s="406"/>
      <c r="AZ84" s="379">
        <v>0.18150962320007502</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230.27476062184758</v>
      </c>
      <c r="AQ85" s="406"/>
      <c r="AR85" s="377">
        <v>140.95670511360876</v>
      </c>
      <c r="AS85" s="406"/>
      <c r="AT85" s="377">
        <v>200.34951086281188</v>
      </c>
      <c r="AU85" s="406"/>
      <c r="AV85" s="377">
        <v>220.38126245063532</v>
      </c>
      <c r="AW85" s="406"/>
      <c r="AX85" s="377">
        <v>212.78643130098081</v>
      </c>
      <c r="AY85" s="406"/>
      <c r="AZ85" s="377">
        <v>178.84688908096831</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229.95384890092149</v>
      </c>
      <c r="AQ86" s="406"/>
      <c r="AR86" s="379">
        <v>140.64947182216309</v>
      </c>
      <c r="AS86" s="406"/>
      <c r="AT86" s="379">
        <v>199.9846687667779</v>
      </c>
      <c r="AU86" s="406"/>
      <c r="AV86" s="379">
        <v>220.10731679438669</v>
      </c>
      <c r="AW86" s="406"/>
      <c r="AX86" s="379">
        <v>212.37938850865541</v>
      </c>
      <c r="AY86" s="406"/>
      <c r="AZ86" s="379">
        <v>178.55224911492681</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9.3115039181014728E-2</v>
      </c>
      <c r="AQ87" s="406"/>
      <c r="AR87" s="379">
        <v>9.4805832124234823E-2</v>
      </c>
      <c r="AS87" s="406"/>
      <c r="AT87" s="379">
        <v>0.10788643574415956</v>
      </c>
      <c r="AU87" s="406"/>
      <c r="AV87" s="379">
        <v>7.9708572983407333E-2</v>
      </c>
      <c r="AW87" s="406"/>
      <c r="AX87" s="379">
        <v>0.12184953108778461</v>
      </c>
      <c r="AY87" s="406"/>
      <c r="AZ87" s="379">
        <v>8.3004953570466999E-2</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0.2277966817450853</v>
      </c>
      <c r="AQ88" s="406"/>
      <c r="AR88" s="379">
        <v>0.21242745932143525</v>
      </c>
      <c r="AS88" s="406"/>
      <c r="AT88" s="379">
        <v>0.25695566028983008</v>
      </c>
      <c r="AU88" s="406"/>
      <c r="AV88" s="379">
        <v>0.19423708326522612</v>
      </c>
      <c r="AW88" s="406"/>
      <c r="AX88" s="379">
        <v>0.28519326123762578</v>
      </c>
      <c r="AY88" s="406"/>
      <c r="AZ88" s="379">
        <v>0.21163501247103494</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88" t="s">
        <v>714</v>
      </c>
      <c r="I89" s="406"/>
      <c r="J89" s="388" t="s">
        <v>714</v>
      </c>
      <c r="K89" s="406"/>
      <c r="L89" s="388" t="s">
        <v>714</v>
      </c>
      <c r="M89" s="406"/>
      <c r="N89" s="388" t="s">
        <v>714</v>
      </c>
      <c r="O89" s="406"/>
      <c r="P89" s="388" t="s">
        <v>714</v>
      </c>
      <c r="Q89" s="406"/>
      <c r="R89" s="388" t="s">
        <v>714</v>
      </c>
      <c r="S89" s="406"/>
      <c r="T89" s="388" t="s">
        <v>714</v>
      </c>
      <c r="U89" s="406"/>
      <c r="V89" s="388" t="s">
        <v>714</v>
      </c>
      <c r="W89" s="406"/>
      <c r="X89" s="388" t="s">
        <v>714</v>
      </c>
      <c r="Y89" s="406"/>
      <c r="Z89" s="388" t="s">
        <v>714</v>
      </c>
      <c r="AA89" s="406"/>
      <c r="AB89" s="388" t="s">
        <v>714</v>
      </c>
      <c r="AC89" s="406"/>
      <c r="AD89" s="388" t="s">
        <v>714</v>
      </c>
      <c r="AE89" s="406"/>
      <c r="AF89" s="388" t="s">
        <v>714</v>
      </c>
      <c r="AG89" s="406"/>
      <c r="AH89" s="388" t="s">
        <v>714</v>
      </c>
      <c r="AI89" s="406"/>
      <c r="AJ89" s="388" t="s">
        <v>714</v>
      </c>
      <c r="AK89" s="406"/>
      <c r="AL89" s="388" t="s">
        <v>714</v>
      </c>
      <c r="AM89" s="406"/>
      <c r="AN89" s="388" t="s">
        <v>714</v>
      </c>
      <c r="AO89" s="406"/>
      <c r="AP89" s="377">
        <v>0</v>
      </c>
      <c r="AQ89" s="406"/>
      <c r="AR89" s="377">
        <v>0</v>
      </c>
      <c r="AS89" s="406"/>
      <c r="AT89" s="377">
        <v>0</v>
      </c>
      <c r="AU89" s="406"/>
      <c r="AV89" s="377">
        <v>0</v>
      </c>
      <c r="AW89" s="406"/>
      <c r="AX89" s="377">
        <v>0</v>
      </c>
      <c r="AY89" s="406"/>
      <c r="AZ89" s="377">
        <v>0</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9.7087604913405172E-3</v>
      </c>
      <c r="AQ90" s="406"/>
      <c r="AR90" s="377">
        <v>8.8202023182154324E-3</v>
      </c>
      <c r="AS90" s="406"/>
      <c r="AT90" s="377">
        <v>9.406520644347648E-3</v>
      </c>
      <c r="AU90" s="406"/>
      <c r="AV90" s="377">
        <v>7.3061732737554489E-3</v>
      </c>
      <c r="AW90" s="406"/>
      <c r="AX90" s="377">
        <v>8.0190284928205319E-3</v>
      </c>
      <c r="AY90" s="406"/>
      <c r="AZ90" s="377">
        <v>6.4032933629505698E-3</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89" t="s">
        <v>714</v>
      </c>
      <c r="G91" s="405"/>
      <c r="H91" s="390" t="s">
        <v>714</v>
      </c>
      <c r="I91" s="405"/>
      <c r="J91" s="390" t="s">
        <v>714</v>
      </c>
      <c r="K91" s="405"/>
      <c r="L91" s="390" t="s">
        <v>714</v>
      </c>
      <c r="M91" s="405"/>
      <c r="N91" s="390" t="s">
        <v>714</v>
      </c>
      <c r="O91" s="405"/>
      <c r="P91" s="390" t="s">
        <v>714</v>
      </c>
      <c r="Q91" s="405"/>
      <c r="R91" s="390" t="s">
        <v>714</v>
      </c>
      <c r="S91" s="405"/>
      <c r="T91" s="390" t="s">
        <v>714</v>
      </c>
      <c r="U91" s="405"/>
      <c r="V91" s="390" t="s">
        <v>714</v>
      </c>
      <c r="W91" s="405"/>
      <c r="X91" s="390" t="s">
        <v>714</v>
      </c>
      <c r="Y91" s="405"/>
      <c r="Z91" s="390" t="s">
        <v>714</v>
      </c>
      <c r="AA91" s="405"/>
      <c r="AB91" s="390" t="s">
        <v>714</v>
      </c>
      <c r="AC91" s="405"/>
      <c r="AD91" s="390" t="s">
        <v>714</v>
      </c>
      <c r="AE91" s="405"/>
      <c r="AF91" s="390" t="s">
        <v>714</v>
      </c>
      <c r="AG91" s="405"/>
      <c r="AH91" s="390" t="s">
        <v>714</v>
      </c>
      <c r="AI91" s="405"/>
      <c r="AJ91" s="390" t="s">
        <v>714</v>
      </c>
      <c r="AK91" s="405"/>
      <c r="AL91" s="390" t="s">
        <v>714</v>
      </c>
      <c r="AM91" s="405"/>
      <c r="AN91" s="390" t="s">
        <v>714</v>
      </c>
      <c r="AO91" s="405"/>
      <c r="AP91" s="390">
        <v>7670.6485118106802</v>
      </c>
      <c r="AQ91" s="405"/>
      <c r="AR91" s="390">
        <v>5211.7568510487945</v>
      </c>
      <c r="AS91" s="405"/>
      <c r="AT91" s="390">
        <v>7054.9306077213832</v>
      </c>
      <c r="AU91" s="405"/>
      <c r="AV91" s="390">
        <v>7380.7269630977307</v>
      </c>
      <c r="AW91" s="405"/>
      <c r="AX91" s="390">
        <v>7351.7921678461207</v>
      </c>
      <c r="AY91" s="405"/>
      <c r="AZ91" s="390">
        <v>6370.1774007224658</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2" t="s">
        <v>714</v>
      </c>
      <c r="G92" s="406"/>
      <c r="H92" s="393" t="s">
        <v>714</v>
      </c>
      <c r="I92" s="406"/>
      <c r="J92" s="393" t="s">
        <v>714</v>
      </c>
      <c r="K92" s="406"/>
      <c r="L92" s="393" t="s">
        <v>714</v>
      </c>
      <c r="M92" s="406"/>
      <c r="N92" s="393" t="s">
        <v>714</v>
      </c>
      <c r="O92" s="406"/>
      <c r="P92" s="393" t="s">
        <v>714</v>
      </c>
      <c r="Q92" s="406"/>
      <c r="R92" s="393" t="s">
        <v>714</v>
      </c>
      <c r="S92" s="406"/>
      <c r="T92" s="393" t="s">
        <v>714</v>
      </c>
      <c r="U92" s="406"/>
      <c r="V92" s="393" t="s">
        <v>714</v>
      </c>
      <c r="W92" s="406"/>
      <c r="X92" s="393" t="s">
        <v>714</v>
      </c>
      <c r="Y92" s="406"/>
      <c r="Z92" s="393" t="s">
        <v>714</v>
      </c>
      <c r="AA92" s="406"/>
      <c r="AB92" s="393" t="s">
        <v>714</v>
      </c>
      <c r="AC92" s="406"/>
      <c r="AD92" s="393" t="s">
        <v>714</v>
      </c>
      <c r="AE92" s="406"/>
      <c r="AF92" s="393" t="s">
        <v>714</v>
      </c>
      <c r="AG92" s="406"/>
      <c r="AH92" s="393" t="s">
        <v>714</v>
      </c>
      <c r="AI92" s="406"/>
      <c r="AJ92" s="393" t="s">
        <v>714</v>
      </c>
      <c r="AK92" s="406"/>
      <c r="AL92" s="393" t="s">
        <v>714</v>
      </c>
      <c r="AM92" s="406"/>
      <c r="AN92" s="393" t="s">
        <v>714</v>
      </c>
      <c r="AO92" s="406"/>
      <c r="AP92" s="394">
        <v>276.07681056291273</v>
      </c>
      <c r="AQ92" s="406"/>
      <c r="AR92" s="394">
        <v>262.34438170683075</v>
      </c>
      <c r="AS92" s="406"/>
      <c r="AT92" s="394">
        <v>227.41867081847141</v>
      </c>
      <c r="AU92" s="406"/>
      <c r="AV92" s="394">
        <v>154.34029893957384</v>
      </c>
      <c r="AW92" s="406"/>
      <c r="AX92" s="394">
        <v>222.80599542030595</v>
      </c>
      <c r="AY92" s="406"/>
      <c r="AZ92" s="394">
        <v>138.9440601478253</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2" t="s">
        <v>714</v>
      </c>
      <c r="G93" s="406"/>
      <c r="H93" s="393" t="s">
        <v>714</v>
      </c>
      <c r="I93" s="406"/>
      <c r="J93" s="393" t="s">
        <v>714</v>
      </c>
      <c r="K93" s="406"/>
      <c r="L93" s="393" t="s">
        <v>714</v>
      </c>
      <c r="M93" s="406"/>
      <c r="N93" s="393" t="s">
        <v>714</v>
      </c>
      <c r="O93" s="406"/>
      <c r="P93" s="393" t="s">
        <v>714</v>
      </c>
      <c r="Q93" s="406"/>
      <c r="R93" s="393" t="s">
        <v>714</v>
      </c>
      <c r="S93" s="406"/>
      <c r="T93" s="393" t="s">
        <v>714</v>
      </c>
      <c r="U93" s="406"/>
      <c r="V93" s="393" t="s">
        <v>714</v>
      </c>
      <c r="W93" s="406"/>
      <c r="X93" s="393" t="s">
        <v>714</v>
      </c>
      <c r="Y93" s="406"/>
      <c r="Z93" s="393" t="s">
        <v>714</v>
      </c>
      <c r="AA93" s="406"/>
      <c r="AB93" s="393" t="s">
        <v>714</v>
      </c>
      <c r="AC93" s="406"/>
      <c r="AD93" s="393" t="s">
        <v>714</v>
      </c>
      <c r="AE93" s="406"/>
      <c r="AF93" s="393" t="s">
        <v>714</v>
      </c>
      <c r="AG93" s="406"/>
      <c r="AH93" s="393" t="s">
        <v>714</v>
      </c>
      <c r="AI93" s="406"/>
      <c r="AJ93" s="393" t="s">
        <v>714</v>
      </c>
      <c r="AK93" s="406"/>
      <c r="AL93" s="393" t="s">
        <v>714</v>
      </c>
      <c r="AM93" s="406"/>
      <c r="AN93" s="393" t="s">
        <v>714</v>
      </c>
      <c r="AO93" s="406"/>
      <c r="AP93" s="394">
        <v>6488.289701247767</v>
      </c>
      <c r="AQ93" s="406"/>
      <c r="AR93" s="394">
        <v>3966.6514693419635</v>
      </c>
      <c r="AS93" s="406" t="s">
        <v>356</v>
      </c>
      <c r="AT93" s="394">
        <v>5641.3049369029113</v>
      </c>
      <c r="AU93" s="406" t="s">
        <v>356</v>
      </c>
      <c r="AV93" s="394">
        <v>6212.1236641581572</v>
      </c>
      <c r="AW93" s="406"/>
      <c r="AX93" s="394">
        <v>5991.9981724258141</v>
      </c>
      <c r="AY93" s="406"/>
      <c r="AZ93" s="394">
        <v>5038.7387405746404</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5" t="s">
        <v>714</v>
      </c>
      <c r="G94" s="408"/>
      <c r="H94" s="396" t="s">
        <v>714</v>
      </c>
      <c r="I94" s="408"/>
      <c r="J94" s="396" t="s">
        <v>714</v>
      </c>
      <c r="K94" s="408"/>
      <c r="L94" s="396" t="s">
        <v>714</v>
      </c>
      <c r="M94" s="408"/>
      <c r="N94" s="396" t="s">
        <v>714</v>
      </c>
      <c r="O94" s="408"/>
      <c r="P94" s="396" t="s">
        <v>714</v>
      </c>
      <c r="Q94" s="408"/>
      <c r="R94" s="396" t="s">
        <v>714</v>
      </c>
      <c r="S94" s="408"/>
      <c r="T94" s="396" t="s">
        <v>714</v>
      </c>
      <c r="U94" s="408"/>
      <c r="V94" s="396" t="s">
        <v>714</v>
      </c>
      <c r="W94" s="408"/>
      <c r="X94" s="396" t="s">
        <v>714</v>
      </c>
      <c r="Y94" s="408"/>
      <c r="Z94" s="396" t="s">
        <v>714</v>
      </c>
      <c r="AA94" s="408"/>
      <c r="AB94" s="396" t="s">
        <v>714</v>
      </c>
      <c r="AC94" s="408"/>
      <c r="AD94" s="396" t="s">
        <v>714</v>
      </c>
      <c r="AE94" s="408"/>
      <c r="AF94" s="396" t="s">
        <v>714</v>
      </c>
      <c r="AG94" s="408"/>
      <c r="AH94" s="396" t="s">
        <v>714</v>
      </c>
      <c r="AI94" s="408"/>
      <c r="AJ94" s="396" t="s">
        <v>714</v>
      </c>
      <c r="AK94" s="408"/>
      <c r="AL94" s="396" t="s">
        <v>714</v>
      </c>
      <c r="AM94" s="408"/>
      <c r="AN94" s="396" t="s">
        <v>714</v>
      </c>
      <c r="AO94" s="408"/>
      <c r="AP94" s="394">
        <v>906.28200000000027</v>
      </c>
      <c r="AQ94" s="406"/>
      <c r="AR94" s="394">
        <v>982.76100000000042</v>
      </c>
      <c r="AS94" s="406"/>
      <c r="AT94" s="394">
        <v>1186.2070000000001</v>
      </c>
      <c r="AU94" s="406"/>
      <c r="AV94" s="394">
        <v>1014.2630000000003</v>
      </c>
      <c r="AW94" s="406"/>
      <c r="AX94" s="394">
        <v>1136.9880000000003</v>
      </c>
      <c r="AY94" s="406"/>
      <c r="AZ94" s="394">
        <v>1192.4946000000002</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2" t="s">
        <v>714</v>
      </c>
      <c r="G95" s="406"/>
      <c r="H95" s="393" t="s">
        <v>714</v>
      </c>
      <c r="I95" s="406"/>
      <c r="J95" s="393" t="s">
        <v>714</v>
      </c>
      <c r="K95" s="406"/>
      <c r="L95" s="393" t="s">
        <v>714</v>
      </c>
      <c r="M95" s="406"/>
      <c r="N95" s="393" t="s">
        <v>714</v>
      </c>
      <c r="O95" s="406"/>
      <c r="P95" s="393" t="s">
        <v>714</v>
      </c>
      <c r="Q95" s="406"/>
      <c r="R95" s="393" t="s">
        <v>714</v>
      </c>
      <c r="S95" s="406"/>
      <c r="T95" s="393" t="s">
        <v>714</v>
      </c>
      <c r="U95" s="406"/>
      <c r="V95" s="393" t="s">
        <v>714</v>
      </c>
      <c r="W95" s="406"/>
      <c r="X95" s="393" t="s">
        <v>714</v>
      </c>
      <c r="Y95" s="406"/>
      <c r="Z95" s="393" t="s">
        <v>714</v>
      </c>
      <c r="AA95" s="406"/>
      <c r="AB95" s="393" t="s">
        <v>714</v>
      </c>
      <c r="AC95" s="406"/>
      <c r="AD95" s="393" t="s">
        <v>714</v>
      </c>
      <c r="AE95" s="406"/>
      <c r="AF95" s="393" t="s">
        <v>714</v>
      </c>
      <c r="AG95" s="406"/>
      <c r="AH95" s="393" t="s">
        <v>714</v>
      </c>
      <c r="AI95" s="406"/>
      <c r="AJ95" s="393" t="s">
        <v>714</v>
      </c>
      <c r="AK95" s="406"/>
      <c r="AL95" s="393" t="s">
        <v>714</v>
      </c>
      <c r="AM95" s="406"/>
      <c r="AN95" s="393" t="s">
        <v>714</v>
      </c>
      <c r="AO95" s="406"/>
      <c r="AP95" s="390">
        <v>148740.69613614114</v>
      </c>
      <c r="AQ95" s="405"/>
      <c r="AR95" s="390">
        <v>140840.59371096062</v>
      </c>
      <c r="AS95" s="405"/>
      <c r="AT95" s="390">
        <v>140741.70225186096</v>
      </c>
      <c r="AU95" s="405"/>
      <c r="AV95" s="390">
        <v>138832.55828555927</v>
      </c>
      <c r="AW95" s="405"/>
      <c r="AX95" s="390">
        <v>137716.61336414097</v>
      </c>
      <c r="AY95" s="405"/>
      <c r="AZ95" s="390">
        <v>133604.30915556938</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2" t="s">
        <v>714</v>
      </c>
      <c r="G96" s="406"/>
      <c r="H96" s="393" t="s">
        <v>714</v>
      </c>
      <c r="I96" s="406"/>
      <c r="J96" s="393" t="s">
        <v>714</v>
      </c>
      <c r="K96" s="406"/>
      <c r="L96" s="393" t="s">
        <v>714</v>
      </c>
      <c r="M96" s="406"/>
      <c r="N96" s="393" t="s">
        <v>714</v>
      </c>
      <c r="O96" s="406"/>
      <c r="P96" s="393" t="s">
        <v>714</v>
      </c>
      <c r="Q96" s="406"/>
      <c r="R96" s="393" t="s">
        <v>714</v>
      </c>
      <c r="S96" s="406"/>
      <c r="T96" s="393" t="s">
        <v>714</v>
      </c>
      <c r="U96" s="406"/>
      <c r="V96" s="393" t="s">
        <v>714</v>
      </c>
      <c r="W96" s="406"/>
      <c r="X96" s="393" t="s">
        <v>714</v>
      </c>
      <c r="Y96" s="406"/>
      <c r="Z96" s="393" t="s">
        <v>714</v>
      </c>
      <c r="AA96" s="406"/>
      <c r="AB96" s="393" t="s">
        <v>714</v>
      </c>
      <c r="AC96" s="406"/>
      <c r="AD96" s="393" t="s">
        <v>714</v>
      </c>
      <c r="AE96" s="406"/>
      <c r="AF96" s="393" t="s">
        <v>714</v>
      </c>
      <c r="AG96" s="406"/>
      <c r="AH96" s="393" t="s">
        <v>714</v>
      </c>
      <c r="AI96" s="406"/>
      <c r="AJ96" s="393" t="s">
        <v>714</v>
      </c>
      <c r="AK96" s="406"/>
      <c r="AL96" s="393" t="s">
        <v>714</v>
      </c>
      <c r="AM96" s="406"/>
      <c r="AN96" s="393" t="s">
        <v>714</v>
      </c>
      <c r="AO96" s="406"/>
      <c r="AP96" s="393">
        <v>0.69649520046299995</v>
      </c>
      <c r="AQ96" s="406"/>
      <c r="AR96" s="393">
        <v>0.74122831960799984</v>
      </c>
      <c r="AS96" s="406"/>
      <c r="AT96" s="393">
        <v>1.020881885391</v>
      </c>
      <c r="AU96" s="406"/>
      <c r="AV96" s="393">
        <v>0.98027594315399991</v>
      </c>
      <c r="AW96" s="406"/>
      <c r="AX96" s="393">
        <v>0.99814458539399997</v>
      </c>
      <c r="AY96" s="406"/>
      <c r="AZ96" s="393">
        <v>0.84141715544999995</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8" t="s">
        <v>714</v>
      </c>
      <c r="G97" s="406"/>
      <c r="H97" s="385" t="s">
        <v>714</v>
      </c>
      <c r="I97" s="406"/>
      <c r="J97" s="385" t="s">
        <v>714</v>
      </c>
      <c r="K97" s="406"/>
      <c r="L97" s="385" t="s">
        <v>714</v>
      </c>
      <c r="M97" s="406"/>
      <c r="N97" s="385" t="s">
        <v>714</v>
      </c>
      <c r="O97" s="406"/>
      <c r="P97" s="385" t="s">
        <v>714</v>
      </c>
      <c r="Q97" s="406"/>
      <c r="R97" s="385" t="s">
        <v>714</v>
      </c>
      <c r="S97" s="406"/>
      <c r="T97" s="385" t="s">
        <v>714</v>
      </c>
      <c r="U97" s="406"/>
      <c r="V97" s="385" t="s">
        <v>714</v>
      </c>
      <c r="W97" s="406"/>
      <c r="X97" s="385" t="s">
        <v>714</v>
      </c>
      <c r="Y97" s="406"/>
      <c r="Z97" s="385" t="s">
        <v>714</v>
      </c>
      <c r="AA97" s="406"/>
      <c r="AB97" s="385" t="s">
        <v>714</v>
      </c>
      <c r="AC97" s="406"/>
      <c r="AD97" s="385" t="s">
        <v>714</v>
      </c>
      <c r="AE97" s="406"/>
      <c r="AF97" s="385" t="s">
        <v>714</v>
      </c>
      <c r="AG97" s="406"/>
      <c r="AH97" s="385" t="s">
        <v>714</v>
      </c>
      <c r="AI97" s="406"/>
      <c r="AJ97" s="385" t="s">
        <v>714</v>
      </c>
      <c r="AK97" s="406"/>
      <c r="AL97" s="385" t="s">
        <v>714</v>
      </c>
      <c r="AM97" s="406"/>
      <c r="AN97" s="385" t="s">
        <v>714</v>
      </c>
      <c r="AO97" s="406"/>
      <c r="AP97" s="385">
        <v>0</v>
      </c>
      <c r="AQ97" s="406"/>
      <c r="AR97" s="385">
        <v>0</v>
      </c>
      <c r="AS97" s="406"/>
      <c r="AT97" s="385">
        <v>0</v>
      </c>
      <c r="AU97" s="406"/>
      <c r="AV97" s="385">
        <v>0</v>
      </c>
      <c r="AW97" s="406"/>
      <c r="AX97" s="385">
        <v>0</v>
      </c>
      <c r="AY97" s="406"/>
      <c r="AZ97" s="385">
        <v>0</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8" t="s">
        <v>714</v>
      </c>
      <c r="G98" s="406"/>
      <c r="H98" s="385" t="s">
        <v>714</v>
      </c>
      <c r="I98" s="406"/>
      <c r="J98" s="385" t="s">
        <v>714</v>
      </c>
      <c r="K98" s="406"/>
      <c r="L98" s="385" t="s">
        <v>714</v>
      </c>
      <c r="M98" s="406"/>
      <c r="N98" s="385" t="s">
        <v>714</v>
      </c>
      <c r="O98" s="406"/>
      <c r="P98" s="385" t="s">
        <v>714</v>
      </c>
      <c r="Q98" s="406"/>
      <c r="R98" s="385" t="s">
        <v>714</v>
      </c>
      <c r="S98" s="406"/>
      <c r="T98" s="385" t="s">
        <v>714</v>
      </c>
      <c r="U98" s="406"/>
      <c r="V98" s="385" t="s">
        <v>714</v>
      </c>
      <c r="W98" s="406"/>
      <c r="X98" s="385" t="s">
        <v>714</v>
      </c>
      <c r="Y98" s="406"/>
      <c r="Z98" s="385" t="s">
        <v>714</v>
      </c>
      <c r="AA98" s="406"/>
      <c r="AB98" s="385" t="s">
        <v>714</v>
      </c>
      <c r="AC98" s="406"/>
      <c r="AD98" s="385" t="s">
        <v>714</v>
      </c>
      <c r="AE98" s="406"/>
      <c r="AF98" s="385" t="s">
        <v>714</v>
      </c>
      <c r="AG98" s="406"/>
      <c r="AH98" s="385" t="s">
        <v>714</v>
      </c>
      <c r="AI98" s="406"/>
      <c r="AJ98" s="385" t="s">
        <v>714</v>
      </c>
      <c r="AK98" s="406"/>
      <c r="AL98" s="385" t="s">
        <v>714</v>
      </c>
      <c r="AM98" s="406"/>
      <c r="AN98" s="385" t="s">
        <v>714</v>
      </c>
      <c r="AO98" s="406"/>
      <c r="AP98" s="385">
        <v>0</v>
      </c>
      <c r="AQ98" s="406"/>
      <c r="AR98" s="385">
        <v>0</v>
      </c>
      <c r="AS98" s="406"/>
      <c r="AT98" s="385">
        <v>0</v>
      </c>
      <c r="AU98" s="406"/>
      <c r="AV98" s="385">
        <v>0</v>
      </c>
      <c r="AW98" s="406"/>
      <c r="AX98" s="385">
        <v>0</v>
      </c>
      <c r="AY98" s="406"/>
      <c r="AZ98" s="385">
        <v>0</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8" t="s">
        <v>714</v>
      </c>
      <c r="G99" s="406"/>
      <c r="H99" s="385" t="s">
        <v>714</v>
      </c>
      <c r="I99" s="406"/>
      <c r="J99" s="385" t="s">
        <v>714</v>
      </c>
      <c r="K99" s="406"/>
      <c r="L99" s="385" t="s">
        <v>714</v>
      </c>
      <c r="M99" s="406"/>
      <c r="N99" s="385" t="s">
        <v>714</v>
      </c>
      <c r="O99" s="406"/>
      <c r="P99" s="385" t="s">
        <v>714</v>
      </c>
      <c r="Q99" s="406"/>
      <c r="R99" s="385" t="s">
        <v>714</v>
      </c>
      <c r="S99" s="406"/>
      <c r="T99" s="385" t="s">
        <v>714</v>
      </c>
      <c r="U99" s="406"/>
      <c r="V99" s="385" t="s">
        <v>714</v>
      </c>
      <c r="W99" s="406"/>
      <c r="X99" s="385" t="s">
        <v>714</v>
      </c>
      <c r="Y99" s="406"/>
      <c r="Z99" s="385" t="s">
        <v>714</v>
      </c>
      <c r="AA99" s="406"/>
      <c r="AB99" s="385" t="s">
        <v>714</v>
      </c>
      <c r="AC99" s="406"/>
      <c r="AD99" s="385" t="s">
        <v>714</v>
      </c>
      <c r="AE99" s="406"/>
      <c r="AF99" s="385" t="s">
        <v>714</v>
      </c>
      <c r="AG99" s="406"/>
      <c r="AH99" s="385" t="s">
        <v>714</v>
      </c>
      <c r="AI99" s="406"/>
      <c r="AJ99" s="385" t="s">
        <v>714</v>
      </c>
      <c r="AK99" s="406"/>
      <c r="AL99" s="385" t="s">
        <v>714</v>
      </c>
      <c r="AM99" s="406"/>
      <c r="AN99" s="385" t="s">
        <v>714</v>
      </c>
      <c r="AO99" s="406"/>
      <c r="AP99" s="385">
        <v>0.35749162889999997</v>
      </c>
      <c r="AQ99" s="406"/>
      <c r="AR99" s="385">
        <v>0.40401641279999995</v>
      </c>
      <c r="AS99" s="406"/>
      <c r="AT99" s="385">
        <v>0.62028953141999998</v>
      </c>
      <c r="AU99" s="406" t="s">
        <v>354</v>
      </c>
      <c r="AV99" s="385">
        <v>0.53148565940399994</v>
      </c>
      <c r="AW99" s="406"/>
      <c r="AX99" s="385">
        <v>0.523531997094</v>
      </c>
      <c r="AY99" s="406"/>
      <c r="AZ99" s="385">
        <v>0.30801271880999992</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8" t="s">
        <v>714</v>
      </c>
      <c r="G100" s="406"/>
      <c r="H100" s="385" t="s">
        <v>714</v>
      </c>
      <c r="I100" s="406"/>
      <c r="J100" s="385" t="s">
        <v>714</v>
      </c>
      <c r="K100" s="406"/>
      <c r="L100" s="385" t="s">
        <v>714</v>
      </c>
      <c r="M100" s="406"/>
      <c r="N100" s="385" t="s">
        <v>714</v>
      </c>
      <c r="O100" s="406"/>
      <c r="P100" s="385" t="s">
        <v>714</v>
      </c>
      <c r="Q100" s="406"/>
      <c r="R100" s="385" t="s">
        <v>714</v>
      </c>
      <c r="S100" s="406"/>
      <c r="T100" s="385" t="s">
        <v>714</v>
      </c>
      <c r="U100" s="406"/>
      <c r="V100" s="385" t="s">
        <v>714</v>
      </c>
      <c r="W100" s="406"/>
      <c r="X100" s="385" t="s">
        <v>714</v>
      </c>
      <c r="Y100" s="406"/>
      <c r="Z100" s="385" t="s">
        <v>714</v>
      </c>
      <c r="AA100" s="406"/>
      <c r="AB100" s="385" t="s">
        <v>714</v>
      </c>
      <c r="AC100" s="406"/>
      <c r="AD100" s="385" t="s">
        <v>714</v>
      </c>
      <c r="AE100" s="406"/>
      <c r="AF100" s="385" t="s">
        <v>714</v>
      </c>
      <c r="AG100" s="406"/>
      <c r="AH100" s="385" t="s">
        <v>714</v>
      </c>
      <c r="AI100" s="406"/>
      <c r="AJ100" s="385" t="s">
        <v>714</v>
      </c>
      <c r="AK100" s="406"/>
      <c r="AL100" s="385" t="s">
        <v>714</v>
      </c>
      <c r="AM100" s="406"/>
      <c r="AN100" s="385" t="s">
        <v>714</v>
      </c>
      <c r="AO100" s="406"/>
      <c r="AP100" s="385">
        <v>0.33900357156299998</v>
      </c>
      <c r="AQ100" s="406"/>
      <c r="AR100" s="385">
        <v>0.33721190680799995</v>
      </c>
      <c r="AS100" s="406"/>
      <c r="AT100" s="385">
        <v>0.40059235397100001</v>
      </c>
      <c r="AU100" s="406"/>
      <c r="AV100" s="385">
        <v>0.44879028374999996</v>
      </c>
      <c r="AW100" s="406"/>
      <c r="AX100" s="385">
        <v>0.47461258829999997</v>
      </c>
      <c r="AY100" s="406"/>
      <c r="AZ100" s="385">
        <v>0.53340443664000003</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2" t="s">
        <v>714</v>
      </c>
      <c r="G101" s="406"/>
      <c r="H101" s="393" t="s">
        <v>714</v>
      </c>
      <c r="I101" s="406"/>
      <c r="J101" s="393" t="s">
        <v>714</v>
      </c>
      <c r="K101" s="406"/>
      <c r="L101" s="393" t="s">
        <v>714</v>
      </c>
      <c r="M101" s="406"/>
      <c r="N101" s="393" t="s">
        <v>714</v>
      </c>
      <c r="O101" s="406"/>
      <c r="P101" s="393" t="s">
        <v>714</v>
      </c>
      <c r="Q101" s="406"/>
      <c r="R101" s="393" t="s">
        <v>714</v>
      </c>
      <c r="S101" s="406"/>
      <c r="T101" s="393" t="s">
        <v>714</v>
      </c>
      <c r="U101" s="406"/>
      <c r="V101" s="393" t="s">
        <v>714</v>
      </c>
      <c r="W101" s="406"/>
      <c r="X101" s="393" t="s">
        <v>714</v>
      </c>
      <c r="Y101" s="406"/>
      <c r="Z101" s="393" t="s">
        <v>714</v>
      </c>
      <c r="AA101" s="406"/>
      <c r="AB101" s="393" t="s">
        <v>714</v>
      </c>
      <c r="AC101" s="406"/>
      <c r="AD101" s="393" t="s">
        <v>714</v>
      </c>
      <c r="AE101" s="406"/>
      <c r="AF101" s="393" t="s">
        <v>714</v>
      </c>
      <c r="AG101" s="406"/>
      <c r="AH101" s="393" t="s">
        <v>714</v>
      </c>
      <c r="AI101" s="406"/>
      <c r="AJ101" s="393" t="s">
        <v>714</v>
      </c>
      <c r="AK101" s="406"/>
      <c r="AL101" s="393" t="s">
        <v>714</v>
      </c>
      <c r="AM101" s="406"/>
      <c r="AN101" s="393" t="s">
        <v>714</v>
      </c>
      <c r="AO101" s="406"/>
      <c r="AP101" s="393">
        <v>0.27068148288299998</v>
      </c>
      <c r="AQ101" s="406"/>
      <c r="AR101" s="393">
        <v>0.338588482001</v>
      </c>
      <c r="AS101" s="406"/>
      <c r="AT101" s="393">
        <v>0.46116284427499993</v>
      </c>
      <c r="AU101" s="406"/>
      <c r="AV101" s="393">
        <v>0.36172126528299997</v>
      </c>
      <c r="AW101" s="406"/>
      <c r="AX101" s="393">
        <v>0.35846822411399998</v>
      </c>
      <c r="AY101" s="406"/>
      <c r="AZ101" s="393">
        <v>0.20926843913499998</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8" t="s">
        <v>714</v>
      </c>
      <c r="G102" s="406"/>
      <c r="H102" s="385" t="s">
        <v>714</v>
      </c>
      <c r="I102" s="406"/>
      <c r="J102" s="385" t="s">
        <v>714</v>
      </c>
      <c r="K102" s="406"/>
      <c r="L102" s="385" t="s">
        <v>714</v>
      </c>
      <c r="M102" s="406"/>
      <c r="N102" s="385" t="s">
        <v>714</v>
      </c>
      <c r="O102" s="406"/>
      <c r="P102" s="385" t="s">
        <v>714</v>
      </c>
      <c r="Q102" s="406"/>
      <c r="R102" s="385" t="s">
        <v>714</v>
      </c>
      <c r="S102" s="406"/>
      <c r="T102" s="385" t="s">
        <v>714</v>
      </c>
      <c r="U102" s="406"/>
      <c r="V102" s="385" t="s">
        <v>714</v>
      </c>
      <c r="W102" s="406"/>
      <c r="X102" s="385" t="s">
        <v>714</v>
      </c>
      <c r="Y102" s="406"/>
      <c r="Z102" s="385" t="s">
        <v>714</v>
      </c>
      <c r="AA102" s="406"/>
      <c r="AB102" s="385" t="s">
        <v>714</v>
      </c>
      <c r="AC102" s="406"/>
      <c r="AD102" s="385" t="s">
        <v>714</v>
      </c>
      <c r="AE102" s="406"/>
      <c r="AF102" s="385" t="s">
        <v>714</v>
      </c>
      <c r="AG102" s="406"/>
      <c r="AH102" s="385" t="s">
        <v>714</v>
      </c>
      <c r="AI102" s="406"/>
      <c r="AJ102" s="385" t="s">
        <v>714</v>
      </c>
      <c r="AK102" s="406"/>
      <c r="AL102" s="385" t="s">
        <v>714</v>
      </c>
      <c r="AM102" s="406"/>
      <c r="AN102" s="385" t="s">
        <v>714</v>
      </c>
      <c r="AO102" s="406"/>
      <c r="AP102" s="385">
        <v>0</v>
      </c>
      <c r="AQ102" s="406"/>
      <c r="AR102" s="385">
        <v>0</v>
      </c>
      <c r="AS102" s="406"/>
      <c r="AT102" s="385">
        <v>0</v>
      </c>
      <c r="AU102" s="406"/>
      <c r="AV102" s="385">
        <v>0</v>
      </c>
      <c r="AW102" s="406"/>
      <c r="AX102" s="385">
        <v>0</v>
      </c>
      <c r="AY102" s="406"/>
      <c r="AZ102" s="385">
        <v>0</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8" t="s">
        <v>714</v>
      </c>
      <c r="G103" s="406"/>
      <c r="H103" s="385" t="s">
        <v>714</v>
      </c>
      <c r="I103" s="406"/>
      <c r="J103" s="385" t="s">
        <v>714</v>
      </c>
      <c r="K103" s="406"/>
      <c r="L103" s="385" t="s">
        <v>714</v>
      </c>
      <c r="M103" s="406"/>
      <c r="N103" s="385" t="s">
        <v>714</v>
      </c>
      <c r="O103" s="406"/>
      <c r="P103" s="385" t="s">
        <v>714</v>
      </c>
      <c r="Q103" s="406"/>
      <c r="R103" s="385" t="s">
        <v>714</v>
      </c>
      <c r="S103" s="406"/>
      <c r="T103" s="385" t="s">
        <v>714</v>
      </c>
      <c r="U103" s="406"/>
      <c r="V103" s="385" t="s">
        <v>714</v>
      </c>
      <c r="W103" s="406"/>
      <c r="X103" s="385" t="s">
        <v>714</v>
      </c>
      <c r="Y103" s="406"/>
      <c r="Z103" s="385" t="s">
        <v>714</v>
      </c>
      <c r="AA103" s="406"/>
      <c r="AB103" s="385" t="s">
        <v>714</v>
      </c>
      <c r="AC103" s="406"/>
      <c r="AD103" s="385" t="s">
        <v>714</v>
      </c>
      <c r="AE103" s="406"/>
      <c r="AF103" s="385" t="s">
        <v>714</v>
      </c>
      <c r="AG103" s="406"/>
      <c r="AH103" s="385" t="s">
        <v>714</v>
      </c>
      <c r="AI103" s="406"/>
      <c r="AJ103" s="385" t="s">
        <v>714</v>
      </c>
      <c r="AK103" s="406"/>
      <c r="AL103" s="385" t="s">
        <v>714</v>
      </c>
      <c r="AM103" s="406"/>
      <c r="AN103" s="385" t="s">
        <v>714</v>
      </c>
      <c r="AO103" s="406"/>
      <c r="AP103" s="385">
        <v>0.22716974575399998</v>
      </c>
      <c r="AQ103" s="406" t="s">
        <v>354</v>
      </c>
      <c r="AR103" s="385">
        <v>0.292577018538</v>
      </c>
      <c r="AS103" s="406"/>
      <c r="AT103" s="385">
        <v>0.41265445964399994</v>
      </c>
      <c r="AU103" s="406"/>
      <c r="AV103" s="385">
        <v>0.31655991971099995</v>
      </c>
      <c r="AW103" s="406"/>
      <c r="AX103" s="385">
        <v>0.31207448511399999</v>
      </c>
      <c r="AY103" s="406"/>
      <c r="AZ103" s="385">
        <v>0.171198868694</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8" t="s">
        <v>714</v>
      </c>
      <c r="G104" s="406"/>
      <c r="H104" s="385" t="s">
        <v>714</v>
      </c>
      <c r="I104" s="406"/>
      <c r="J104" s="385" t="s">
        <v>714</v>
      </c>
      <c r="K104" s="406"/>
      <c r="L104" s="385" t="s">
        <v>714</v>
      </c>
      <c r="M104" s="406"/>
      <c r="N104" s="385" t="s">
        <v>714</v>
      </c>
      <c r="O104" s="406"/>
      <c r="P104" s="385" t="s">
        <v>714</v>
      </c>
      <c r="Q104" s="406"/>
      <c r="R104" s="385" t="s">
        <v>714</v>
      </c>
      <c r="S104" s="406"/>
      <c r="T104" s="385" t="s">
        <v>714</v>
      </c>
      <c r="U104" s="406"/>
      <c r="V104" s="385" t="s">
        <v>714</v>
      </c>
      <c r="W104" s="406"/>
      <c r="X104" s="385" t="s">
        <v>714</v>
      </c>
      <c r="Y104" s="406"/>
      <c r="Z104" s="385" t="s">
        <v>714</v>
      </c>
      <c r="AA104" s="406"/>
      <c r="AB104" s="385" t="s">
        <v>714</v>
      </c>
      <c r="AC104" s="406"/>
      <c r="AD104" s="385" t="s">
        <v>714</v>
      </c>
      <c r="AE104" s="406"/>
      <c r="AF104" s="385" t="s">
        <v>714</v>
      </c>
      <c r="AG104" s="406"/>
      <c r="AH104" s="385" t="s">
        <v>714</v>
      </c>
      <c r="AI104" s="406"/>
      <c r="AJ104" s="385" t="s">
        <v>714</v>
      </c>
      <c r="AK104" s="406"/>
      <c r="AL104" s="385" t="s">
        <v>714</v>
      </c>
      <c r="AM104" s="406"/>
      <c r="AN104" s="385" t="s">
        <v>714</v>
      </c>
      <c r="AO104" s="406"/>
      <c r="AP104" s="385">
        <v>4.3511737129E-2</v>
      </c>
      <c r="AQ104" s="406"/>
      <c r="AR104" s="385">
        <v>4.6011463462999995E-2</v>
      </c>
      <c r="AS104" s="406"/>
      <c r="AT104" s="385">
        <v>4.8508384630999997E-2</v>
      </c>
      <c r="AU104" s="406"/>
      <c r="AV104" s="385">
        <v>4.5161345571999995E-2</v>
      </c>
      <c r="AW104" s="406"/>
      <c r="AX104" s="385">
        <v>4.6393738999999996E-2</v>
      </c>
      <c r="AY104" s="406"/>
      <c r="AZ104" s="385">
        <v>3.8069570440999997E-2</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2" t="s">
        <v>714</v>
      </c>
      <c r="G105" s="406"/>
      <c r="H105" s="393" t="s">
        <v>714</v>
      </c>
      <c r="I105" s="406"/>
      <c r="J105" s="393" t="s">
        <v>714</v>
      </c>
      <c r="K105" s="406"/>
      <c r="L105" s="393" t="s">
        <v>714</v>
      </c>
      <c r="M105" s="406"/>
      <c r="N105" s="393" t="s">
        <v>714</v>
      </c>
      <c r="O105" s="406"/>
      <c r="P105" s="393" t="s">
        <v>714</v>
      </c>
      <c r="Q105" s="406"/>
      <c r="R105" s="393" t="s">
        <v>714</v>
      </c>
      <c r="S105" s="406"/>
      <c r="T105" s="393" t="s">
        <v>714</v>
      </c>
      <c r="U105" s="406"/>
      <c r="V105" s="393" t="s">
        <v>714</v>
      </c>
      <c r="W105" s="406"/>
      <c r="X105" s="393" t="s">
        <v>714</v>
      </c>
      <c r="Y105" s="406"/>
      <c r="Z105" s="393" t="s">
        <v>714</v>
      </c>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v>1.1859092527754327</v>
      </c>
      <c r="AQ105" s="406"/>
      <c r="AR105" s="393">
        <v>0.90471871469957177</v>
      </c>
      <c r="AS105" s="406"/>
      <c r="AT105" s="393">
        <v>1.1741091513637685</v>
      </c>
      <c r="AU105" s="406"/>
      <c r="AV105" s="393">
        <v>0.99890912067931148</v>
      </c>
      <c r="AW105" s="406"/>
      <c r="AX105" s="393">
        <v>1.2772476335165277</v>
      </c>
      <c r="AY105" s="406"/>
      <c r="AZ105" s="393">
        <v>1.0021291746306946</v>
      </c>
      <c r="BA105" s="406"/>
      <c r="BB105" s="394"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649</v>
      </c>
      <c r="E106" s="619"/>
      <c r="F106" s="376" t="s">
        <v>714</v>
      </c>
      <c r="G106" s="406"/>
      <c r="H106" s="388" t="s">
        <v>714</v>
      </c>
      <c r="I106" s="406"/>
      <c r="J106" s="388" t="s">
        <v>714</v>
      </c>
      <c r="K106" s="406"/>
      <c r="L106" s="388" t="s">
        <v>714</v>
      </c>
      <c r="M106" s="406"/>
      <c r="N106" s="388" t="s">
        <v>714</v>
      </c>
      <c r="O106" s="406"/>
      <c r="P106" s="388" t="s">
        <v>714</v>
      </c>
      <c r="Q106" s="406"/>
      <c r="R106" s="388" t="s">
        <v>714</v>
      </c>
      <c r="S106" s="406"/>
      <c r="T106" s="388" t="s">
        <v>714</v>
      </c>
      <c r="U106" s="406"/>
      <c r="V106" s="388" t="s">
        <v>714</v>
      </c>
      <c r="W106" s="406"/>
      <c r="X106" s="388" t="s">
        <v>714</v>
      </c>
      <c r="Y106" s="406"/>
      <c r="Z106" s="388" t="s">
        <v>714</v>
      </c>
      <c r="AA106" s="406"/>
      <c r="AB106" s="388" t="s">
        <v>714</v>
      </c>
      <c r="AC106" s="406"/>
      <c r="AD106" s="388" t="s">
        <v>714</v>
      </c>
      <c r="AE106" s="406"/>
      <c r="AF106" s="388" t="s">
        <v>714</v>
      </c>
      <c r="AG106" s="406"/>
      <c r="AH106" s="388" t="s">
        <v>714</v>
      </c>
      <c r="AI106" s="406"/>
      <c r="AJ106" s="388" t="s">
        <v>714</v>
      </c>
      <c r="AK106" s="406"/>
      <c r="AL106" s="388" t="s">
        <v>714</v>
      </c>
      <c r="AM106" s="406"/>
      <c r="AN106" s="388" t="s">
        <v>714</v>
      </c>
      <c r="AO106" s="406"/>
      <c r="AP106" s="388">
        <v>148741.45623167633</v>
      </c>
      <c r="AQ106" s="406"/>
      <c r="AR106" s="388">
        <v>140841.09578983771</v>
      </c>
      <c r="AS106" s="406"/>
      <c r="AT106" s="388">
        <v>140742.31664197121</v>
      </c>
      <c r="AU106" s="406"/>
      <c r="AV106" s="388">
        <v>138832.93864000207</v>
      </c>
      <c r="AW106" s="406"/>
      <c r="AX106" s="388">
        <v>137717.25093541321</v>
      </c>
      <c r="AY106" s="406"/>
      <c r="AZ106" s="388">
        <v>133604.6791360277</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338</v>
      </c>
      <c r="E107" s="621"/>
      <c r="F107" s="398"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0225"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0226"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0227"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0228"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5">
    <tabColor indexed="42"/>
  </sheetPr>
  <dimension ref="A1:CT144"/>
  <sheetViews>
    <sheetView showGridLines="0" showOutlineSymbols="0" zoomScale="80" zoomScaleNormal="80" zoomScaleSheetLayoutView="100" workbookViewId="0">
      <pane xSplit="5" ySplit="4" topLeftCell="AG5" activePane="bottomRight" state="frozen"/>
      <selection activeCell="AN63" sqref="AN63"/>
      <selection pane="topRight" activeCell="AN63" sqref="AN63"/>
      <selection pane="bottomLeft" activeCell="AN63" sqref="AN63"/>
      <selection pane="bottomRight" activeCell="AP107"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118</v>
      </c>
      <c r="E2" s="9" t="s">
        <v>342</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665</v>
      </c>
      <c r="B3" s="593" t="s">
        <v>195</v>
      </c>
      <c r="C3" s="594" t="s">
        <v>196</v>
      </c>
      <c r="D3" s="595" t="s">
        <v>117</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573650.17255001434</v>
      </c>
      <c r="AQ5" s="405"/>
      <c r="AR5" s="375">
        <v>574338.13525416667</v>
      </c>
      <c r="AS5" s="405"/>
      <c r="AT5" s="375">
        <v>647434.0853114872</v>
      </c>
      <c r="AU5" s="405"/>
      <c r="AV5" s="375">
        <v>602533.86828329868</v>
      </c>
      <c r="AW5" s="405"/>
      <c r="AX5" s="375">
        <v>661189.62230482372</v>
      </c>
      <c r="AY5" s="405"/>
      <c r="AZ5" s="375">
        <v>628632.39270736056</v>
      </c>
      <c r="BA5" s="405"/>
      <c r="BB5" s="375" t="s">
        <v>714</v>
      </c>
      <c r="BC5" s="405"/>
      <c r="BD5" s="375" t="s">
        <v>714</v>
      </c>
      <c r="BE5" s="401"/>
      <c r="CJ5" s="344" t="s">
        <v>333</v>
      </c>
      <c r="CK5" s="344" t="s">
        <v>724</v>
      </c>
      <c r="CL5" s="344" t="s">
        <v>968</v>
      </c>
      <c r="CM5" s="344" t="s">
        <v>969</v>
      </c>
      <c r="CN5" s="344" t="s">
        <v>970</v>
      </c>
      <c r="CO5" s="344" t="s">
        <v>118</v>
      </c>
      <c r="CP5" s="344" t="s">
        <v>971</v>
      </c>
      <c r="CQ5" s="356" t="s">
        <v>665</v>
      </c>
      <c r="CR5" s="356">
        <v>0</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1935.3501889082629</v>
      </c>
      <c r="AQ6" s="406"/>
      <c r="AR6" s="377">
        <v>1638.0592368315772</v>
      </c>
      <c r="AS6" s="406"/>
      <c r="AT6" s="377">
        <v>1906.0415532434329</v>
      </c>
      <c r="AU6" s="406"/>
      <c r="AV6" s="377">
        <v>1983.2962301704922</v>
      </c>
      <c r="AW6" s="406"/>
      <c r="AX6" s="377">
        <v>2243.6576833266499</v>
      </c>
      <c r="AY6" s="406"/>
      <c r="AZ6" s="377">
        <v>1945.3506789533894</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0</v>
      </c>
      <c r="AQ7" s="406"/>
      <c r="AR7" s="379">
        <v>0</v>
      </c>
      <c r="AS7" s="406"/>
      <c r="AT7" s="379">
        <v>0</v>
      </c>
      <c r="AU7" s="406"/>
      <c r="AV7" s="379">
        <v>0</v>
      </c>
      <c r="AW7" s="406"/>
      <c r="AX7" s="379">
        <v>0</v>
      </c>
      <c r="AY7" s="406"/>
      <c r="AZ7" s="379">
        <v>0</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0</v>
      </c>
      <c r="AQ8" s="406"/>
      <c r="AR8" s="379">
        <v>0</v>
      </c>
      <c r="AS8" s="406"/>
      <c r="AT8" s="379">
        <v>0</v>
      </c>
      <c r="AU8" s="406"/>
      <c r="AV8" s="379">
        <v>0</v>
      </c>
      <c r="AW8" s="406"/>
      <c r="AX8" s="379">
        <v>0</v>
      </c>
      <c r="AY8" s="406"/>
      <c r="AZ8" s="379">
        <v>0</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1935.3501889082629</v>
      </c>
      <c r="AQ9" s="406"/>
      <c r="AR9" s="379">
        <v>1638.0592368315772</v>
      </c>
      <c r="AS9" s="406"/>
      <c r="AT9" s="379">
        <v>1906.0415532434329</v>
      </c>
      <c r="AU9" s="406"/>
      <c r="AV9" s="379">
        <v>1983.2962301704922</v>
      </c>
      <c r="AW9" s="406"/>
      <c r="AX9" s="379">
        <v>2243.6576833266499</v>
      </c>
      <c r="AY9" s="406"/>
      <c r="AZ9" s="379">
        <v>1945.3506789533894</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0</v>
      </c>
      <c r="AQ10" s="406"/>
      <c r="AR10" s="377">
        <v>0</v>
      </c>
      <c r="AS10" s="406"/>
      <c r="AT10" s="377">
        <v>0</v>
      </c>
      <c r="AU10" s="406"/>
      <c r="AV10" s="377">
        <v>0</v>
      </c>
      <c r="AW10" s="406"/>
      <c r="AX10" s="377">
        <v>0</v>
      </c>
      <c r="AY10" s="406"/>
      <c r="AZ10" s="377">
        <v>0</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238340.09433337854</v>
      </c>
      <c r="AQ11" s="406"/>
      <c r="AR11" s="377">
        <v>237941.73143888501</v>
      </c>
      <c r="AS11" s="406"/>
      <c r="AT11" s="377">
        <v>267737.08869722352</v>
      </c>
      <c r="AU11" s="406"/>
      <c r="AV11" s="377">
        <v>248562.69637241316</v>
      </c>
      <c r="AW11" s="406"/>
      <c r="AX11" s="377">
        <v>272994.42289127986</v>
      </c>
      <c r="AY11" s="406"/>
      <c r="AZ11" s="377">
        <v>257898.39050823086</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7799.9637003318403</v>
      </c>
      <c r="AQ12" s="406"/>
      <c r="AR12" s="382">
        <v>6606.9795338016038</v>
      </c>
      <c r="AS12" s="406"/>
      <c r="AT12" s="382">
        <v>7673.62072276665</v>
      </c>
      <c r="AU12" s="406"/>
      <c r="AV12" s="382">
        <v>7982.3579104259234</v>
      </c>
      <c r="AW12" s="406"/>
      <c r="AX12" s="382">
        <v>9023.5578581018344</v>
      </c>
      <c r="AY12" s="406"/>
      <c r="AZ12" s="382">
        <v>7830.0852049848163</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0</v>
      </c>
      <c r="AQ13" s="406"/>
      <c r="AR13" s="382">
        <v>0</v>
      </c>
      <c r="AS13" s="406"/>
      <c r="AT13" s="382">
        <v>0</v>
      </c>
      <c r="AU13" s="406"/>
      <c r="AV13" s="382">
        <v>0</v>
      </c>
      <c r="AW13" s="406"/>
      <c r="AX13" s="382">
        <v>0</v>
      </c>
      <c r="AY13" s="406"/>
      <c r="AZ13" s="382">
        <v>0</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0</v>
      </c>
      <c r="AQ15" s="406"/>
      <c r="AR15" s="379">
        <v>0</v>
      </c>
      <c r="AS15" s="406"/>
      <c r="AT15" s="379">
        <v>0</v>
      </c>
      <c r="AU15" s="406"/>
      <c r="AV15" s="379">
        <v>0</v>
      </c>
      <c r="AW15" s="406"/>
      <c r="AX15" s="379">
        <v>0</v>
      </c>
      <c r="AY15" s="406"/>
      <c r="AZ15" s="379">
        <v>0</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0</v>
      </c>
      <c r="AQ16" s="406"/>
      <c r="AR16" s="379">
        <v>0</v>
      </c>
      <c r="AS16" s="406"/>
      <c r="AT16" s="379">
        <v>0</v>
      </c>
      <c r="AU16" s="406"/>
      <c r="AV16" s="379">
        <v>0</v>
      </c>
      <c r="AW16" s="406"/>
      <c r="AX16" s="379">
        <v>0</v>
      </c>
      <c r="AY16" s="406"/>
      <c r="AZ16" s="379">
        <v>0</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0</v>
      </c>
      <c r="AQ17" s="406"/>
      <c r="AR17" s="379">
        <v>0</v>
      </c>
      <c r="AS17" s="406"/>
      <c r="AT17" s="379">
        <v>0</v>
      </c>
      <c r="AU17" s="406"/>
      <c r="AV17" s="379">
        <v>0</v>
      </c>
      <c r="AW17" s="406"/>
      <c r="AX17" s="379">
        <v>0</v>
      </c>
      <c r="AY17" s="406"/>
      <c r="AZ17" s="379">
        <v>0</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0</v>
      </c>
      <c r="AQ18" s="406"/>
      <c r="AR18" s="382">
        <v>0</v>
      </c>
      <c r="AS18" s="406"/>
      <c r="AT18" s="382">
        <v>0</v>
      </c>
      <c r="AU18" s="406"/>
      <c r="AV18" s="382">
        <v>0</v>
      </c>
      <c r="AW18" s="406"/>
      <c r="AX18" s="382">
        <v>0</v>
      </c>
      <c r="AY18" s="406"/>
      <c r="AZ18" s="382">
        <v>0</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9676.7509445413143</v>
      </c>
      <c r="AQ19" s="406"/>
      <c r="AR19" s="382">
        <v>8190.2961841578854</v>
      </c>
      <c r="AS19" s="406"/>
      <c r="AT19" s="382">
        <v>9530.207766217165</v>
      </c>
      <c r="AU19" s="406"/>
      <c r="AV19" s="382">
        <v>9916.4811508524617</v>
      </c>
      <c r="AW19" s="406"/>
      <c r="AX19" s="382">
        <v>11218.288416633248</v>
      </c>
      <c r="AY19" s="406"/>
      <c r="AZ19" s="382">
        <v>9726.7533947669472</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0</v>
      </c>
      <c r="AQ20" s="406"/>
      <c r="AR20" s="382">
        <v>0</v>
      </c>
      <c r="AS20" s="406"/>
      <c r="AT20" s="382">
        <v>0</v>
      </c>
      <c r="AU20" s="406"/>
      <c r="AV20" s="382">
        <v>0</v>
      </c>
      <c r="AW20" s="406"/>
      <c r="AX20" s="382">
        <v>0</v>
      </c>
      <c r="AY20" s="406"/>
      <c r="AZ20" s="382">
        <v>0</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85" t="s">
        <v>714</v>
      </c>
      <c r="I22" s="406"/>
      <c r="J22" s="385" t="s">
        <v>714</v>
      </c>
      <c r="K22" s="406"/>
      <c r="L22" s="385" t="s">
        <v>714</v>
      </c>
      <c r="M22" s="406"/>
      <c r="N22" s="385" t="s">
        <v>714</v>
      </c>
      <c r="O22" s="406"/>
      <c r="P22" s="385" t="s">
        <v>714</v>
      </c>
      <c r="Q22" s="406"/>
      <c r="R22" s="385" t="s">
        <v>714</v>
      </c>
      <c r="S22" s="406"/>
      <c r="T22" s="385" t="s">
        <v>714</v>
      </c>
      <c r="U22" s="406"/>
      <c r="V22" s="385" t="s">
        <v>714</v>
      </c>
      <c r="W22" s="406"/>
      <c r="X22" s="385" t="s">
        <v>714</v>
      </c>
      <c r="Y22" s="406"/>
      <c r="Z22" s="385" t="s">
        <v>714</v>
      </c>
      <c r="AA22" s="406"/>
      <c r="AB22" s="385" t="s">
        <v>714</v>
      </c>
      <c r="AC22" s="406"/>
      <c r="AD22" s="385" t="s">
        <v>714</v>
      </c>
      <c r="AE22" s="406"/>
      <c r="AF22" s="385" t="s">
        <v>714</v>
      </c>
      <c r="AG22" s="406"/>
      <c r="AH22" s="385" t="s">
        <v>714</v>
      </c>
      <c r="AI22" s="406"/>
      <c r="AJ22" s="385" t="s">
        <v>714</v>
      </c>
      <c r="AK22" s="406"/>
      <c r="AL22" s="385" t="s">
        <v>714</v>
      </c>
      <c r="AM22" s="406"/>
      <c r="AN22" s="385" t="s">
        <v>714</v>
      </c>
      <c r="AO22" s="406"/>
      <c r="AP22" s="379">
        <v>1171.2588939757775</v>
      </c>
      <c r="AQ22" s="406"/>
      <c r="AR22" s="379">
        <v>1094.8517295059039</v>
      </c>
      <c r="AS22" s="406"/>
      <c r="AT22" s="379">
        <v>989.09019585837939</v>
      </c>
      <c r="AU22" s="406"/>
      <c r="AV22" s="379">
        <v>983.45979487908221</v>
      </c>
      <c r="AW22" s="406"/>
      <c r="AX22" s="379">
        <v>978.54249590468305</v>
      </c>
      <c r="AY22" s="406"/>
      <c r="AZ22" s="379">
        <v>973.64978342517588</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85" t="s">
        <v>714</v>
      </c>
      <c r="I23" s="406"/>
      <c r="J23" s="385" t="s">
        <v>714</v>
      </c>
      <c r="K23" s="406"/>
      <c r="L23" s="385" t="s">
        <v>714</v>
      </c>
      <c r="M23" s="406"/>
      <c r="N23" s="385" t="s">
        <v>714</v>
      </c>
      <c r="O23" s="406"/>
      <c r="P23" s="385" t="s">
        <v>714</v>
      </c>
      <c r="Q23" s="406"/>
      <c r="R23" s="385" t="s">
        <v>714</v>
      </c>
      <c r="S23" s="406"/>
      <c r="T23" s="385" t="s">
        <v>714</v>
      </c>
      <c r="U23" s="406"/>
      <c r="V23" s="385" t="s">
        <v>714</v>
      </c>
      <c r="W23" s="406"/>
      <c r="X23" s="385" t="s">
        <v>714</v>
      </c>
      <c r="Y23" s="406"/>
      <c r="Z23" s="385" t="s">
        <v>714</v>
      </c>
      <c r="AA23" s="406"/>
      <c r="AB23" s="385" t="s">
        <v>714</v>
      </c>
      <c r="AC23" s="406"/>
      <c r="AD23" s="385" t="s">
        <v>714</v>
      </c>
      <c r="AE23" s="406"/>
      <c r="AF23" s="385" t="s">
        <v>714</v>
      </c>
      <c r="AG23" s="406"/>
      <c r="AH23" s="385" t="s">
        <v>714</v>
      </c>
      <c r="AI23" s="406"/>
      <c r="AJ23" s="385" t="s">
        <v>714</v>
      </c>
      <c r="AK23" s="406"/>
      <c r="AL23" s="385" t="s">
        <v>714</v>
      </c>
      <c r="AM23" s="406"/>
      <c r="AN23" s="385" t="s">
        <v>714</v>
      </c>
      <c r="AO23" s="406"/>
      <c r="AP23" s="379">
        <v>0</v>
      </c>
      <c r="AQ23" s="406"/>
      <c r="AR23" s="379">
        <v>0</v>
      </c>
      <c r="AS23" s="406"/>
      <c r="AT23" s="379">
        <v>0</v>
      </c>
      <c r="AU23" s="406"/>
      <c r="AV23" s="379">
        <v>0</v>
      </c>
      <c r="AW23" s="406"/>
      <c r="AX23" s="379">
        <v>0</v>
      </c>
      <c r="AY23" s="406"/>
      <c r="AZ23" s="379">
        <v>0</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85" t="s">
        <v>714</v>
      </c>
      <c r="I25" s="406"/>
      <c r="J25" s="385" t="s">
        <v>714</v>
      </c>
      <c r="K25" s="406"/>
      <c r="L25" s="385" t="s">
        <v>714</v>
      </c>
      <c r="M25" s="406"/>
      <c r="N25" s="385" t="s">
        <v>714</v>
      </c>
      <c r="O25" s="406"/>
      <c r="P25" s="385" t="s">
        <v>714</v>
      </c>
      <c r="Q25" s="406"/>
      <c r="R25" s="385" t="s">
        <v>714</v>
      </c>
      <c r="S25" s="406"/>
      <c r="T25" s="385" t="s">
        <v>714</v>
      </c>
      <c r="U25" s="406"/>
      <c r="V25" s="385" t="s">
        <v>714</v>
      </c>
      <c r="W25" s="406"/>
      <c r="X25" s="385" t="s">
        <v>714</v>
      </c>
      <c r="Y25" s="406"/>
      <c r="Z25" s="385" t="s">
        <v>714</v>
      </c>
      <c r="AA25" s="406"/>
      <c r="AB25" s="385" t="s">
        <v>714</v>
      </c>
      <c r="AC25" s="406"/>
      <c r="AD25" s="385" t="s">
        <v>714</v>
      </c>
      <c r="AE25" s="406"/>
      <c r="AF25" s="385" t="s">
        <v>714</v>
      </c>
      <c r="AG25" s="406"/>
      <c r="AH25" s="385" t="s">
        <v>714</v>
      </c>
      <c r="AI25" s="406"/>
      <c r="AJ25" s="385" t="s">
        <v>714</v>
      </c>
      <c r="AK25" s="406"/>
      <c r="AL25" s="385" t="s">
        <v>714</v>
      </c>
      <c r="AM25" s="406"/>
      <c r="AN25" s="385" t="s">
        <v>714</v>
      </c>
      <c r="AO25" s="406"/>
      <c r="AP25" s="379">
        <v>0</v>
      </c>
      <c r="AQ25" s="406"/>
      <c r="AR25" s="379">
        <v>0</v>
      </c>
      <c r="AS25" s="406"/>
      <c r="AT25" s="379">
        <v>0</v>
      </c>
      <c r="AU25" s="406"/>
      <c r="AV25" s="379">
        <v>0</v>
      </c>
      <c r="AW25" s="406"/>
      <c r="AX25" s="379">
        <v>0</v>
      </c>
      <c r="AY25" s="406"/>
      <c r="AZ25" s="379">
        <v>0</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24913.135453718631</v>
      </c>
      <c r="AQ26" s="406"/>
      <c r="AR26" s="379">
        <v>27051.970329107295</v>
      </c>
      <c r="AS26" s="406"/>
      <c r="AT26" s="379">
        <v>29325.15513628519</v>
      </c>
      <c r="AU26" s="406"/>
      <c r="AV26" s="379">
        <v>24459.377524854001</v>
      </c>
      <c r="AW26" s="406"/>
      <c r="AX26" s="379">
        <v>27945.058647363378</v>
      </c>
      <c r="AY26" s="406"/>
      <c r="AZ26" s="379">
        <v>26288.825729258828</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0</v>
      </c>
      <c r="AQ27" s="406"/>
      <c r="AR27" s="382">
        <v>0</v>
      </c>
      <c r="AS27" s="406"/>
      <c r="AT27" s="382">
        <v>0</v>
      </c>
      <c r="AU27" s="406"/>
      <c r="AV27" s="382">
        <v>0</v>
      </c>
      <c r="AW27" s="406"/>
      <c r="AX27" s="382">
        <v>0</v>
      </c>
      <c r="AY27" s="406"/>
      <c r="AZ27" s="382">
        <v>0</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0</v>
      </c>
      <c r="AQ28" s="406"/>
      <c r="AR28" s="382">
        <v>0</v>
      </c>
      <c r="AS28" s="406"/>
      <c r="AT28" s="382">
        <v>0</v>
      </c>
      <c r="AU28" s="406"/>
      <c r="AV28" s="382">
        <v>0</v>
      </c>
      <c r="AW28" s="406"/>
      <c r="AX28" s="382">
        <v>0</v>
      </c>
      <c r="AY28" s="406"/>
      <c r="AZ28" s="382">
        <v>0</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190091.08655545599</v>
      </c>
      <c r="AQ29" s="406"/>
      <c r="AR29" s="382">
        <v>190250.2178724751</v>
      </c>
      <c r="AS29" s="406"/>
      <c r="AT29" s="382">
        <v>215081.82019437815</v>
      </c>
      <c r="AU29" s="406"/>
      <c r="AV29" s="382">
        <v>199657.88705839057</v>
      </c>
      <c r="AW29" s="406"/>
      <c r="AX29" s="382">
        <v>218353.16948579508</v>
      </c>
      <c r="AY29" s="406"/>
      <c r="AZ29" s="382">
        <v>207840.30275174626</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0</v>
      </c>
      <c r="AQ31" s="406"/>
      <c r="AR31" s="379">
        <v>0</v>
      </c>
      <c r="AS31" s="406"/>
      <c r="AT31" s="379">
        <v>0</v>
      </c>
      <c r="AU31" s="406"/>
      <c r="AV31" s="379">
        <v>0</v>
      </c>
      <c r="AW31" s="406"/>
      <c r="AX31" s="379">
        <v>0</v>
      </c>
      <c r="AY31" s="406"/>
      <c r="AZ31" s="379">
        <v>0</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0</v>
      </c>
      <c r="AQ32" s="406"/>
      <c r="AR32" s="379">
        <v>0</v>
      </c>
      <c r="AS32" s="406"/>
      <c r="AT32" s="379">
        <v>0</v>
      </c>
      <c r="AU32" s="406"/>
      <c r="AV32" s="379">
        <v>0</v>
      </c>
      <c r="AW32" s="406"/>
      <c r="AX32" s="379">
        <v>0</v>
      </c>
      <c r="AY32" s="406"/>
      <c r="AZ32" s="379">
        <v>0</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0</v>
      </c>
      <c r="AQ34" s="406"/>
      <c r="AR34" s="379">
        <v>0</v>
      </c>
      <c r="AS34" s="406"/>
      <c r="AT34" s="379">
        <v>0</v>
      </c>
      <c r="AU34" s="406"/>
      <c r="AV34" s="379">
        <v>0</v>
      </c>
      <c r="AW34" s="406"/>
      <c r="AX34" s="379">
        <v>0</v>
      </c>
      <c r="AY34" s="406"/>
      <c r="AZ34" s="379">
        <v>0</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4687.8987853549725</v>
      </c>
      <c r="AQ35" s="406"/>
      <c r="AR35" s="379">
        <v>4747.4157898372341</v>
      </c>
      <c r="AS35" s="406"/>
      <c r="AT35" s="379">
        <v>5137.1946817179778</v>
      </c>
      <c r="AU35" s="406"/>
      <c r="AV35" s="379">
        <v>5563.1329330111357</v>
      </c>
      <c r="AW35" s="406"/>
      <c r="AX35" s="379">
        <v>5475.805987481689</v>
      </c>
      <c r="AY35" s="406"/>
      <c r="AZ35" s="379">
        <v>5238.7736440488416</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0</v>
      </c>
      <c r="AQ36" s="406"/>
      <c r="AR36" s="377">
        <v>0</v>
      </c>
      <c r="AS36" s="406"/>
      <c r="AT36" s="377">
        <v>0</v>
      </c>
      <c r="AU36" s="406"/>
      <c r="AV36" s="377">
        <v>0</v>
      </c>
      <c r="AW36" s="406"/>
      <c r="AX36" s="377">
        <v>0</v>
      </c>
      <c r="AY36" s="406"/>
      <c r="AZ36" s="377">
        <v>0</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205628.42443846466</v>
      </c>
      <c r="AQ37" s="406"/>
      <c r="AR37" s="377">
        <v>207807.35662190797</v>
      </c>
      <c r="AS37" s="406"/>
      <c r="AT37" s="377">
        <v>234132.58596722738</v>
      </c>
      <c r="AU37" s="406"/>
      <c r="AV37" s="377">
        <v>212990.9987172223</v>
      </c>
      <c r="AW37" s="406"/>
      <c r="AX37" s="377">
        <v>235346.61615819513</v>
      </c>
      <c r="AY37" s="406"/>
      <c r="AZ37" s="377">
        <v>223651.58119290741</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0</v>
      </c>
      <c r="AQ38" s="406"/>
      <c r="AR38" s="379">
        <v>0</v>
      </c>
      <c r="AS38" s="406"/>
      <c r="AT38" s="379">
        <v>0</v>
      </c>
      <c r="AU38" s="406"/>
      <c r="AV38" s="379">
        <v>0</v>
      </c>
      <c r="AW38" s="406"/>
      <c r="AX38" s="379">
        <v>0</v>
      </c>
      <c r="AY38" s="406"/>
      <c r="AZ38" s="379">
        <v>0</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205628.42443846466</v>
      </c>
      <c r="AQ39" s="406"/>
      <c r="AR39" s="379">
        <v>207807.35662190797</v>
      </c>
      <c r="AS39" s="406"/>
      <c r="AT39" s="379">
        <v>234132.58596722738</v>
      </c>
      <c r="AU39" s="406"/>
      <c r="AV39" s="379">
        <v>212990.9987172223</v>
      </c>
      <c r="AW39" s="406"/>
      <c r="AX39" s="379">
        <v>235346.61615819513</v>
      </c>
      <c r="AY39" s="406"/>
      <c r="AZ39" s="379">
        <v>223651.58119290741</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0</v>
      </c>
      <c r="AQ40" s="406"/>
      <c r="AR40" s="377">
        <v>0</v>
      </c>
      <c r="AS40" s="406"/>
      <c r="AT40" s="377">
        <v>0</v>
      </c>
      <c r="AU40" s="406"/>
      <c r="AV40" s="377">
        <v>0</v>
      </c>
      <c r="AW40" s="406"/>
      <c r="AX40" s="377">
        <v>0</v>
      </c>
      <c r="AY40" s="406"/>
      <c r="AZ40" s="377">
        <v>0</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48499.027824160818</v>
      </c>
      <c r="AQ41" s="406"/>
      <c r="AR41" s="377">
        <v>47917.301947278625</v>
      </c>
      <c r="AS41" s="406"/>
      <c r="AT41" s="377">
        <v>54136.370077811211</v>
      </c>
      <c r="AU41" s="406"/>
      <c r="AV41" s="377">
        <v>51096.335676656614</v>
      </c>
      <c r="AW41" s="406"/>
      <c r="AX41" s="377">
        <v>55200.040736691371</v>
      </c>
      <c r="AY41" s="406"/>
      <c r="AZ41" s="377">
        <v>53841.428637951234</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0</v>
      </c>
      <c r="AQ42" s="406"/>
      <c r="AR42" s="379">
        <v>0</v>
      </c>
      <c r="AS42" s="406"/>
      <c r="AT42" s="379">
        <v>0</v>
      </c>
      <c r="AU42" s="406"/>
      <c r="AV42" s="379">
        <v>0</v>
      </c>
      <c r="AW42" s="406"/>
      <c r="AX42" s="379">
        <v>0</v>
      </c>
      <c r="AY42" s="406"/>
      <c r="AZ42" s="379">
        <v>0</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19352.760773905295</v>
      </c>
      <c r="AQ43" s="406"/>
      <c r="AR43" s="379">
        <v>19123.126709731219</v>
      </c>
      <c r="AS43" s="406"/>
      <c r="AT43" s="379">
        <v>21614.984423290149</v>
      </c>
      <c r="AU43" s="406"/>
      <c r="AV43" s="379">
        <v>20399.195878867482</v>
      </c>
      <c r="AW43" s="406"/>
      <c r="AX43" s="379">
        <v>22040.874594840363</v>
      </c>
      <c r="AY43" s="406"/>
      <c r="AZ43" s="379">
        <v>21497.625463843488</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29146.267050255519</v>
      </c>
      <c r="AQ44" s="406"/>
      <c r="AR44" s="379">
        <v>28794.17523754741</v>
      </c>
      <c r="AS44" s="406"/>
      <c r="AT44" s="379">
        <v>32521.385654521058</v>
      </c>
      <c r="AU44" s="406"/>
      <c r="AV44" s="379">
        <v>30697.139797789128</v>
      </c>
      <c r="AW44" s="406"/>
      <c r="AX44" s="379">
        <v>33159.166141851012</v>
      </c>
      <c r="AY44" s="406"/>
      <c r="AZ44" s="379">
        <v>32343.803174107743</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6818.7115023195347</v>
      </c>
      <c r="AQ45" s="406"/>
      <c r="AR45" s="377">
        <v>5966.3517934302054</v>
      </c>
      <c r="AS45" s="406"/>
      <c r="AT45" s="377">
        <v>9543.4582561491807</v>
      </c>
      <c r="AU45" s="406"/>
      <c r="AV45" s="377">
        <v>9925.8365434637235</v>
      </c>
      <c r="AW45" s="406"/>
      <c r="AX45" s="377">
        <v>9849.0336082869362</v>
      </c>
      <c r="AY45" s="406"/>
      <c r="AZ45" s="377">
        <v>9372.6229216542197</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3467.918695858556</v>
      </c>
      <c r="AQ46" s="406"/>
      <c r="AR46" s="379">
        <v>3037.9184831903976</v>
      </c>
      <c r="AS46" s="406"/>
      <c r="AT46" s="379">
        <v>4821.1836378675089</v>
      </c>
      <c r="AU46" s="406"/>
      <c r="AV46" s="379">
        <v>5012.0912614758163</v>
      </c>
      <c r="AW46" s="406"/>
      <c r="AX46" s="379">
        <v>4973.4439289387028</v>
      </c>
      <c r="AY46" s="406"/>
      <c r="AZ46" s="379">
        <v>4734.9939499983684</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3350.7928064609782</v>
      </c>
      <c r="AQ47" s="406"/>
      <c r="AR47" s="379">
        <v>2928.4333102398073</v>
      </c>
      <c r="AS47" s="406"/>
      <c r="AT47" s="379">
        <v>4722.2746182816709</v>
      </c>
      <c r="AU47" s="406"/>
      <c r="AV47" s="379">
        <v>4913.7452819879081</v>
      </c>
      <c r="AW47" s="406"/>
      <c r="AX47" s="379">
        <v>4875.5896793482343</v>
      </c>
      <c r="AY47" s="406"/>
      <c r="AZ47" s="379">
        <v>4637.6289716558513</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0</v>
      </c>
      <c r="AQ48" s="406"/>
      <c r="AR48" s="379">
        <v>0</v>
      </c>
      <c r="AS48" s="406"/>
      <c r="AT48" s="379">
        <v>0</v>
      </c>
      <c r="AU48" s="406"/>
      <c r="AV48" s="379">
        <v>0</v>
      </c>
      <c r="AW48" s="406"/>
      <c r="AX48" s="379">
        <v>0</v>
      </c>
      <c r="AY48" s="406"/>
      <c r="AZ48" s="379">
        <v>0</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0</v>
      </c>
      <c r="AQ49" s="406"/>
      <c r="AR49" s="379">
        <v>0</v>
      </c>
      <c r="AS49" s="406"/>
      <c r="AT49" s="379">
        <v>0</v>
      </c>
      <c r="AU49" s="406"/>
      <c r="AV49" s="379">
        <v>0</v>
      </c>
      <c r="AW49" s="406"/>
      <c r="AX49" s="379">
        <v>0</v>
      </c>
      <c r="AY49" s="406"/>
      <c r="AZ49" s="379">
        <v>0</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0</v>
      </c>
      <c r="AQ50" s="406"/>
      <c r="AR50" s="379">
        <v>0</v>
      </c>
      <c r="AS50" s="406"/>
      <c r="AT50" s="379">
        <v>0</v>
      </c>
      <c r="AU50" s="406"/>
      <c r="AV50" s="379">
        <v>0</v>
      </c>
      <c r="AW50" s="406"/>
      <c r="AX50" s="379">
        <v>0</v>
      </c>
      <c r="AY50" s="406"/>
      <c r="AZ50" s="379">
        <v>0</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32489.853530097149</v>
      </c>
      <c r="AQ51" s="406"/>
      <c r="AR51" s="377">
        <v>32322.344019109347</v>
      </c>
      <c r="AS51" s="406"/>
      <c r="AT51" s="377">
        <v>36087.608844088441</v>
      </c>
      <c r="AU51" s="406"/>
      <c r="AV51" s="377">
        <v>34364.41612947578</v>
      </c>
      <c r="AW51" s="406"/>
      <c r="AX51" s="377">
        <v>37419.996850185002</v>
      </c>
      <c r="AY51" s="406"/>
      <c r="AZ51" s="377">
        <v>36264.531729784576</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0</v>
      </c>
      <c r="AQ52" s="406"/>
      <c r="AR52" s="377">
        <v>0</v>
      </c>
      <c r="AS52" s="406"/>
      <c r="AT52" s="377">
        <v>0</v>
      </c>
      <c r="AU52" s="406"/>
      <c r="AV52" s="377">
        <v>0</v>
      </c>
      <c r="AW52" s="406"/>
      <c r="AX52" s="377">
        <v>0</v>
      </c>
      <c r="AY52" s="406"/>
      <c r="AZ52" s="377">
        <v>0</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0</v>
      </c>
      <c r="AQ54" s="406"/>
      <c r="AR54" s="379">
        <v>0</v>
      </c>
      <c r="AS54" s="406"/>
      <c r="AT54" s="379">
        <v>0</v>
      </c>
      <c r="AU54" s="406"/>
      <c r="AV54" s="379">
        <v>0</v>
      </c>
      <c r="AW54" s="406"/>
      <c r="AX54" s="379">
        <v>0</v>
      </c>
      <c r="AY54" s="406"/>
      <c r="AZ54" s="379">
        <v>0</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0</v>
      </c>
      <c r="AQ55" s="406"/>
      <c r="AR55" s="379">
        <v>0</v>
      </c>
      <c r="AS55" s="406"/>
      <c r="AT55" s="379">
        <v>0</v>
      </c>
      <c r="AU55" s="406"/>
      <c r="AV55" s="379">
        <v>0</v>
      </c>
      <c r="AW55" s="406"/>
      <c r="AX55" s="379">
        <v>0</v>
      </c>
      <c r="AY55" s="406"/>
      <c r="AZ55" s="379">
        <v>0</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0</v>
      </c>
      <c r="AQ56" s="406"/>
      <c r="AR56" s="382">
        <v>0</v>
      </c>
      <c r="AS56" s="406"/>
      <c r="AT56" s="382">
        <v>0</v>
      </c>
      <c r="AU56" s="406"/>
      <c r="AV56" s="382">
        <v>0</v>
      </c>
      <c r="AW56" s="406"/>
      <c r="AX56" s="382">
        <v>0</v>
      </c>
      <c r="AY56" s="406"/>
      <c r="AZ56" s="382">
        <v>0</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0</v>
      </c>
      <c r="AQ57" s="406"/>
      <c r="AR57" s="382">
        <v>0</v>
      </c>
      <c r="AS57" s="406"/>
      <c r="AT57" s="382">
        <v>0</v>
      </c>
      <c r="AU57" s="406"/>
      <c r="AV57" s="382">
        <v>0</v>
      </c>
      <c r="AW57" s="406"/>
      <c r="AX57" s="382">
        <v>0</v>
      </c>
      <c r="AY57" s="406"/>
      <c r="AZ57" s="382">
        <v>0</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0</v>
      </c>
      <c r="AQ58" s="406"/>
      <c r="AR58" s="377">
        <v>0</v>
      </c>
      <c r="AS58" s="406"/>
      <c r="AT58" s="377">
        <v>0</v>
      </c>
      <c r="AU58" s="406"/>
      <c r="AV58" s="377">
        <v>0</v>
      </c>
      <c r="AW58" s="406"/>
      <c r="AX58" s="377">
        <v>0</v>
      </c>
      <c r="AY58" s="406"/>
      <c r="AZ58" s="377">
        <v>0</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0</v>
      </c>
      <c r="AQ59" s="406"/>
      <c r="AR59" s="379">
        <v>0</v>
      </c>
      <c r="AS59" s="406"/>
      <c r="AT59" s="379">
        <v>0</v>
      </c>
      <c r="AU59" s="406"/>
      <c r="AV59" s="379">
        <v>0</v>
      </c>
      <c r="AW59" s="406"/>
      <c r="AX59" s="379">
        <v>0</v>
      </c>
      <c r="AY59" s="406"/>
      <c r="AZ59" s="379">
        <v>0</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0</v>
      </c>
      <c r="AQ60" s="406"/>
      <c r="AR60" s="379">
        <v>0</v>
      </c>
      <c r="AS60" s="406"/>
      <c r="AT60" s="379">
        <v>0</v>
      </c>
      <c r="AU60" s="406"/>
      <c r="AV60" s="379">
        <v>0</v>
      </c>
      <c r="AW60" s="406"/>
      <c r="AX60" s="379">
        <v>0</v>
      </c>
      <c r="AY60" s="406"/>
      <c r="AZ60" s="379">
        <v>0</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0</v>
      </c>
      <c r="AQ61" s="406"/>
      <c r="AR61" s="379">
        <v>0</v>
      </c>
      <c r="AS61" s="406"/>
      <c r="AT61" s="379">
        <v>0</v>
      </c>
      <c r="AU61" s="406"/>
      <c r="AV61" s="379">
        <v>0</v>
      </c>
      <c r="AW61" s="406"/>
      <c r="AX61" s="379">
        <v>0</v>
      </c>
      <c r="AY61" s="406"/>
      <c r="AZ61" s="379">
        <v>0</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3226.4605904440523</v>
      </c>
      <c r="AQ62" s="406"/>
      <c r="AR62" s="377">
        <v>3418.6836086113494</v>
      </c>
      <c r="AS62" s="406"/>
      <c r="AT62" s="377">
        <v>3467.3141699815451</v>
      </c>
      <c r="AU62" s="406"/>
      <c r="AV62" s="377">
        <v>3568.9303521987476</v>
      </c>
      <c r="AW62" s="406"/>
      <c r="AX62" s="377">
        <v>4162.9764587435175</v>
      </c>
      <c r="AY62" s="406"/>
      <c r="AZ62" s="377">
        <v>3823.3635773343121</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v>3226.4605904440523</v>
      </c>
      <c r="AQ63" s="406"/>
      <c r="AR63" s="387">
        <v>3418.6836086113494</v>
      </c>
      <c r="AS63" s="406"/>
      <c r="AT63" s="387">
        <v>3467.3141699815451</v>
      </c>
      <c r="AU63" s="406"/>
      <c r="AV63" s="387">
        <v>3568.9303521987476</v>
      </c>
      <c r="AW63" s="406"/>
      <c r="AX63" s="387">
        <v>4162.9764587435175</v>
      </c>
      <c r="AY63" s="406"/>
      <c r="AZ63" s="387">
        <v>3823.3635773343121</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0</v>
      </c>
      <c r="AQ64" s="406"/>
      <c r="AR64" s="377">
        <v>0</v>
      </c>
      <c r="AS64" s="406"/>
      <c r="AT64" s="377">
        <v>0</v>
      </c>
      <c r="AU64" s="406"/>
      <c r="AV64" s="377">
        <v>0</v>
      </c>
      <c r="AW64" s="406"/>
      <c r="AX64" s="377">
        <v>0</v>
      </c>
      <c r="AY64" s="406"/>
      <c r="AZ64" s="377">
        <v>0</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0</v>
      </c>
      <c r="AQ66" s="406"/>
      <c r="AR66" s="379">
        <v>0</v>
      </c>
      <c r="AS66" s="406"/>
      <c r="AT66" s="379">
        <v>0</v>
      </c>
      <c r="AU66" s="406"/>
      <c r="AV66" s="379">
        <v>0</v>
      </c>
      <c r="AW66" s="406"/>
      <c r="AX66" s="379">
        <v>0</v>
      </c>
      <c r="AY66" s="406"/>
      <c r="AZ66" s="379">
        <v>0</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0</v>
      </c>
      <c r="AQ67" s="406"/>
      <c r="AR67" s="379">
        <v>0</v>
      </c>
      <c r="AS67" s="406"/>
      <c r="AT67" s="379">
        <v>0</v>
      </c>
      <c r="AU67" s="406"/>
      <c r="AV67" s="379">
        <v>0</v>
      </c>
      <c r="AW67" s="406"/>
      <c r="AX67" s="379">
        <v>0</v>
      </c>
      <c r="AY67" s="406"/>
      <c r="AZ67" s="379">
        <v>0</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0</v>
      </c>
      <c r="AQ68" s="406"/>
      <c r="AR68" s="382">
        <v>0</v>
      </c>
      <c r="AS68" s="406"/>
      <c r="AT68" s="382">
        <v>0</v>
      </c>
      <c r="AU68" s="406"/>
      <c r="AV68" s="382">
        <v>0</v>
      </c>
      <c r="AW68" s="406"/>
      <c r="AX68" s="382">
        <v>0</v>
      </c>
      <c r="AY68" s="406"/>
      <c r="AZ68" s="382">
        <v>0</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0</v>
      </c>
      <c r="AQ70" s="406"/>
      <c r="AR70" s="379">
        <v>0</v>
      </c>
      <c r="AS70" s="406"/>
      <c r="AT70" s="379">
        <v>0</v>
      </c>
      <c r="AU70" s="406"/>
      <c r="AV70" s="379">
        <v>0</v>
      </c>
      <c r="AW70" s="406"/>
      <c r="AX70" s="379">
        <v>0</v>
      </c>
      <c r="AY70" s="406"/>
      <c r="AZ70" s="379">
        <v>0</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0</v>
      </c>
      <c r="AQ71" s="406"/>
      <c r="AR71" s="379">
        <v>0</v>
      </c>
      <c r="AS71" s="406"/>
      <c r="AT71" s="379">
        <v>0</v>
      </c>
      <c r="AU71" s="406"/>
      <c r="AV71" s="379">
        <v>0</v>
      </c>
      <c r="AW71" s="406"/>
      <c r="AX71" s="379">
        <v>0</v>
      </c>
      <c r="AY71" s="406"/>
      <c r="AZ71" s="379">
        <v>0</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0</v>
      </c>
      <c r="AQ72" s="406"/>
      <c r="AR72" s="377">
        <v>0</v>
      </c>
      <c r="AS72" s="406"/>
      <c r="AT72" s="377">
        <v>0</v>
      </c>
      <c r="AU72" s="406"/>
      <c r="AV72" s="377">
        <v>0</v>
      </c>
      <c r="AW72" s="406"/>
      <c r="AX72" s="377">
        <v>0</v>
      </c>
      <c r="AY72" s="406"/>
      <c r="AZ72" s="377">
        <v>0</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0</v>
      </c>
      <c r="AQ73" s="406"/>
      <c r="AR73" s="379">
        <v>0</v>
      </c>
      <c r="AS73" s="406"/>
      <c r="AT73" s="379">
        <v>0</v>
      </c>
      <c r="AU73" s="406"/>
      <c r="AV73" s="379">
        <v>0</v>
      </c>
      <c r="AW73" s="406"/>
      <c r="AX73" s="379">
        <v>0</v>
      </c>
      <c r="AY73" s="406"/>
      <c r="AZ73" s="379">
        <v>0</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0</v>
      </c>
      <c r="AQ74" s="406"/>
      <c r="AR74" s="379">
        <v>0</v>
      </c>
      <c r="AS74" s="406"/>
      <c r="AT74" s="379">
        <v>0</v>
      </c>
      <c r="AU74" s="406"/>
      <c r="AV74" s="379">
        <v>0</v>
      </c>
      <c r="AW74" s="406"/>
      <c r="AX74" s="379">
        <v>0</v>
      </c>
      <c r="AY74" s="406"/>
      <c r="AZ74" s="379">
        <v>0</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0</v>
      </c>
      <c r="AQ75" s="406"/>
      <c r="AR75" s="379">
        <v>0</v>
      </c>
      <c r="AS75" s="406"/>
      <c r="AT75" s="379">
        <v>0</v>
      </c>
      <c r="AU75" s="406"/>
      <c r="AV75" s="379">
        <v>0</v>
      </c>
      <c r="AW75" s="406"/>
      <c r="AX75" s="379">
        <v>0</v>
      </c>
      <c r="AY75" s="406"/>
      <c r="AZ75" s="379">
        <v>0</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0</v>
      </c>
      <c r="AQ76" s="406"/>
      <c r="AR76" s="379">
        <v>0</v>
      </c>
      <c r="AS76" s="406"/>
      <c r="AT76" s="379">
        <v>0</v>
      </c>
      <c r="AU76" s="406"/>
      <c r="AV76" s="379">
        <v>0</v>
      </c>
      <c r="AW76" s="406"/>
      <c r="AX76" s="379">
        <v>0</v>
      </c>
      <c r="AY76" s="406"/>
      <c r="AZ76" s="379">
        <v>0</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7855.7964311002361</v>
      </c>
      <c r="AQ77" s="406"/>
      <c r="AR77" s="377">
        <v>8111.3568119732881</v>
      </c>
      <c r="AS77" s="406"/>
      <c r="AT77" s="377">
        <v>8555.0543419066034</v>
      </c>
      <c r="AU77" s="406"/>
      <c r="AV77" s="377">
        <v>9082.8902954659297</v>
      </c>
      <c r="AW77" s="406"/>
      <c r="AX77" s="377">
        <v>9589.8553214299718</v>
      </c>
      <c r="AY77" s="406"/>
      <c r="AZ77" s="377">
        <v>9013.454732211896</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3167.8976457452636</v>
      </c>
      <c r="AQ78" s="406"/>
      <c r="AR78" s="377">
        <v>3363.941022136054</v>
      </c>
      <c r="AS78" s="406"/>
      <c r="AT78" s="377">
        <v>3417.8596601886261</v>
      </c>
      <c r="AU78" s="406"/>
      <c r="AV78" s="377">
        <v>3519.7573624547936</v>
      </c>
      <c r="AW78" s="406"/>
      <c r="AX78" s="377">
        <v>4114.0493339482837</v>
      </c>
      <c r="AY78" s="406"/>
      <c r="AZ78" s="377">
        <v>3774.6810881630536</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6335.7952914905272</v>
      </c>
      <c r="AQ79" s="406"/>
      <c r="AR79" s="377">
        <v>6727.882044272108</v>
      </c>
      <c r="AS79" s="406"/>
      <c r="AT79" s="377">
        <v>6835.7193203772522</v>
      </c>
      <c r="AU79" s="406"/>
      <c r="AV79" s="377">
        <v>7039.5147249095871</v>
      </c>
      <c r="AW79" s="406"/>
      <c r="AX79" s="377">
        <v>8228.0986678965673</v>
      </c>
      <c r="AY79" s="406"/>
      <c r="AZ79" s="377">
        <v>7549.3621763261071</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3167.8976457452636</v>
      </c>
      <c r="AQ80" s="406"/>
      <c r="AR80" s="379">
        <v>3363.941022136054</v>
      </c>
      <c r="AS80" s="406"/>
      <c r="AT80" s="379">
        <v>3417.8596601886261</v>
      </c>
      <c r="AU80" s="406"/>
      <c r="AV80" s="379">
        <v>3519.7573624547936</v>
      </c>
      <c r="AW80" s="406"/>
      <c r="AX80" s="379">
        <v>4114.0493339482837</v>
      </c>
      <c r="AY80" s="406"/>
      <c r="AZ80" s="379">
        <v>3774.6810881630536</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3167.8976457452636</v>
      </c>
      <c r="AQ81" s="406"/>
      <c r="AR81" s="379">
        <v>3363.941022136054</v>
      </c>
      <c r="AS81" s="406"/>
      <c r="AT81" s="379">
        <v>3417.8596601886261</v>
      </c>
      <c r="AU81" s="406"/>
      <c r="AV81" s="379">
        <v>3519.7573624547936</v>
      </c>
      <c r="AW81" s="406"/>
      <c r="AX81" s="379">
        <v>4114.0493339482837</v>
      </c>
      <c r="AY81" s="406"/>
      <c r="AZ81" s="379">
        <v>3774.6810881630536</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19352.760773905295</v>
      </c>
      <c r="AQ82" s="406"/>
      <c r="AR82" s="377">
        <v>19123.126709731219</v>
      </c>
      <c r="AS82" s="406"/>
      <c r="AT82" s="377">
        <v>21614.984423290149</v>
      </c>
      <c r="AU82" s="406"/>
      <c r="AV82" s="377">
        <v>20399.195878867482</v>
      </c>
      <c r="AW82" s="406"/>
      <c r="AX82" s="377">
        <v>22040.874594840363</v>
      </c>
      <c r="AY82" s="406"/>
      <c r="AZ82" s="377">
        <v>21497.625463843488</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0</v>
      </c>
      <c r="AQ83" s="406"/>
      <c r="AR83" s="379">
        <v>0</v>
      </c>
      <c r="AS83" s="406"/>
      <c r="AT83" s="379">
        <v>0</v>
      </c>
      <c r="AU83" s="406"/>
      <c r="AV83" s="379">
        <v>0</v>
      </c>
      <c r="AW83" s="406"/>
      <c r="AX83" s="379">
        <v>0</v>
      </c>
      <c r="AY83" s="406"/>
      <c r="AZ83" s="379">
        <v>0</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19352.760773905295</v>
      </c>
      <c r="AQ84" s="406"/>
      <c r="AR84" s="379">
        <v>19123.126709731219</v>
      </c>
      <c r="AS84" s="406"/>
      <c r="AT84" s="379">
        <v>21614.984423290149</v>
      </c>
      <c r="AU84" s="406"/>
      <c r="AV84" s="379">
        <v>20399.195878867482</v>
      </c>
      <c r="AW84" s="406"/>
      <c r="AX84" s="379">
        <v>22040.874594840363</v>
      </c>
      <c r="AY84" s="406"/>
      <c r="AZ84" s="379">
        <v>21497.625463843488</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0</v>
      </c>
      <c r="AQ85" s="406"/>
      <c r="AR85" s="377">
        <v>0</v>
      </c>
      <c r="AS85" s="406"/>
      <c r="AT85" s="377">
        <v>0</v>
      </c>
      <c r="AU85" s="406"/>
      <c r="AV85" s="377">
        <v>0</v>
      </c>
      <c r="AW85" s="406"/>
      <c r="AX85" s="377">
        <v>0</v>
      </c>
      <c r="AY85" s="406"/>
      <c r="AZ85" s="377">
        <v>0</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0</v>
      </c>
      <c r="AQ86" s="406"/>
      <c r="AR86" s="379">
        <v>0</v>
      </c>
      <c r="AS86" s="406"/>
      <c r="AT86" s="379">
        <v>0</v>
      </c>
      <c r="AU86" s="406"/>
      <c r="AV86" s="379">
        <v>0</v>
      </c>
      <c r="AW86" s="406"/>
      <c r="AX86" s="379">
        <v>0</v>
      </c>
      <c r="AY86" s="406"/>
      <c r="AZ86" s="379">
        <v>0</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0</v>
      </c>
      <c r="AQ87" s="406"/>
      <c r="AR87" s="379">
        <v>0</v>
      </c>
      <c r="AS87" s="406"/>
      <c r="AT87" s="379">
        <v>0</v>
      </c>
      <c r="AU87" s="406"/>
      <c r="AV87" s="379">
        <v>0</v>
      </c>
      <c r="AW87" s="406"/>
      <c r="AX87" s="379">
        <v>0</v>
      </c>
      <c r="AY87" s="406"/>
      <c r="AZ87" s="379">
        <v>0</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0</v>
      </c>
      <c r="AQ88" s="406"/>
      <c r="AR88" s="379">
        <v>0</v>
      </c>
      <c r="AS88" s="406"/>
      <c r="AT88" s="379">
        <v>0</v>
      </c>
      <c r="AU88" s="406"/>
      <c r="AV88" s="379">
        <v>0</v>
      </c>
      <c r="AW88" s="406"/>
      <c r="AX88" s="379">
        <v>0</v>
      </c>
      <c r="AY88" s="406"/>
      <c r="AZ88" s="379">
        <v>0</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88" t="s">
        <v>714</v>
      </c>
      <c r="I89" s="406"/>
      <c r="J89" s="388" t="s">
        <v>714</v>
      </c>
      <c r="K89" s="406"/>
      <c r="L89" s="388" t="s">
        <v>714</v>
      </c>
      <c r="M89" s="406"/>
      <c r="N89" s="388" t="s">
        <v>714</v>
      </c>
      <c r="O89" s="406"/>
      <c r="P89" s="388" t="s">
        <v>714</v>
      </c>
      <c r="Q89" s="406"/>
      <c r="R89" s="388" t="s">
        <v>714</v>
      </c>
      <c r="S89" s="406"/>
      <c r="T89" s="388" t="s">
        <v>714</v>
      </c>
      <c r="U89" s="406"/>
      <c r="V89" s="388" t="s">
        <v>714</v>
      </c>
      <c r="W89" s="406"/>
      <c r="X89" s="388" t="s">
        <v>714</v>
      </c>
      <c r="Y89" s="406"/>
      <c r="Z89" s="388" t="s">
        <v>714</v>
      </c>
      <c r="AA89" s="406"/>
      <c r="AB89" s="388" t="s">
        <v>714</v>
      </c>
      <c r="AC89" s="406"/>
      <c r="AD89" s="388" t="s">
        <v>714</v>
      </c>
      <c r="AE89" s="406"/>
      <c r="AF89" s="388" t="s">
        <v>714</v>
      </c>
      <c r="AG89" s="406"/>
      <c r="AH89" s="388" t="s">
        <v>714</v>
      </c>
      <c r="AI89" s="406"/>
      <c r="AJ89" s="388" t="s">
        <v>714</v>
      </c>
      <c r="AK89" s="406"/>
      <c r="AL89" s="388" t="s">
        <v>714</v>
      </c>
      <c r="AM89" s="406"/>
      <c r="AN89" s="388" t="s">
        <v>714</v>
      </c>
      <c r="AO89" s="406"/>
      <c r="AP89" s="377">
        <v>0</v>
      </c>
      <c r="AQ89" s="406"/>
      <c r="AR89" s="377">
        <v>0</v>
      </c>
      <c r="AS89" s="406"/>
      <c r="AT89" s="377">
        <v>0</v>
      </c>
      <c r="AU89" s="406"/>
      <c r="AV89" s="377">
        <v>0</v>
      </c>
      <c r="AW89" s="406"/>
      <c r="AX89" s="377">
        <v>0</v>
      </c>
      <c r="AY89" s="406"/>
      <c r="AZ89" s="377">
        <v>0</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0</v>
      </c>
      <c r="AQ90" s="406"/>
      <c r="AR90" s="377">
        <v>0</v>
      </c>
      <c r="AS90" s="406"/>
      <c r="AT90" s="377">
        <v>0</v>
      </c>
      <c r="AU90" s="406"/>
      <c r="AV90" s="377">
        <v>0</v>
      </c>
      <c r="AW90" s="406"/>
      <c r="AX90" s="377">
        <v>0</v>
      </c>
      <c r="AY90" s="406"/>
      <c r="AZ90" s="377">
        <v>0</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89" t="s">
        <v>714</v>
      </c>
      <c r="G91" s="405"/>
      <c r="H91" s="390" t="s">
        <v>714</v>
      </c>
      <c r="I91" s="405"/>
      <c r="J91" s="390" t="s">
        <v>714</v>
      </c>
      <c r="K91" s="405"/>
      <c r="L91" s="390" t="s">
        <v>714</v>
      </c>
      <c r="M91" s="405"/>
      <c r="N91" s="390" t="s">
        <v>714</v>
      </c>
      <c r="O91" s="405"/>
      <c r="P91" s="390" t="s">
        <v>714</v>
      </c>
      <c r="Q91" s="405"/>
      <c r="R91" s="390" t="s">
        <v>714</v>
      </c>
      <c r="S91" s="405"/>
      <c r="T91" s="390" t="s">
        <v>714</v>
      </c>
      <c r="U91" s="405"/>
      <c r="V91" s="390" t="s">
        <v>714</v>
      </c>
      <c r="W91" s="405"/>
      <c r="X91" s="390" t="s">
        <v>714</v>
      </c>
      <c r="Y91" s="405"/>
      <c r="Z91" s="390" t="s">
        <v>714</v>
      </c>
      <c r="AA91" s="405"/>
      <c r="AB91" s="390" t="s">
        <v>714</v>
      </c>
      <c r="AC91" s="405"/>
      <c r="AD91" s="390" t="s">
        <v>714</v>
      </c>
      <c r="AE91" s="405"/>
      <c r="AF91" s="390" t="s">
        <v>714</v>
      </c>
      <c r="AG91" s="405"/>
      <c r="AH91" s="390" t="s">
        <v>714</v>
      </c>
      <c r="AI91" s="405"/>
      <c r="AJ91" s="390" t="s">
        <v>714</v>
      </c>
      <c r="AK91" s="405"/>
      <c r="AL91" s="390" t="s">
        <v>714</v>
      </c>
      <c r="AM91" s="405"/>
      <c r="AN91" s="390" t="s">
        <v>714</v>
      </c>
      <c r="AO91" s="405"/>
      <c r="AP91" s="390">
        <v>73227.793694751133</v>
      </c>
      <c r="AQ91" s="405"/>
      <c r="AR91" s="390">
        <v>79501.289264917825</v>
      </c>
      <c r="AS91" s="405"/>
      <c r="AT91" s="390">
        <v>87450.591553783481</v>
      </c>
      <c r="AU91" s="405"/>
      <c r="AV91" s="390">
        <v>70836.541985171018</v>
      </c>
      <c r="AW91" s="405"/>
      <c r="AX91" s="390">
        <v>77867.596596497722</v>
      </c>
      <c r="AY91" s="405"/>
      <c r="AZ91" s="390">
        <v>74138.364014407402</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2" t="s">
        <v>714</v>
      </c>
      <c r="G92" s="406"/>
      <c r="H92" s="393" t="s">
        <v>714</v>
      </c>
      <c r="I92" s="406"/>
      <c r="J92" s="393" t="s">
        <v>714</v>
      </c>
      <c r="K92" s="406"/>
      <c r="L92" s="393" t="s">
        <v>714</v>
      </c>
      <c r="M92" s="406"/>
      <c r="N92" s="393" t="s">
        <v>714</v>
      </c>
      <c r="O92" s="406"/>
      <c r="P92" s="393" t="s">
        <v>714</v>
      </c>
      <c r="Q92" s="406"/>
      <c r="R92" s="393" t="s">
        <v>714</v>
      </c>
      <c r="S92" s="406"/>
      <c r="T92" s="393" t="s">
        <v>714</v>
      </c>
      <c r="U92" s="406"/>
      <c r="V92" s="393" t="s">
        <v>714</v>
      </c>
      <c r="W92" s="406"/>
      <c r="X92" s="393" t="s">
        <v>714</v>
      </c>
      <c r="Y92" s="406"/>
      <c r="Z92" s="393" t="s">
        <v>714</v>
      </c>
      <c r="AA92" s="406"/>
      <c r="AB92" s="393" t="s">
        <v>714</v>
      </c>
      <c r="AC92" s="406"/>
      <c r="AD92" s="393" t="s">
        <v>714</v>
      </c>
      <c r="AE92" s="406"/>
      <c r="AF92" s="393" t="s">
        <v>714</v>
      </c>
      <c r="AG92" s="406"/>
      <c r="AH92" s="393" t="s">
        <v>714</v>
      </c>
      <c r="AI92" s="406"/>
      <c r="AJ92" s="393" t="s">
        <v>714</v>
      </c>
      <c r="AK92" s="406"/>
      <c r="AL92" s="393" t="s">
        <v>714</v>
      </c>
      <c r="AM92" s="406"/>
      <c r="AN92" s="393" t="s">
        <v>714</v>
      </c>
      <c r="AO92" s="406"/>
      <c r="AP92" s="394">
        <v>0</v>
      </c>
      <c r="AQ92" s="406"/>
      <c r="AR92" s="394">
        <v>0</v>
      </c>
      <c r="AS92" s="406"/>
      <c r="AT92" s="394">
        <v>0</v>
      </c>
      <c r="AU92" s="406"/>
      <c r="AV92" s="394">
        <v>0</v>
      </c>
      <c r="AW92" s="406"/>
      <c r="AX92" s="394">
        <v>0</v>
      </c>
      <c r="AY92" s="406"/>
      <c r="AZ92" s="394">
        <v>0</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2" t="s">
        <v>714</v>
      </c>
      <c r="G93" s="406"/>
      <c r="H93" s="393" t="s">
        <v>714</v>
      </c>
      <c r="I93" s="406"/>
      <c r="J93" s="393" t="s">
        <v>714</v>
      </c>
      <c r="K93" s="406"/>
      <c r="L93" s="393" t="s">
        <v>714</v>
      </c>
      <c r="M93" s="406"/>
      <c r="N93" s="393" t="s">
        <v>714</v>
      </c>
      <c r="O93" s="406"/>
      <c r="P93" s="393" t="s">
        <v>714</v>
      </c>
      <c r="Q93" s="406"/>
      <c r="R93" s="393" t="s">
        <v>714</v>
      </c>
      <c r="S93" s="406"/>
      <c r="T93" s="393" t="s">
        <v>714</v>
      </c>
      <c r="U93" s="406"/>
      <c r="V93" s="393" t="s">
        <v>714</v>
      </c>
      <c r="W93" s="406"/>
      <c r="X93" s="393" t="s">
        <v>714</v>
      </c>
      <c r="Y93" s="406"/>
      <c r="Z93" s="393" t="s">
        <v>714</v>
      </c>
      <c r="AA93" s="406"/>
      <c r="AB93" s="393" t="s">
        <v>714</v>
      </c>
      <c r="AC93" s="406"/>
      <c r="AD93" s="393" t="s">
        <v>714</v>
      </c>
      <c r="AE93" s="406"/>
      <c r="AF93" s="393" t="s">
        <v>714</v>
      </c>
      <c r="AG93" s="406"/>
      <c r="AH93" s="393" t="s">
        <v>714</v>
      </c>
      <c r="AI93" s="406"/>
      <c r="AJ93" s="393" t="s">
        <v>714</v>
      </c>
      <c r="AK93" s="406"/>
      <c r="AL93" s="393" t="s">
        <v>714</v>
      </c>
      <c r="AM93" s="406"/>
      <c r="AN93" s="393" t="s">
        <v>714</v>
      </c>
      <c r="AO93" s="406"/>
      <c r="AP93" s="394">
        <v>0</v>
      </c>
      <c r="AQ93" s="406"/>
      <c r="AR93" s="394">
        <v>0</v>
      </c>
      <c r="AS93" s="406"/>
      <c r="AT93" s="394">
        <v>0</v>
      </c>
      <c r="AU93" s="406"/>
      <c r="AV93" s="394">
        <v>0</v>
      </c>
      <c r="AW93" s="406"/>
      <c r="AX93" s="394">
        <v>0</v>
      </c>
      <c r="AY93" s="406"/>
      <c r="AZ93" s="394">
        <v>0</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5" t="s">
        <v>714</v>
      </c>
      <c r="G94" s="408"/>
      <c r="H94" s="396" t="s">
        <v>714</v>
      </c>
      <c r="I94" s="408"/>
      <c r="J94" s="396" t="s">
        <v>714</v>
      </c>
      <c r="K94" s="408"/>
      <c r="L94" s="396" t="s">
        <v>714</v>
      </c>
      <c r="M94" s="408"/>
      <c r="N94" s="396" t="s">
        <v>714</v>
      </c>
      <c r="O94" s="408"/>
      <c r="P94" s="396" t="s">
        <v>714</v>
      </c>
      <c r="Q94" s="408"/>
      <c r="R94" s="396" t="s">
        <v>714</v>
      </c>
      <c r="S94" s="408"/>
      <c r="T94" s="396" t="s">
        <v>714</v>
      </c>
      <c r="U94" s="408"/>
      <c r="V94" s="396" t="s">
        <v>714</v>
      </c>
      <c r="W94" s="408"/>
      <c r="X94" s="396" t="s">
        <v>714</v>
      </c>
      <c r="Y94" s="408"/>
      <c r="Z94" s="396" t="s">
        <v>714</v>
      </c>
      <c r="AA94" s="408"/>
      <c r="AB94" s="396" t="s">
        <v>714</v>
      </c>
      <c r="AC94" s="408"/>
      <c r="AD94" s="396" t="s">
        <v>714</v>
      </c>
      <c r="AE94" s="408"/>
      <c r="AF94" s="396" t="s">
        <v>714</v>
      </c>
      <c r="AG94" s="408"/>
      <c r="AH94" s="396" t="s">
        <v>714</v>
      </c>
      <c r="AI94" s="408"/>
      <c r="AJ94" s="396" t="s">
        <v>714</v>
      </c>
      <c r="AK94" s="408"/>
      <c r="AL94" s="396" t="s">
        <v>714</v>
      </c>
      <c r="AM94" s="408"/>
      <c r="AN94" s="396" t="s">
        <v>714</v>
      </c>
      <c r="AO94" s="408"/>
      <c r="AP94" s="394">
        <v>73227.793694751133</v>
      </c>
      <c r="AQ94" s="406"/>
      <c r="AR94" s="394">
        <v>79501.289264917825</v>
      </c>
      <c r="AS94" s="406"/>
      <c r="AT94" s="394">
        <v>87450.591553783481</v>
      </c>
      <c r="AU94" s="406"/>
      <c r="AV94" s="394">
        <v>70836.541985171018</v>
      </c>
      <c r="AW94" s="406"/>
      <c r="AX94" s="394">
        <v>77867.596596497722</v>
      </c>
      <c r="AY94" s="406"/>
      <c r="AZ94" s="394">
        <v>74138.364014407402</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2" t="s">
        <v>714</v>
      </c>
      <c r="G95" s="406"/>
      <c r="H95" s="393" t="s">
        <v>714</v>
      </c>
      <c r="I95" s="406"/>
      <c r="J95" s="393" t="s">
        <v>714</v>
      </c>
      <c r="K95" s="406"/>
      <c r="L95" s="393" t="s">
        <v>714</v>
      </c>
      <c r="M95" s="406"/>
      <c r="N95" s="393" t="s">
        <v>714</v>
      </c>
      <c r="O95" s="406"/>
      <c r="P95" s="393" t="s">
        <v>714</v>
      </c>
      <c r="Q95" s="406"/>
      <c r="R95" s="393" t="s">
        <v>714</v>
      </c>
      <c r="S95" s="406"/>
      <c r="T95" s="393" t="s">
        <v>714</v>
      </c>
      <c r="U95" s="406"/>
      <c r="V95" s="393" t="s">
        <v>714</v>
      </c>
      <c r="W95" s="406"/>
      <c r="X95" s="393" t="s">
        <v>714</v>
      </c>
      <c r="Y95" s="406"/>
      <c r="Z95" s="393" t="s">
        <v>714</v>
      </c>
      <c r="AA95" s="406"/>
      <c r="AB95" s="393" t="s">
        <v>714</v>
      </c>
      <c r="AC95" s="406"/>
      <c r="AD95" s="393" t="s">
        <v>714</v>
      </c>
      <c r="AE95" s="406"/>
      <c r="AF95" s="393" t="s">
        <v>714</v>
      </c>
      <c r="AG95" s="406"/>
      <c r="AH95" s="393" t="s">
        <v>714</v>
      </c>
      <c r="AI95" s="406"/>
      <c r="AJ95" s="393" t="s">
        <v>714</v>
      </c>
      <c r="AK95" s="406"/>
      <c r="AL95" s="393" t="s">
        <v>714</v>
      </c>
      <c r="AM95" s="406"/>
      <c r="AN95" s="393" t="s">
        <v>714</v>
      </c>
      <c r="AO95" s="406"/>
      <c r="AP95" s="390">
        <v>646877.96624476544</v>
      </c>
      <c r="AQ95" s="405"/>
      <c r="AR95" s="390">
        <v>653839.42451908451</v>
      </c>
      <c r="AS95" s="405"/>
      <c r="AT95" s="390">
        <v>734884.67686527071</v>
      </c>
      <c r="AU95" s="405"/>
      <c r="AV95" s="390">
        <v>673370.41026846971</v>
      </c>
      <c r="AW95" s="405"/>
      <c r="AX95" s="390">
        <v>739057.21890132141</v>
      </c>
      <c r="AY95" s="405"/>
      <c r="AZ95" s="390">
        <v>702770.75672176795</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2" t="s">
        <v>714</v>
      </c>
      <c r="G96" s="406"/>
      <c r="H96" s="393" t="s">
        <v>714</v>
      </c>
      <c r="I96" s="406"/>
      <c r="J96" s="393" t="s">
        <v>714</v>
      </c>
      <c r="K96" s="406"/>
      <c r="L96" s="393" t="s">
        <v>714</v>
      </c>
      <c r="M96" s="406"/>
      <c r="N96" s="393" t="s">
        <v>714</v>
      </c>
      <c r="O96" s="406"/>
      <c r="P96" s="393" t="s">
        <v>714</v>
      </c>
      <c r="Q96" s="406"/>
      <c r="R96" s="393" t="s">
        <v>714</v>
      </c>
      <c r="S96" s="406"/>
      <c r="T96" s="393" t="s">
        <v>714</v>
      </c>
      <c r="U96" s="406"/>
      <c r="V96" s="393" t="s">
        <v>714</v>
      </c>
      <c r="W96" s="406"/>
      <c r="X96" s="393" t="s">
        <v>714</v>
      </c>
      <c r="Y96" s="406"/>
      <c r="Z96" s="393" t="s">
        <v>714</v>
      </c>
      <c r="AA96" s="406"/>
      <c r="AB96" s="393" t="s">
        <v>714</v>
      </c>
      <c r="AC96" s="406"/>
      <c r="AD96" s="393" t="s">
        <v>714</v>
      </c>
      <c r="AE96" s="406"/>
      <c r="AF96" s="393" t="s">
        <v>714</v>
      </c>
      <c r="AG96" s="406"/>
      <c r="AH96" s="393" t="s">
        <v>714</v>
      </c>
      <c r="AI96" s="406"/>
      <c r="AJ96" s="393" t="s">
        <v>714</v>
      </c>
      <c r="AK96" s="406"/>
      <c r="AL96" s="393" t="s">
        <v>714</v>
      </c>
      <c r="AM96" s="406"/>
      <c r="AN96" s="393" t="s">
        <v>714</v>
      </c>
      <c r="AO96" s="406"/>
      <c r="AP96" s="393" t="s">
        <v>714</v>
      </c>
      <c r="AQ96" s="406"/>
      <c r="AR96" s="393" t="s">
        <v>714</v>
      </c>
      <c r="AS96" s="406"/>
      <c r="AT96" s="393" t="s">
        <v>714</v>
      </c>
      <c r="AU96" s="406"/>
      <c r="AV96" s="393" t="s">
        <v>714</v>
      </c>
      <c r="AW96" s="406"/>
      <c r="AX96" s="393" t="s">
        <v>714</v>
      </c>
      <c r="AY96" s="406"/>
      <c r="AZ96" s="393" t="s">
        <v>714</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8" t="s">
        <v>714</v>
      </c>
      <c r="G97" s="406"/>
      <c r="H97" s="385" t="s">
        <v>714</v>
      </c>
      <c r="I97" s="406"/>
      <c r="J97" s="385" t="s">
        <v>714</v>
      </c>
      <c r="K97" s="406"/>
      <c r="L97" s="385" t="s">
        <v>714</v>
      </c>
      <c r="M97" s="406"/>
      <c r="N97" s="385" t="s">
        <v>714</v>
      </c>
      <c r="O97" s="406"/>
      <c r="P97" s="385" t="s">
        <v>714</v>
      </c>
      <c r="Q97" s="406"/>
      <c r="R97" s="385" t="s">
        <v>714</v>
      </c>
      <c r="S97" s="406"/>
      <c r="T97" s="385" t="s">
        <v>714</v>
      </c>
      <c r="U97" s="406"/>
      <c r="V97" s="385" t="s">
        <v>714</v>
      </c>
      <c r="W97" s="406"/>
      <c r="X97" s="385" t="s">
        <v>714</v>
      </c>
      <c r="Y97" s="406"/>
      <c r="Z97" s="385" t="s">
        <v>714</v>
      </c>
      <c r="AA97" s="406"/>
      <c r="AB97" s="385" t="s">
        <v>714</v>
      </c>
      <c r="AC97" s="406"/>
      <c r="AD97" s="385" t="s">
        <v>714</v>
      </c>
      <c r="AE97" s="406"/>
      <c r="AF97" s="385" t="s">
        <v>714</v>
      </c>
      <c r="AG97" s="406"/>
      <c r="AH97" s="385" t="s">
        <v>714</v>
      </c>
      <c r="AI97" s="406"/>
      <c r="AJ97" s="385" t="s">
        <v>714</v>
      </c>
      <c r="AK97" s="406"/>
      <c r="AL97" s="385" t="s">
        <v>714</v>
      </c>
      <c r="AM97" s="406"/>
      <c r="AN97" s="385" t="s">
        <v>714</v>
      </c>
      <c r="AO97" s="406"/>
      <c r="AP97" s="385" t="s">
        <v>714</v>
      </c>
      <c r="AQ97" s="406"/>
      <c r="AR97" s="385" t="s">
        <v>714</v>
      </c>
      <c r="AS97" s="406"/>
      <c r="AT97" s="385" t="s">
        <v>714</v>
      </c>
      <c r="AU97" s="406"/>
      <c r="AV97" s="385" t="s">
        <v>714</v>
      </c>
      <c r="AW97" s="406"/>
      <c r="AX97" s="385" t="s">
        <v>714</v>
      </c>
      <c r="AY97" s="406"/>
      <c r="AZ97" s="385" t="s">
        <v>714</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8" t="s">
        <v>714</v>
      </c>
      <c r="G98" s="406"/>
      <c r="H98" s="385" t="s">
        <v>714</v>
      </c>
      <c r="I98" s="406"/>
      <c r="J98" s="385" t="s">
        <v>714</v>
      </c>
      <c r="K98" s="406"/>
      <c r="L98" s="385" t="s">
        <v>714</v>
      </c>
      <c r="M98" s="406"/>
      <c r="N98" s="385" t="s">
        <v>714</v>
      </c>
      <c r="O98" s="406"/>
      <c r="P98" s="385" t="s">
        <v>714</v>
      </c>
      <c r="Q98" s="406"/>
      <c r="R98" s="385" t="s">
        <v>714</v>
      </c>
      <c r="S98" s="406"/>
      <c r="T98" s="385" t="s">
        <v>714</v>
      </c>
      <c r="U98" s="406"/>
      <c r="V98" s="385" t="s">
        <v>714</v>
      </c>
      <c r="W98" s="406"/>
      <c r="X98" s="385" t="s">
        <v>714</v>
      </c>
      <c r="Y98" s="406"/>
      <c r="Z98" s="385" t="s">
        <v>714</v>
      </c>
      <c r="AA98" s="406"/>
      <c r="AB98" s="385" t="s">
        <v>714</v>
      </c>
      <c r="AC98" s="406"/>
      <c r="AD98" s="385" t="s">
        <v>714</v>
      </c>
      <c r="AE98" s="406"/>
      <c r="AF98" s="385" t="s">
        <v>714</v>
      </c>
      <c r="AG98" s="406"/>
      <c r="AH98" s="385" t="s">
        <v>714</v>
      </c>
      <c r="AI98" s="406"/>
      <c r="AJ98" s="385" t="s">
        <v>714</v>
      </c>
      <c r="AK98" s="406"/>
      <c r="AL98" s="385" t="s">
        <v>714</v>
      </c>
      <c r="AM98" s="406"/>
      <c r="AN98" s="385" t="s">
        <v>714</v>
      </c>
      <c r="AO98" s="406"/>
      <c r="AP98" s="385" t="s">
        <v>714</v>
      </c>
      <c r="AQ98" s="406"/>
      <c r="AR98" s="385" t="s">
        <v>714</v>
      </c>
      <c r="AS98" s="406"/>
      <c r="AT98" s="385" t="s">
        <v>714</v>
      </c>
      <c r="AU98" s="406"/>
      <c r="AV98" s="385" t="s">
        <v>714</v>
      </c>
      <c r="AW98" s="406"/>
      <c r="AX98" s="385" t="s">
        <v>714</v>
      </c>
      <c r="AY98" s="406"/>
      <c r="AZ98" s="385" t="s">
        <v>714</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8" t="s">
        <v>714</v>
      </c>
      <c r="G99" s="406"/>
      <c r="H99" s="385" t="s">
        <v>714</v>
      </c>
      <c r="I99" s="406"/>
      <c r="J99" s="385" t="s">
        <v>714</v>
      </c>
      <c r="K99" s="406"/>
      <c r="L99" s="385" t="s">
        <v>714</v>
      </c>
      <c r="M99" s="406"/>
      <c r="N99" s="385" t="s">
        <v>714</v>
      </c>
      <c r="O99" s="406"/>
      <c r="P99" s="385" t="s">
        <v>714</v>
      </c>
      <c r="Q99" s="406"/>
      <c r="R99" s="385" t="s">
        <v>714</v>
      </c>
      <c r="S99" s="406"/>
      <c r="T99" s="385" t="s">
        <v>714</v>
      </c>
      <c r="U99" s="406"/>
      <c r="V99" s="385" t="s">
        <v>714</v>
      </c>
      <c r="W99" s="406"/>
      <c r="X99" s="385" t="s">
        <v>714</v>
      </c>
      <c r="Y99" s="406"/>
      <c r="Z99" s="385" t="s">
        <v>714</v>
      </c>
      <c r="AA99" s="406"/>
      <c r="AB99" s="385" t="s">
        <v>714</v>
      </c>
      <c r="AC99" s="406"/>
      <c r="AD99" s="385" t="s">
        <v>714</v>
      </c>
      <c r="AE99" s="406"/>
      <c r="AF99" s="385" t="s">
        <v>714</v>
      </c>
      <c r="AG99" s="406"/>
      <c r="AH99" s="385" t="s">
        <v>714</v>
      </c>
      <c r="AI99" s="406"/>
      <c r="AJ99" s="385" t="s">
        <v>714</v>
      </c>
      <c r="AK99" s="406"/>
      <c r="AL99" s="385" t="s">
        <v>714</v>
      </c>
      <c r="AM99" s="406"/>
      <c r="AN99" s="385" t="s">
        <v>714</v>
      </c>
      <c r="AO99" s="406"/>
      <c r="AP99" s="385" t="s">
        <v>714</v>
      </c>
      <c r="AQ99" s="406"/>
      <c r="AR99" s="385" t="s">
        <v>714</v>
      </c>
      <c r="AS99" s="406"/>
      <c r="AT99" s="385" t="s">
        <v>714</v>
      </c>
      <c r="AU99" s="406"/>
      <c r="AV99" s="385" t="s">
        <v>714</v>
      </c>
      <c r="AW99" s="406"/>
      <c r="AX99" s="385" t="s">
        <v>714</v>
      </c>
      <c r="AY99" s="406"/>
      <c r="AZ99" s="385" t="s">
        <v>714</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8" t="s">
        <v>714</v>
      </c>
      <c r="G100" s="406"/>
      <c r="H100" s="385" t="s">
        <v>714</v>
      </c>
      <c r="I100" s="406"/>
      <c r="J100" s="385" t="s">
        <v>714</v>
      </c>
      <c r="K100" s="406"/>
      <c r="L100" s="385" t="s">
        <v>714</v>
      </c>
      <c r="M100" s="406"/>
      <c r="N100" s="385" t="s">
        <v>714</v>
      </c>
      <c r="O100" s="406"/>
      <c r="P100" s="385" t="s">
        <v>714</v>
      </c>
      <c r="Q100" s="406"/>
      <c r="R100" s="385" t="s">
        <v>714</v>
      </c>
      <c r="S100" s="406"/>
      <c r="T100" s="385" t="s">
        <v>714</v>
      </c>
      <c r="U100" s="406"/>
      <c r="V100" s="385" t="s">
        <v>714</v>
      </c>
      <c r="W100" s="406"/>
      <c r="X100" s="385" t="s">
        <v>714</v>
      </c>
      <c r="Y100" s="406"/>
      <c r="Z100" s="385" t="s">
        <v>714</v>
      </c>
      <c r="AA100" s="406"/>
      <c r="AB100" s="385" t="s">
        <v>714</v>
      </c>
      <c r="AC100" s="406"/>
      <c r="AD100" s="385" t="s">
        <v>714</v>
      </c>
      <c r="AE100" s="406"/>
      <c r="AF100" s="385" t="s">
        <v>714</v>
      </c>
      <c r="AG100" s="406"/>
      <c r="AH100" s="385" t="s">
        <v>714</v>
      </c>
      <c r="AI100" s="406"/>
      <c r="AJ100" s="385" t="s">
        <v>714</v>
      </c>
      <c r="AK100" s="406"/>
      <c r="AL100" s="385" t="s">
        <v>714</v>
      </c>
      <c r="AM100" s="406"/>
      <c r="AN100" s="385" t="s">
        <v>714</v>
      </c>
      <c r="AO100" s="406"/>
      <c r="AP100" s="385" t="s">
        <v>714</v>
      </c>
      <c r="AQ100" s="406"/>
      <c r="AR100" s="385" t="s">
        <v>714</v>
      </c>
      <c r="AS100" s="406"/>
      <c r="AT100" s="385" t="s">
        <v>714</v>
      </c>
      <c r="AU100" s="406"/>
      <c r="AV100" s="385" t="s">
        <v>714</v>
      </c>
      <c r="AW100" s="406"/>
      <c r="AX100" s="385" t="s">
        <v>714</v>
      </c>
      <c r="AY100" s="406"/>
      <c r="AZ100" s="385" t="s">
        <v>714</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2" t="s">
        <v>714</v>
      </c>
      <c r="G101" s="406"/>
      <c r="H101" s="393" t="s">
        <v>714</v>
      </c>
      <c r="I101" s="406"/>
      <c r="J101" s="393" t="s">
        <v>714</v>
      </c>
      <c r="K101" s="406"/>
      <c r="L101" s="393" t="s">
        <v>714</v>
      </c>
      <c r="M101" s="406"/>
      <c r="N101" s="393" t="s">
        <v>714</v>
      </c>
      <c r="O101" s="406"/>
      <c r="P101" s="393" t="s">
        <v>714</v>
      </c>
      <c r="Q101" s="406"/>
      <c r="R101" s="393" t="s">
        <v>714</v>
      </c>
      <c r="S101" s="406"/>
      <c r="T101" s="393" t="s">
        <v>714</v>
      </c>
      <c r="U101" s="406"/>
      <c r="V101" s="393" t="s">
        <v>714</v>
      </c>
      <c r="W101" s="406"/>
      <c r="X101" s="393" t="s">
        <v>714</v>
      </c>
      <c r="Y101" s="406"/>
      <c r="Z101" s="393" t="s">
        <v>714</v>
      </c>
      <c r="AA101" s="406"/>
      <c r="AB101" s="393" t="s">
        <v>714</v>
      </c>
      <c r="AC101" s="406"/>
      <c r="AD101" s="393" t="s">
        <v>714</v>
      </c>
      <c r="AE101" s="406"/>
      <c r="AF101" s="393" t="s">
        <v>714</v>
      </c>
      <c r="AG101" s="406"/>
      <c r="AH101" s="393" t="s">
        <v>714</v>
      </c>
      <c r="AI101" s="406"/>
      <c r="AJ101" s="393" t="s">
        <v>714</v>
      </c>
      <c r="AK101" s="406"/>
      <c r="AL101" s="393" t="s">
        <v>714</v>
      </c>
      <c r="AM101" s="406"/>
      <c r="AN101" s="393" t="s">
        <v>714</v>
      </c>
      <c r="AO101" s="406"/>
      <c r="AP101" s="393" t="s">
        <v>714</v>
      </c>
      <c r="AQ101" s="406"/>
      <c r="AR101" s="393" t="s">
        <v>714</v>
      </c>
      <c r="AS101" s="406"/>
      <c r="AT101" s="393" t="s">
        <v>714</v>
      </c>
      <c r="AU101" s="406"/>
      <c r="AV101" s="393" t="s">
        <v>714</v>
      </c>
      <c r="AW101" s="406"/>
      <c r="AX101" s="393" t="s">
        <v>714</v>
      </c>
      <c r="AY101" s="406"/>
      <c r="AZ101" s="393" t="s">
        <v>714</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8" t="s">
        <v>714</v>
      </c>
      <c r="G102" s="406"/>
      <c r="H102" s="385" t="s">
        <v>714</v>
      </c>
      <c r="I102" s="406"/>
      <c r="J102" s="385" t="s">
        <v>714</v>
      </c>
      <c r="K102" s="406"/>
      <c r="L102" s="385" t="s">
        <v>714</v>
      </c>
      <c r="M102" s="406"/>
      <c r="N102" s="385" t="s">
        <v>714</v>
      </c>
      <c r="O102" s="406"/>
      <c r="P102" s="385" t="s">
        <v>714</v>
      </c>
      <c r="Q102" s="406"/>
      <c r="R102" s="385" t="s">
        <v>714</v>
      </c>
      <c r="S102" s="406"/>
      <c r="T102" s="385" t="s">
        <v>714</v>
      </c>
      <c r="U102" s="406"/>
      <c r="V102" s="385" t="s">
        <v>714</v>
      </c>
      <c r="W102" s="406"/>
      <c r="X102" s="385" t="s">
        <v>714</v>
      </c>
      <c r="Y102" s="406"/>
      <c r="Z102" s="385" t="s">
        <v>714</v>
      </c>
      <c r="AA102" s="406"/>
      <c r="AB102" s="385" t="s">
        <v>714</v>
      </c>
      <c r="AC102" s="406"/>
      <c r="AD102" s="385" t="s">
        <v>714</v>
      </c>
      <c r="AE102" s="406"/>
      <c r="AF102" s="385" t="s">
        <v>714</v>
      </c>
      <c r="AG102" s="406"/>
      <c r="AH102" s="385" t="s">
        <v>714</v>
      </c>
      <c r="AI102" s="406"/>
      <c r="AJ102" s="385" t="s">
        <v>714</v>
      </c>
      <c r="AK102" s="406"/>
      <c r="AL102" s="385" t="s">
        <v>714</v>
      </c>
      <c r="AM102" s="406"/>
      <c r="AN102" s="385" t="s">
        <v>714</v>
      </c>
      <c r="AO102" s="406"/>
      <c r="AP102" s="385" t="s">
        <v>714</v>
      </c>
      <c r="AQ102" s="406"/>
      <c r="AR102" s="385" t="s">
        <v>714</v>
      </c>
      <c r="AS102" s="406"/>
      <c r="AT102" s="385" t="s">
        <v>714</v>
      </c>
      <c r="AU102" s="406"/>
      <c r="AV102" s="385" t="s">
        <v>714</v>
      </c>
      <c r="AW102" s="406"/>
      <c r="AX102" s="385" t="s">
        <v>714</v>
      </c>
      <c r="AY102" s="406"/>
      <c r="AZ102" s="385" t="s">
        <v>714</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8" t="s">
        <v>714</v>
      </c>
      <c r="G103" s="406"/>
      <c r="H103" s="385" t="s">
        <v>714</v>
      </c>
      <c r="I103" s="406"/>
      <c r="J103" s="385" t="s">
        <v>714</v>
      </c>
      <c r="K103" s="406"/>
      <c r="L103" s="385" t="s">
        <v>714</v>
      </c>
      <c r="M103" s="406"/>
      <c r="N103" s="385" t="s">
        <v>714</v>
      </c>
      <c r="O103" s="406"/>
      <c r="P103" s="385" t="s">
        <v>714</v>
      </c>
      <c r="Q103" s="406"/>
      <c r="R103" s="385" t="s">
        <v>714</v>
      </c>
      <c r="S103" s="406"/>
      <c r="T103" s="385" t="s">
        <v>714</v>
      </c>
      <c r="U103" s="406"/>
      <c r="V103" s="385" t="s">
        <v>714</v>
      </c>
      <c r="W103" s="406"/>
      <c r="X103" s="385" t="s">
        <v>714</v>
      </c>
      <c r="Y103" s="406"/>
      <c r="Z103" s="385" t="s">
        <v>714</v>
      </c>
      <c r="AA103" s="406"/>
      <c r="AB103" s="385" t="s">
        <v>714</v>
      </c>
      <c r="AC103" s="406"/>
      <c r="AD103" s="385" t="s">
        <v>714</v>
      </c>
      <c r="AE103" s="406"/>
      <c r="AF103" s="385" t="s">
        <v>714</v>
      </c>
      <c r="AG103" s="406"/>
      <c r="AH103" s="385" t="s">
        <v>714</v>
      </c>
      <c r="AI103" s="406"/>
      <c r="AJ103" s="385" t="s">
        <v>714</v>
      </c>
      <c r="AK103" s="406"/>
      <c r="AL103" s="385" t="s">
        <v>714</v>
      </c>
      <c r="AM103" s="406"/>
      <c r="AN103" s="385" t="s">
        <v>714</v>
      </c>
      <c r="AO103" s="406"/>
      <c r="AP103" s="385" t="s">
        <v>714</v>
      </c>
      <c r="AQ103" s="406"/>
      <c r="AR103" s="385" t="s">
        <v>714</v>
      </c>
      <c r="AS103" s="406"/>
      <c r="AT103" s="385" t="s">
        <v>714</v>
      </c>
      <c r="AU103" s="406"/>
      <c r="AV103" s="385" t="s">
        <v>714</v>
      </c>
      <c r="AW103" s="406"/>
      <c r="AX103" s="385" t="s">
        <v>714</v>
      </c>
      <c r="AY103" s="406"/>
      <c r="AZ103" s="385" t="s">
        <v>714</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8" t="s">
        <v>714</v>
      </c>
      <c r="G104" s="406"/>
      <c r="H104" s="385" t="s">
        <v>714</v>
      </c>
      <c r="I104" s="406"/>
      <c r="J104" s="385" t="s">
        <v>714</v>
      </c>
      <c r="K104" s="406"/>
      <c r="L104" s="385" t="s">
        <v>714</v>
      </c>
      <c r="M104" s="406"/>
      <c r="N104" s="385" t="s">
        <v>714</v>
      </c>
      <c r="O104" s="406"/>
      <c r="P104" s="385" t="s">
        <v>714</v>
      </c>
      <c r="Q104" s="406"/>
      <c r="R104" s="385" t="s">
        <v>714</v>
      </c>
      <c r="S104" s="406"/>
      <c r="T104" s="385" t="s">
        <v>714</v>
      </c>
      <c r="U104" s="406"/>
      <c r="V104" s="385" t="s">
        <v>714</v>
      </c>
      <c r="W104" s="406"/>
      <c r="X104" s="385" t="s">
        <v>714</v>
      </c>
      <c r="Y104" s="406"/>
      <c r="Z104" s="385" t="s">
        <v>714</v>
      </c>
      <c r="AA104" s="406"/>
      <c r="AB104" s="385" t="s">
        <v>714</v>
      </c>
      <c r="AC104" s="406"/>
      <c r="AD104" s="385" t="s">
        <v>714</v>
      </c>
      <c r="AE104" s="406"/>
      <c r="AF104" s="385" t="s">
        <v>714</v>
      </c>
      <c r="AG104" s="406"/>
      <c r="AH104" s="385" t="s">
        <v>714</v>
      </c>
      <c r="AI104" s="406"/>
      <c r="AJ104" s="385" t="s">
        <v>714</v>
      </c>
      <c r="AK104" s="406"/>
      <c r="AL104" s="385" t="s">
        <v>714</v>
      </c>
      <c r="AM104" s="406"/>
      <c r="AN104" s="385" t="s">
        <v>714</v>
      </c>
      <c r="AO104" s="406"/>
      <c r="AP104" s="385" t="s">
        <v>714</v>
      </c>
      <c r="AQ104" s="406"/>
      <c r="AR104" s="385" t="s">
        <v>714</v>
      </c>
      <c r="AS104" s="406"/>
      <c r="AT104" s="385" t="s">
        <v>714</v>
      </c>
      <c r="AU104" s="406"/>
      <c r="AV104" s="385" t="s">
        <v>714</v>
      </c>
      <c r="AW104" s="406"/>
      <c r="AX104" s="385" t="s">
        <v>714</v>
      </c>
      <c r="AY104" s="406"/>
      <c r="AZ104" s="385" t="s">
        <v>714</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2" t="s">
        <v>714</v>
      </c>
      <c r="G105" s="406"/>
      <c r="H105" s="393" t="s">
        <v>714</v>
      </c>
      <c r="I105" s="406"/>
      <c r="J105" s="393" t="s">
        <v>714</v>
      </c>
      <c r="K105" s="406"/>
      <c r="L105" s="393" t="s">
        <v>714</v>
      </c>
      <c r="M105" s="406"/>
      <c r="N105" s="393" t="s">
        <v>714</v>
      </c>
      <c r="O105" s="406"/>
      <c r="P105" s="393" t="s">
        <v>714</v>
      </c>
      <c r="Q105" s="406"/>
      <c r="R105" s="393" t="s">
        <v>714</v>
      </c>
      <c r="S105" s="406"/>
      <c r="T105" s="393" t="s">
        <v>714</v>
      </c>
      <c r="U105" s="406"/>
      <c r="V105" s="393" t="s">
        <v>714</v>
      </c>
      <c r="W105" s="406"/>
      <c r="X105" s="393" t="s">
        <v>714</v>
      </c>
      <c r="Y105" s="406"/>
      <c r="Z105" s="393" t="s">
        <v>714</v>
      </c>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t="s">
        <v>714</v>
      </c>
      <c r="AQ105" s="406"/>
      <c r="AR105" s="393" t="s">
        <v>714</v>
      </c>
      <c r="AS105" s="406"/>
      <c r="AT105" s="393" t="s">
        <v>714</v>
      </c>
      <c r="AU105" s="406"/>
      <c r="AV105" s="393" t="s">
        <v>714</v>
      </c>
      <c r="AW105" s="406"/>
      <c r="AX105" s="393" t="s">
        <v>714</v>
      </c>
      <c r="AY105" s="406"/>
      <c r="AZ105" s="393" t="s">
        <v>714</v>
      </c>
      <c r="BA105" s="406"/>
      <c r="BB105" s="394"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650</v>
      </c>
      <c r="E106" s="619"/>
      <c r="F106" s="376" t="s">
        <v>714</v>
      </c>
      <c r="G106" s="406"/>
      <c r="H106" s="388" t="s">
        <v>714</v>
      </c>
      <c r="I106" s="406"/>
      <c r="J106" s="388" t="s">
        <v>714</v>
      </c>
      <c r="K106" s="406"/>
      <c r="L106" s="388" t="s">
        <v>714</v>
      </c>
      <c r="M106" s="406"/>
      <c r="N106" s="388" t="s">
        <v>714</v>
      </c>
      <c r="O106" s="406"/>
      <c r="P106" s="388" t="s">
        <v>714</v>
      </c>
      <c r="Q106" s="406"/>
      <c r="R106" s="388" t="s">
        <v>714</v>
      </c>
      <c r="S106" s="406"/>
      <c r="T106" s="388" t="s">
        <v>714</v>
      </c>
      <c r="U106" s="406"/>
      <c r="V106" s="388" t="s">
        <v>714</v>
      </c>
      <c r="W106" s="406"/>
      <c r="X106" s="388" t="s">
        <v>714</v>
      </c>
      <c r="Y106" s="406"/>
      <c r="Z106" s="388" t="s">
        <v>714</v>
      </c>
      <c r="AA106" s="406"/>
      <c r="AB106" s="388" t="s">
        <v>714</v>
      </c>
      <c r="AC106" s="406"/>
      <c r="AD106" s="388" t="s">
        <v>714</v>
      </c>
      <c r="AE106" s="406"/>
      <c r="AF106" s="388" t="s">
        <v>714</v>
      </c>
      <c r="AG106" s="406"/>
      <c r="AH106" s="388" t="s">
        <v>714</v>
      </c>
      <c r="AI106" s="406"/>
      <c r="AJ106" s="388" t="s">
        <v>714</v>
      </c>
      <c r="AK106" s="406"/>
      <c r="AL106" s="388" t="s">
        <v>714</v>
      </c>
      <c r="AM106" s="406"/>
      <c r="AN106" s="388" t="s">
        <v>714</v>
      </c>
      <c r="AO106" s="406"/>
      <c r="AP106" s="388">
        <v>646877.96624476556</v>
      </c>
      <c r="AQ106" s="406"/>
      <c r="AR106" s="388">
        <v>653839.42451908451</v>
      </c>
      <c r="AS106" s="406"/>
      <c r="AT106" s="388">
        <v>734884.67686527071</v>
      </c>
      <c r="AU106" s="406"/>
      <c r="AV106" s="388">
        <v>673370.41026846971</v>
      </c>
      <c r="AW106" s="406"/>
      <c r="AX106" s="388">
        <v>739057.21890132141</v>
      </c>
      <c r="AY106" s="406"/>
      <c r="AZ106" s="388">
        <v>702770.75672176806</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338</v>
      </c>
      <c r="E107" s="621"/>
      <c r="F107" s="398"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49"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1250"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1251"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1252"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6">
    <tabColor indexed="42"/>
  </sheetPr>
  <dimension ref="A1:CT144"/>
  <sheetViews>
    <sheetView showGridLines="0" showOutlineSymbols="0" zoomScale="80" zoomScaleNormal="80" zoomScaleSheetLayoutView="100" workbookViewId="0">
      <pane xSplit="5" ySplit="4" topLeftCell="AI104" activePane="bottomRight" state="frozen"/>
      <selection activeCell="AN63" sqref="AN63"/>
      <selection pane="topRight" activeCell="AN63" sqref="AN63"/>
      <selection pane="bottomLeft" activeCell="AN63" sqref="AN63"/>
      <selection pane="bottomRight" activeCell="AP5" sqref="AP5:BA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2.7109375" style="283"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119</v>
      </c>
      <c r="E2" s="9" t="s">
        <v>343</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665</v>
      </c>
      <c r="B3" s="593" t="s">
        <v>195</v>
      </c>
      <c r="C3" s="594" t="s">
        <v>196</v>
      </c>
      <c r="D3" s="595" t="s">
        <v>117</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9810.4470022635196</v>
      </c>
      <c r="AQ5" s="405"/>
      <c r="AR5" s="375">
        <v>11147.500588000001</v>
      </c>
      <c r="AS5" s="405"/>
      <c r="AT5" s="375">
        <v>8504.2030695343601</v>
      </c>
      <c r="AU5" s="405"/>
      <c r="AV5" s="375">
        <v>6490.1921228524498</v>
      </c>
      <c r="AW5" s="405"/>
      <c r="AX5" s="375">
        <v>8622.6356030951392</v>
      </c>
      <c r="AY5" s="405"/>
      <c r="AZ5" s="375">
        <v>7780.0806181276803</v>
      </c>
      <c r="BA5" s="405"/>
      <c r="BB5" s="375" t="s">
        <v>714</v>
      </c>
      <c r="BC5" s="405"/>
      <c r="BD5" s="375" t="s">
        <v>714</v>
      </c>
      <c r="BE5" s="401"/>
      <c r="CJ5" s="344" t="s">
        <v>333</v>
      </c>
      <c r="CK5" s="344" t="s">
        <v>724</v>
      </c>
      <c r="CL5" s="344" t="s">
        <v>968</v>
      </c>
      <c r="CM5" s="344" t="s">
        <v>969</v>
      </c>
      <c r="CN5" s="344" t="s">
        <v>970</v>
      </c>
      <c r="CO5" s="344" t="s">
        <v>119</v>
      </c>
      <c r="CP5" s="344" t="s">
        <v>971</v>
      </c>
      <c r="CQ5" s="356" t="s">
        <v>665</v>
      </c>
      <c r="CR5" s="356">
        <v>0</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0</v>
      </c>
      <c r="AQ6" s="406"/>
      <c r="AR6" s="377">
        <v>0</v>
      </c>
      <c r="AS6" s="406"/>
      <c r="AT6" s="377">
        <v>0</v>
      </c>
      <c r="AU6" s="406"/>
      <c r="AV6" s="377">
        <v>0</v>
      </c>
      <c r="AW6" s="406"/>
      <c r="AX6" s="377">
        <v>0</v>
      </c>
      <c r="AY6" s="406"/>
      <c r="AZ6" s="377">
        <v>0</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0</v>
      </c>
      <c r="AQ7" s="406"/>
      <c r="AR7" s="379">
        <v>0</v>
      </c>
      <c r="AS7" s="406"/>
      <c r="AT7" s="379">
        <v>0</v>
      </c>
      <c r="AU7" s="406"/>
      <c r="AV7" s="379">
        <v>0</v>
      </c>
      <c r="AW7" s="406"/>
      <c r="AX7" s="379">
        <v>0</v>
      </c>
      <c r="AY7" s="406"/>
      <c r="AZ7" s="379">
        <v>0</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0</v>
      </c>
      <c r="AQ8" s="406"/>
      <c r="AR8" s="379">
        <v>0</v>
      </c>
      <c r="AS8" s="406"/>
      <c r="AT8" s="379">
        <v>0</v>
      </c>
      <c r="AU8" s="406"/>
      <c r="AV8" s="379">
        <v>0</v>
      </c>
      <c r="AW8" s="406"/>
      <c r="AX8" s="379">
        <v>0</v>
      </c>
      <c r="AY8" s="406"/>
      <c r="AZ8" s="379">
        <v>0</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0</v>
      </c>
      <c r="AQ9" s="406"/>
      <c r="AR9" s="379">
        <v>0</v>
      </c>
      <c r="AS9" s="406"/>
      <c r="AT9" s="379">
        <v>0</v>
      </c>
      <c r="AU9" s="406"/>
      <c r="AV9" s="379">
        <v>0</v>
      </c>
      <c r="AW9" s="406"/>
      <c r="AX9" s="379">
        <v>0</v>
      </c>
      <c r="AY9" s="406"/>
      <c r="AZ9" s="379">
        <v>0</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0</v>
      </c>
      <c r="AQ10" s="406"/>
      <c r="AR10" s="377">
        <v>0</v>
      </c>
      <c r="AS10" s="406"/>
      <c r="AT10" s="377">
        <v>0</v>
      </c>
      <c r="AU10" s="406"/>
      <c r="AV10" s="377">
        <v>0</v>
      </c>
      <c r="AW10" s="406"/>
      <c r="AX10" s="377">
        <v>0</v>
      </c>
      <c r="AY10" s="406"/>
      <c r="AZ10" s="377">
        <v>0</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9810.4470022635196</v>
      </c>
      <c r="AQ11" s="406"/>
      <c r="AR11" s="377">
        <v>11147.500588000001</v>
      </c>
      <c r="AS11" s="406"/>
      <c r="AT11" s="377">
        <v>8504.2030695343601</v>
      </c>
      <c r="AU11" s="406"/>
      <c r="AV11" s="377">
        <v>6490.1921228524498</v>
      </c>
      <c r="AW11" s="406"/>
      <c r="AX11" s="377">
        <v>8622.6356030951392</v>
      </c>
      <c r="AY11" s="406" t="s">
        <v>358</v>
      </c>
      <c r="AZ11" s="377">
        <v>7780.0806181276803</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0</v>
      </c>
      <c r="AQ12" s="406"/>
      <c r="AR12" s="382">
        <v>0</v>
      </c>
      <c r="AS12" s="406"/>
      <c r="AT12" s="382">
        <v>0</v>
      </c>
      <c r="AU12" s="406"/>
      <c r="AV12" s="382">
        <v>0</v>
      </c>
      <c r="AW12" s="406"/>
      <c r="AX12" s="382">
        <v>0</v>
      </c>
      <c r="AY12" s="406"/>
      <c r="AZ12" s="382">
        <v>0</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0</v>
      </c>
      <c r="AQ13" s="406"/>
      <c r="AR13" s="382">
        <v>0</v>
      </c>
      <c r="AS13" s="406"/>
      <c r="AT13" s="382">
        <v>0</v>
      </c>
      <c r="AU13" s="406"/>
      <c r="AV13" s="382">
        <v>0</v>
      </c>
      <c r="AW13" s="406"/>
      <c r="AX13" s="382">
        <v>0</v>
      </c>
      <c r="AY13" s="406"/>
      <c r="AZ13" s="382">
        <v>0</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0</v>
      </c>
      <c r="AQ15" s="406"/>
      <c r="AR15" s="379">
        <v>0</v>
      </c>
      <c r="AS15" s="406"/>
      <c r="AT15" s="379">
        <v>0</v>
      </c>
      <c r="AU15" s="406"/>
      <c r="AV15" s="379">
        <v>0</v>
      </c>
      <c r="AW15" s="406"/>
      <c r="AX15" s="379">
        <v>0</v>
      </c>
      <c r="AY15" s="406"/>
      <c r="AZ15" s="379">
        <v>0</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0</v>
      </c>
      <c r="AQ16" s="406"/>
      <c r="AR16" s="379">
        <v>0</v>
      </c>
      <c r="AS16" s="406"/>
      <c r="AT16" s="379">
        <v>0</v>
      </c>
      <c r="AU16" s="406"/>
      <c r="AV16" s="379">
        <v>0</v>
      </c>
      <c r="AW16" s="406"/>
      <c r="AX16" s="379">
        <v>0</v>
      </c>
      <c r="AY16" s="406"/>
      <c r="AZ16" s="379">
        <v>0</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0</v>
      </c>
      <c r="AQ17" s="406"/>
      <c r="AR17" s="379">
        <v>0</v>
      </c>
      <c r="AS17" s="406"/>
      <c r="AT17" s="379">
        <v>0</v>
      </c>
      <c r="AU17" s="406"/>
      <c r="AV17" s="379">
        <v>0</v>
      </c>
      <c r="AW17" s="406"/>
      <c r="AX17" s="379">
        <v>0</v>
      </c>
      <c r="AY17" s="406"/>
      <c r="AZ17" s="379">
        <v>0</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0</v>
      </c>
      <c r="AQ18" s="406"/>
      <c r="AR18" s="382">
        <v>0</v>
      </c>
      <c r="AS18" s="406"/>
      <c r="AT18" s="382">
        <v>0</v>
      </c>
      <c r="AU18" s="406"/>
      <c r="AV18" s="382">
        <v>0</v>
      </c>
      <c r="AW18" s="406"/>
      <c r="AX18" s="382">
        <v>0</v>
      </c>
      <c r="AY18" s="406"/>
      <c r="AZ18" s="382">
        <v>0</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0</v>
      </c>
      <c r="AQ19" s="406"/>
      <c r="AR19" s="382">
        <v>0</v>
      </c>
      <c r="AS19" s="406"/>
      <c r="AT19" s="382">
        <v>0</v>
      </c>
      <c r="AU19" s="406"/>
      <c r="AV19" s="382">
        <v>0</v>
      </c>
      <c r="AW19" s="406"/>
      <c r="AX19" s="382">
        <v>0</v>
      </c>
      <c r="AY19" s="406"/>
      <c r="AZ19" s="382">
        <v>0</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0</v>
      </c>
      <c r="AQ20" s="406"/>
      <c r="AR20" s="382">
        <v>0</v>
      </c>
      <c r="AS20" s="406"/>
      <c r="AT20" s="382">
        <v>0</v>
      </c>
      <c r="AU20" s="406"/>
      <c r="AV20" s="382">
        <v>0</v>
      </c>
      <c r="AW20" s="406"/>
      <c r="AX20" s="382">
        <v>0</v>
      </c>
      <c r="AY20" s="406"/>
      <c r="AZ20" s="382">
        <v>0</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85" t="s">
        <v>714</v>
      </c>
      <c r="I22" s="406"/>
      <c r="J22" s="385" t="s">
        <v>714</v>
      </c>
      <c r="K22" s="406"/>
      <c r="L22" s="385" t="s">
        <v>714</v>
      </c>
      <c r="M22" s="406"/>
      <c r="N22" s="385" t="s">
        <v>714</v>
      </c>
      <c r="O22" s="406"/>
      <c r="P22" s="385" t="s">
        <v>714</v>
      </c>
      <c r="Q22" s="406"/>
      <c r="R22" s="385" t="s">
        <v>714</v>
      </c>
      <c r="S22" s="406"/>
      <c r="T22" s="385" t="s">
        <v>714</v>
      </c>
      <c r="U22" s="406"/>
      <c r="V22" s="385" t="s">
        <v>714</v>
      </c>
      <c r="W22" s="406"/>
      <c r="X22" s="385" t="s">
        <v>714</v>
      </c>
      <c r="Y22" s="406"/>
      <c r="Z22" s="385" t="s">
        <v>714</v>
      </c>
      <c r="AA22" s="406"/>
      <c r="AB22" s="385" t="s">
        <v>714</v>
      </c>
      <c r="AC22" s="406"/>
      <c r="AD22" s="385" t="s">
        <v>714</v>
      </c>
      <c r="AE22" s="406"/>
      <c r="AF22" s="385" t="s">
        <v>714</v>
      </c>
      <c r="AG22" s="406"/>
      <c r="AH22" s="385" t="s">
        <v>714</v>
      </c>
      <c r="AI22" s="406"/>
      <c r="AJ22" s="385" t="s">
        <v>714</v>
      </c>
      <c r="AK22" s="406"/>
      <c r="AL22" s="385" t="s">
        <v>714</v>
      </c>
      <c r="AM22" s="406"/>
      <c r="AN22" s="385" t="s">
        <v>714</v>
      </c>
      <c r="AO22" s="406"/>
      <c r="AP22" s="379">
        <v>0</v>
      </c>
      <c r="AQ22" s="406"/>
      <c r="AR22" s="379">
        <v>0</v>
      </c>
      <c r="AS22" s="406"/>
      <c r="AT22" s="379">
        <v>0</v>
      </c>
      <c r="AU22" s="406"/>
      <c r="AV22" s="379">
        <v>0</v>
      </c>
      <c r="AW22" s="406"/>
      <c r="AX22" s="379">
        <v>0</v>
      </c>
      <c r="AY22" s="406"/>
      <c r="AZ22" s="379">
        <v>0</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85" t="s">
        <v>714</v>
      </c>
      <c r="I23" s="406"/>
      <c r="J23" s="385" t="s">
        <v>714</v>
      </c>
      <c r="K23" s="406"/>
      <c r="L23" s="385" t="s">
        <v>714</v>
      </c>
      <c r="M23" s="406"/>
      <c r="N23" s="385" t="s">
        <v>714</v>
      </c>
      <c r="O23" s="406"/>
      <c r="P23" s="385" t="s">
        <v>714</v>
      </c>
      <c r="Q23" s="406"/>
      <c r="R23" s="385" t="s">
        <v>714</v>
      </c>
      <c r="S23" s="406"/>
      <c r="T23" s="385" t="s">
        <v>714</v>
      </c>
      <c r="U23" s="406"/>
      <c r="V23" s="385" t="s">
        <v>714</v>
      </c>
      <c r="W23" s="406"/>
      <c r="X23" s="385" t="s">
        <v>714</v>
      </c>
      <c r="Y23" s="406"/>
      <c r="Z23" s="385" t="s">
        <v>714</v>
      </c>
      <c r="AA23" s="406"/>
      <c r="AB23" s="385" t="s">
        <v>714</v>
      </c>
      <c r="AC23" s="406"/>
      <c r="AD23" s="385" t="s">
        <v>714</v>
      </c>
      <c r="AE23" s="406"/>
      <c r="AF23" s="385" t="s">
        <v>714</v>
      </c>
      <c r="AG23" s="406"/>
      <c r="AH23" s="385" t="s">
        <v>714</v>
      </c>
      <c r="AI23" s="406"/>
      <c r="AJ23" s="385" t="s">
        <v>714</v>
      </c>
      <c r="AK23" s="406"/>
      <c r="AL23" s="385" t="s">
        <v>714</v>
      </c>
      <c r="AM23" s="406"/>
      <c r="AN23" s="385" t="s">
        <v>714</v>
      </c>
      <c r="AO23" s="406"/>
      <c r="AP23" s="379">
        <v>9810.4470022635196</v>
      </c>
      <c r="AQ23" s="406"/>
      <c r="AR23" s="379">
        <v>11147.500588000001</v>
      </c>
      <c r="AS23" s="406"/>
      <c r="AT23" s="379">
        <v>8504.2030695343601</v>
      </c>
      <c r="AU23" s="406"/>
      <c r="AV23" s="379">
        <v>6490.1921228524498</v>
      </c>
      <c r="AW23" s="406"/>
      <c r="AX23" s="379">
        <v>8622.6356030951392</v>
      </c>
      <c r="AY23" s="406"/>
      <c r="AZ23" s="379">
        <v>7780.0806181276803</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85" t="s">
        <v>714</v>
      </c>
      <c r="I25" s="406"/>
      <c r="J25" s="385" t="s">
        <v>714</v>
      </c>
      <c r="K25" s="406"/>
      <c r="L25" s="385" t="s">
        <v>714</v>
      </c>
      <c r="M25" s="406"/>
      <c r="N25" s="385" t="s">
        <v>714</v>
      </c>
      <c r="O25" s="406"/>
      <c r="P25" s="385" t="s">
        <v>714</v>
      </c>
      <c r="Q25" s="406"/>
      <c r="R25" s="385" t="s">
        <v>714</v>
      </c>
      <c r="S25" s="406"/>
      <c r="T25" s="385" t="s">
        <v>714</v>
      </c>
      <c r="U25" s="406"/>
      <c r="V25" s="385" t="s">
        <v>714</v>
      </c>
      <c r="W25" s="406"/>
      <c r="X25" s="385" t="s">
        <v>714</v>
      </c>
      <c r="Y25" s="406"/>
      <c r="Z25" s="385" t="s">
        <v>714</v>
      </c>
      <c r="AA25" s="406"/>
      <c r="AB25" s="385" t="s">
        <v>714</v>
      </c>
      <c r="AC25" s="406"/>
      <c r="AD25" s="385" t="s">
        <v>714</v>
      </c>
      <c r="AE25" s="406"/>
      <c r="AF25" s="385" t="s">
        <v>714</v>
      </c>
      <c r="AG25" s="406"/>
      <c r="AH25" s="385" t="s">
        <v>714</v>
      </c>
      <c r="AI25" s="406"/>
      <c r="AJ25" s="385" t="s">
        <v>714</v>
      </c>
      <c r="AK25" s="406"/>
      <c r="AL25" s="385" t="s">
        <v>714</v>
      </c>
      <c r="AM25" s="406"/>
      <c r="AN25" s="385" t="s">
        <v>714</v>
      </c>
      <c r="AO25" s="406"/>
      <c r="AP25" s="379">
        <v>0</v>
      </c>
      <c r="AQ25" s="406"/>
      <c r="AR25" s="379">
        <v>0</v>
      </c>
      <c r="AS25" s="406"/>
      <c r="AT25" s="379">
        <v>0</v>
      </c>
      <c r="AU25" s="406"/>
      <c r="AV25" s="379">
        <v>0</v>
      </c>
      <c r="AW25" s="406"/>
      <c r="AX25" s="379">
        <v>0</v>
      </c>
      <c r="AY25" s="406"/>
      <c r="AZ25" s="379">
        <v>0</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0</v>
      </c>
      <c r="AQ26" s="406"/>
      <c r="AR26" s="379">
        <v>0</v>
      </c>
      <c r="AS26" s="406"/>
      <c r="AT26" s="379">
        <v>0</v>
      </c>
      <c r="AU26" s="406"/>
      <c r="AV26" s="379">
        <v>0</v>
      </c>
      <c r="AW26" s="406"/>
      <c r="AX26" s="379">
        <v>0</v>
      </c>
      <c r="AY26" s="406"/>
      <c r="AZ26" s="379">
        <v>0</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0</v>
      </c>
      <c r="AQ27" s="406"/>
      <c r="AR27" s="382">
        <v>0</v>
      </c>
      <c r="AS27" s="406"/>
      <c r="AT27" s="382">
        <v>0</v>
      </c>
      <c r="AU27" s="406"/>
      <c r="AV27" s="382">
        <v>0</v>
      </c>
      <c r="AW27" s="406"/>
      <c r="AX27" s="382">
        <v>0</v>
      </c>
      <c r="AY27" s="406"/>
      <c r="AZ27" s="382">
        <v>0</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0</v>
      </c>
      <c r="AQ28" s="406"/>
      <c r="AR28" s="382">
        <v>0</v>
      </c>
      <c r="AS28" s="406"/>
      <c r="AT28" s="382">
        <v>0</v>
      </c>
      <c r="AU28" s="406"/>
      <c r="AV28" s="382">
        <v>0</v>
      </c>
      <c r="AW28" s="406"/>
      <c r="AX28" s="382">
        <v>0</v>
      </c>
      <c r="AY28" s="406"/>
      <c r="AZ28" s="382">
        <v>0</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0</v>
      </c>
      <c r="AQ29" s="406"/>
      <c r="AR29" s="382">
        <v>0</v>
      </c>
      <c r="AS29" s="406"/>
      <c r="AT29" s="382">
        <v>0</v>
      </c>
      <c r="AU29" s="406"/>
      <c r="AV29" s="382">
        <v>0</v>
      </c>
      <c r="AW29" s="406"/>
      <c r="AX29" s="382">
        <v>0</v>
      </c>
      <c r="AY29" s="406"/>
      <c r="AZ29" s="382">
        <v>0</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0</v>
      </c>
      <c r="AQ31" s="406"/>
      <c r="AR31" s="379">
        <v>0</v>
      </c>
      <c r="AS31" s="406"/>
      <c r="AT31" s="379">
        <v>0</v>
      </c>
      <c r="AU31" s="406"/>
      <c r="AV31" s="379">
        <v>0</v>
      </c>
      <c r="AW31" s="406"/>
      <c r="AX31" s="379">
        <v>0</v>
      </c>
      <c r="AY31" s="406"/>
      <c r="AZ31" s="379">
        <v>0</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0</v>
      </c>
      <c r="AQ32" s="406"/>
      <c r="AR32" s="379">
        <v>0</v>
      </c>
      <c r="AS32" s="406"/>
      <c r="AT32" s="379">
        <v>0</v>
      </c>
      <c r="AU32" s="406"/>
      <c r="AV32" s="379">
        <v>0</v>
      </c>
      <c r="AW32" s="406"/>
      <c r="AX32" s="379">
        <v>0</v>
      </c>
      <c r="AY32" s="406"/>
      <c r="AZ32" s="379">
        <v>0</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0</v>
      </c>
      <c r="AQ34" s="406"/>
      <c r="AR34" s="379">
        <v>0</v>
      </c>
      <c r="AS34" s="406"/>
      <c r="AT34" s="379">
        <v>0</v>
      </c>
      <c r="AU34" s="406"/>
      <c r="AV34" s="379">
        <v>0</v>
      </c>
      <c r="AW34" s="406"/>
      <c r="AX34" s="379">
        <v>0</v>
      </c>
      <c r="AY34" s="406"/>
      <c r="AZ34" s="379">
        <v>0</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0</v>
      </c>
      <c r="AQ35" s="406"/>
      <c r="AR35" s="379">
        <v>0</v>
      </c>
      <c r="AS35" s="406"/>
      <c r="AT35" s="379">
        <v>0</v>
      </c>
      <c r="AU35" s="406"/>
      <c r="AV35" s="379">
        <v>0</v>
      </c>
      <c r="AW35" s="406"/>
      <c r="AX35" s="379">
        <v>0</v>
      </c>
      <c r="AY35" s="406"/>
      <c r="AZ35" s="379">
        <v>0</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0</v>
      </c>
      <c r="AQ36" s="406"/>
      <c r="AR36" s="377">
        <v>0</v>
      </c>
      <c r="AS36" s="406"/>
      <c r="AT36" s="377">
        <v>0</v>
      </c>
      <c r="AU36" s="406"/>
      <c r="AV36" s="377">
        <v>0</v>
      </c>
      <c r="AW36" s="406"/>
      <c r="AX36" s="377">
        <v>0</v>
      </c>
      <c r="AY36" s="406"/>
      <c r="AZ36" s="377">
        <v>0</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0</v>
      </c>
      <c r="AQ37" s="406"/>
      <c r="AR37" s="377">
        <v>0</v>
      </c>
      <c r="AS37" s="406"/>
      <c r="AT37" s="377">
        <v>0</v>
      </c>
      <c r="AU37" s="406"/>
      <c r="AV37" s="377">
        <v>0</v>
      </c>
      <c r="AW37" s="406"/>
      <c r="AX37" s="377">
        <v>0</v>
      </c>
      <c r="AY37" s="406"/>
      <c r="AZ37" s="377">
        <v>0</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0</v>
      </c>
      <c r="AQ38" s="406"/>
      <c r="AR38" s="379">
        <v>0</v>
      </c>
      <c r="AS38" s="406"/>
      <c r="AT38" s="379">
        <v>0</v>
      </c>
      <c r="AU38" s="406"/>
      <c r="AV38" s="379">
        <v>0</v>
      </c>
      <c r="AW38" s="406"/>
      <c r="AX38" s="379">
        <v>0</v>
      </c>
      <c r="AY38" s="406"/>
      <c r="AZ38" s="379">
        <v>0</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0</v>
      </c>
      <c r="AQ39" s="406"/>
      <c r="AR39" s="379">
        <v>0</v>
      </c>
      <c r="AS39" s="406"/>
      <c r="AT39" s="379">
        <v>0</v>
      </c>
      <c r="AU39" s="406"/>
      <c r="AV39" s="379">
        <v>0</v>
      </c>
      <c r="AW39" s="406"/>
      <c r="AX39" s="379">
        <v>0</v>
      </c>
      <c r="AY39" s="406"/>
      <c r="AZ39" s="379">
        <v>0</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0</v>
      </c>
      <c r="AQ40" s="406"/>
      <c r="AR40" s="377">
        <v>0</v>
      </c>
      <c r="AS40" s="406"/>
      <c r="AT40" s="377">
        <v>0</v>
      </c>
      <c r="AU40" s="406"/>
      <c r="AV40" s="377">
        <v>0</v>
      </c>
      <c r="AW40" s="406"/>
      <c r="AX40" s="377">
        <v>0</v>
      </c>
      <c r="AY40" s="406"/>
      <c r="AZ40" s="377">
        <v>0</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0</v>
      </c>
      <c r="AQ41" s="406"/>
      <c r="AR41" s="377">
        <v>0</v>
      </c>
      <c r="AS41" s="406"/>
      <c r="AT41" s="377">
        <v>0</v>
      </c>
      <c r="AU41" s="406"/>
      <c r="AV41" s="377">
        <v>0</v>
      </c>
      <c r="AW41" s="406"/>
      <c r="AX41" s="377">
        <v>0</v>
      </c>
      <c r="AY41" s="406"/>
      <c r="AZ41" s="377">
        <v>0</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0</v>
      </c>
      <c r="AQ42" s="406"/>
      <c r="AR42" s="379">
        <v>0</v>
      </c>
      <c r="AS42" s="406"/>
      <c r="AT42" s="379">
        <v>0</v>
      </c>
      <c r="AU42" s="406"/>
      <c r="AV42" s="379">
        <v>0</v>
      </c>
      <c r="AW42" s="406"/>
      <c r="AX42" s="379">
        <v>0</v>
      </c>
      <c r="AY42" s="406"/>
      <c r="AZ42" s="379">
        <v>0</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0</v>
      </c>
      <c r="AQ43" s="406"/>
      <c r="AR43" s="379">
        <v>0</v>
      </c>
      <c r="AS43" s="406"/>
      <c r="AT43" s="379">
        <v>0</v>
      </c>
      <c r="AU43" s="406"/>
      <c r="AV43" s="379">
        <v>0</v>
      </c>
      <c r="AW43" s="406"/>
      <c r="AX43" s="379">
        <v>0</v>
      </c>
      <c r="AY43" s="406"/>
      <c r="AZ43" s="379">
        <v>0</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0</v>
      </c>
      <c r="AQ44" s="406"/>
      <c r="AR44" s="379">
        <v>0</v>
      </c>
      <c r="AS44" s="406"/>
      <c r="AT44" s="379">
        <v>0</v>
      </c>
      <c r="AU44" s="406"/>
      <c r="AV44" s="379">
        <v>0</v>
      </c>
      <c r="AW44" s="406"/>
      <c r="AX44" s="379">
        <v>0</v>
      </c>
      <c r="AY44" s="406"/>
      <c r="AZ44" s="379">
        <v>0</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0</v>
      </c>
      <c r="AQ45" s="406"/>
      <c r="AR45" s="377">
        <v>0</v>
      </c>
      <c r="AS45" s="406"/>
      <c r="AT45" s="377">
        <v>0</v>
      </c>
      <c r="AU45" s="406"/>
      <c r="AV45" s="377">
        <v>0</v>
      </c>
      <c r="AW45" s="406"/>
      <c r="AX45" s="377">
        <v>0</v>
      </c>
      <c r="AY45" s="406"/>
      <c r="AZ45" s="377">
        <v>0</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0</v>
      </c>
      <c r="AQ46" s="406"/>
      <c r="AR46" s="379">
        <v>0</v>
      </c>
      <c r="AS46" s="406"/>
      <c r="AT46" s="379">
        <v>0</v>
      </c>
      <c r="AU46" s="406"/>
      <c r="AV46" s="379">
        <v>0</v>
      </c>
      <c r="AW46" s="406"/>
      <c r="AX46" s="379">
        <v>0</v>
      </c>
      <c r="AY46" s="406"/>
      <c r="AZ46" s="379">
        <v>0</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0</v>
      </c>
      <c r="AQ47" s="406"/>
      <c r="AR47" s="379">
        <v>0</v>
      </c>
      <c r="AS47" s="406"/>
      <c r="AT47" s="379">
        <v>0</v>
      </c>
      <c r="AU47" s="406"/>
      <c r="AV47" s="379">
        <v>0</v>
      </c>
      <c r="AW47" s="406"/>
      <c r="AX47" s="379">
        <v>0</v>
      </c>
      <c r="AY47" s="406"/>
      <c r="AZ47" s="379">
        <v>0</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0</v>
      </c>
      <c r="AQ48" s="406"/>
      <c r="AR48" s="379">
        <v>0</v>
      </c>
      <c r="AS48" s="406"/>
      <c r="AT48" s="379">
        <v>0</v>
      </c>
      <c r="AU48" s="406"/>
      <c r="AV48" s="379">
        <v>0</v>
      </c>
      <c r="AW48" s="406"/>
      <c r="AX48" s="379">
        <v>0</v>
      </c>
      <c r="AY48" s="406"/>
      <c r="AZ48" s="379">
        <v>0</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0</v>
      </c>
      <c r="AQ49" s="406"/>
      <c r="AR49" s="379">
        <v>0</v>
      </c>
      <c r="AS49" s="406"/>
      <c r="AT49" s="379">
        <v>0</v>
      </c>
      <c r="AU49" s="406"/>
      <c r="AV49" s="379">
        <v>0</v>
      </c>
      <c r="AW49" s="406"/>
      <c r="AX49" s="379">
        <v>0</v>
      </c>
      <c r="AY49" s="406"/>
      <c r="AZ49" s="379">
        <v>0</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0</v>
      </c>
      <c r="AQ50" s="406"/>
      <c r="AR50" s="379">
        <v>0</v>
      </c>
      <c r="AS50" s="406"/>
      <c r="AT50" s="379">
        <v>0</v>
      </c>
      <c r="AU50" s="406"/>
      <c r="AV50" s="379">
        <v>0</v>
      </c>
      <c r="AW50" s="406"/>
      <c r="AX50" s="379">
        <v>0</v>
      </c>
      <c r="AY50" s="406"/>
      <c r="AZ50" s="379">
        <v>0</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0</v>
      </c>
      <c r="AQ51" s="406"/>
      <c r="AR51" s="377">
        <v>0</v>
      </c>
      <c r="AS51" s="406"/>
      <c r="AT51" s="377">
        <v>0</v>
      </c>
      <c r="AU51" s="406"/>
      <c r="AV51" s="377">
        <v>0</v>
      </c>
      <c r="AW51" s="406"/>
      <c r="AX51" s="377">
        <v>0</v>
      </c>
      <c r="AY51" s="406"/>
      <c r="AZ51" s="377">
        <v>0</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0</v>
      </c>
      <c r="AQ52" s="406"/>
      <c r="AR52" s="377">
        <v>0</v>
      </c>
      <c r="AS52" s="406"/>
      <c r="AT52" s="377">
        <v>0</v>
      </c>
      <c r="AU52" s="406"/>
      <c r="AV52" s="377">
        <v>0</v>
      </c>
      <c r="AW52" s="406"/>
      <c r="AX52" s="377">
        <v>0</v>
      </c>
      <c r="AY52" s="406"/>
      <c r="AZ52" s="377">
        <v>0</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0</v>
      </c>
      <c r="AQ54" s="406"/>
      <c r="AR54" s="379">
        <v>0</v>
      </c>
      <c r="AS54" s="406"/>
      <c r="AT54" s="379">
        <v>0</v>
      </c>
      <c r="AU54" s="406"/>
      <c r="AV54" s="379">
        <v>0</v>
      </c>
      <c r="AW54" s="406"/>
      <c r="AX54" s="379">
        <v>0</v>
      </c>
      <c r="AY54" s="406"/>
      <c r="AZ54" s="379">
        <v>0</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0</v>
      </c>
      <c r="AQ55" s="406"/>
      <c r="AR55" s="379">
        <v>0</v>
      </c>
      <c r="AS55" s="406"/>
      <c r="AT55" s="379">
        <v>0</v>
      </c>
      <c r="AU55" s="406"/>
      <c r="AV55" s="379">
        <v>0</v>
      </c>
      <c r="AW55" s="406"/>
      <c r="AX55" s="379">
        <v>0</v>
      </c>
      <c r="AY55" s="406"/>
      <c r="AZ55" s="379">
        <v>0</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0</v>
      </c>
      <c r="AQ56" s="406"/>
      <c r="AR56" s="382">
        <v>0</v>
      </c>
      <c r="AS56" s="406"/>
      <c r="AT56" s="382">
        <v>0</v>
      </c>
      <c r="AU56" s="406"/>
      <c r="AV56" s="382">
        <v>0</v>
      </c>
      <c r="AW56" s="406"/>
      <c r="AX56" s="382">
        <v>0</v>
      </c>
      <c r="AY56" s="406"/>
      <c r="AZ56" s="382">
        <v>0</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0</v>
      </c>
      <c r="AQ57" s="406"/>
      <c r="AR57" s="382">
        <v>0</v>
      </c>
      <c r="AS57" s="406"/>
      <c r="AT57" s="382">
        <v>0</v>
      </c>
      <c r="AU57" s="406"/>
      <c r="AV57" s="382">
        <v>0</v>
      </c>
      <c r="AW57" s="406"/>
      <c r="AX57" s="382">
        <v>0</v>
      </c>
      <c r="AY57" s="406"/>
      <c r="AZ57" s="382">
        <v>0</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0</v>
      </c>
      <c r="AQ58" s="406"/>
      <c r="AR58" s="377">
        <v>0</v>
      </c>
      <c r="AS58" s="406"/>
      <c r="AT58" s="377">
        <v>0</v>
      </c>
      <c r="AU58" s="406"/>
      <c r="AV58" s="377">
        <v>0</v>
      </c>
      <c r="AW58" s="406"/>
      <c r="AX58" s="377">
        <v>0</v>
      </c>
      <c r="AY58" s="406"/>
      <c r="AZ58" s="377">
        <v>0</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0</v>
      </c>
      <c r="AQ59" s="406"/>
      <c r="AR59" s="379">
        <v>0</v>
      </c>
      <c r="AS59" s="406"/>
      <c r="AT59" s="379">
        <v>0</v>
      </c>
      <c r="AU59" s="406"/>
      <c r="AV59" s="379">
        <v>0</v>
      </c>
      <c r="AW59" s="406"/>
      <c r="AX59" s="379">
        <v>0</v>
      </c>
      <c r="AY59" s="406"/>
      <c r="AZ59" s="379">
        <v>0</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0</v>
      </c>
      <c r="AQ60" s="406"/>
      <c r="AR60" s="379">
        <v>0</v>
      </c>
      <c r="AS60" s="406"/>
      <c r="AT60" s="379">
        <v>0</v>
      </c>
      <c r="AU60" s="406"/>
      <c r="AV60" s="379">
        <v>0</v>
      </c>
      <c r="AW60" s="406"/>
      <c r="AX60" s="379">
        <v>0</v>
      </c>
      <c r="AY60" s="406"/>
      <c r="AZ60" s="379">
        <v>0</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0</v>
      </c>
      <c r="AQ61" s="406"/>
      <c r="AR61" s="379">
        <v>0</v>
      </c>
      <c r="AS61" s="406"/>
      <c r="AT61" s="379">
        <v>0</v>
      </c>
      <c r="AU61" s="406"/>
      <c r="AV61" s="379">
        <v>0</v>
      </c>
      <c r="AW61" s="406"/>
      <c r="AX61" s="379">
        <v>0</v>
      </c>
      <c r="AY61" s="406"/>
      <c r="AZ61" s="379">
        <v>0</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0</v>
      </c>
      <c r="AQ62" s="406"/>
      <c r="AR62" s="377">
        <v>0</v>
      </c>
      <c r="AS62" s="406"/>
      <c r="AT62" s="377">
        <v>0</v>
      </c>
      <c r="AU62" s="406"/>
      <c r="AV62" s="377">
        <v>0</v>
      </c>
      <c r="AW62" s="406"/>
      <c r="AX62" s="377">
        <v>0</v>
      </c>
      <c r="AY62" s="406"/>
      <c r="AZ62" s="377">
        <v>0</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v>0</v>
      </c>
      <c r="AQ63" s="406"/>
      <c r="AR63" s="387">
        <v>0</v>
      </c>
      <c r="AS63" s="406"/>
      <c r="AT63" s="387">
        <v>0</v>
      </c>
      <c r="AU63" s="406"/>
      <c r="AV63" s="387">
        <v>0</v>
      </c>
      <c r="AW63" s="406"/>
      <c r="AX63" s="387">
        <v>0</v>
      </c>
      <c r="AY63" s="406"/>
      <c r="AZ63" s="387">
        <v>0</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0</v>
      </c>
      <c r="AQ64" s="406"/>
      <c r="AR64" s="377">
        <v>0</v>
      </c>
      <c r="AS64" s="406"/>
      <c r="AT64" s="377">
        <v>0</v>
      </c>
      <c r="AU64" s="406"/>
      <c r="AV64" s="377">
        <v>0</v>
      </c>
      <c r="AW64" s="406"/>
      <c r="AX64" s="377">
        <v>0</v>
      </c>
      <c r="AY64" s="406"/>
      <c r="AZ64" s="377">
        <v>0</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0</v>
      </c>
      <c r="AQ66" s="406"/>
      <c r="AR66" s="379">
        <v>0</v>
      </c>
      <c r="AS66" s="406"/>
      <c r="AT66" s="379">
        <v>0</v>
      </c>
      <c r="AU66" s="406"/>
      <c r="AV66" s="379">
        <v>0</v>
      </c>
      <c r="AW66" s="406"/>
      <c r="AX66" s="379">
        <v>0</v>
      </c>
      <c r="AY66" s="406"/>
      <c r="AZ66" s="379">
        <v>0</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0</v>
      </c>
      <c r="AQ67" s="406"/>
      <c r="AR67" s="379">
        <v>0</v>
      </c>
      <c r="AS67" s="406"/>
      <c r="AT67" s="379">
        <v>0</v>
      </c>
      <c r="AU67" s="406"/>
      <c r="AV67" s="379">
        <v>0</v>
      </c>
      <c r="AW67" s="406"/>
      <c r="AX67" s="379">
        <v>0</v>
      </c>
      <c r="AY67" s="406"/>
      <c r="AZ67" s="379">
        <v>0</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0</v>
      </c>
      <c r="AQ68" s="406"/>
      <c r="AR68" s="382">
        <v>0</v>
      </c>
      <c r="AS68" s="406"/>
      <c r="AT68" s="382">
        <v>0</v>
      </c>
      <c r="AU68" s="406"/>
      <c r="AV68" s="382">
        <v>0</v>
      </c>
      <c r="AW68" s="406"/>
      <c r="AX68" s="382">
        <v>0</v>
      </c>
      <c r="AY68" s="406"/>
      <c r="AZ68" s="382">
        <v>0</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0</v>
      </c>
      <c r="AQ70" s="406"/>
      <c r="AR70" s="379">
        <v>0</v>
      </c>
      <c r="AS70" s="406"/>
      <c r="AT70" s="379">
        <v>0</v>
      </c>
      <c r="AU70" s="406"/>
      <c r="AV70" s="379">
        <v>0</v>
      </c>
      <c r="AW70" s="406"/>
      <c r="AX70" s="379">
        <v>0</v>
      </c>
      <c r="AY70" s="406"/>
      <c r="AZ70" s="379">
        <v>0</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0</v>
      </c>
      <c r="AQ71" s="406"/>
      <c r="AR71" s="379">
        <v>0</v>
      </c>
      <c r="AS71" s="406"/>
      <c r="AT71" s="379">
        <v>0</v>
      </c>
      <c r="AU71" s="406"/>
      <c r="AV71" s="379">
        <v>0</v>
      </c>
      <c r="AW71" s="406"/>
      <c r="AX71" s="379">
        <v>0</v>
      </c>
      <c r="AY71" s="406"/>
      <c r="AZ71" s="379">
        <v>0</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0</v>
      </c>
      <c r="AQ72" s="406"/>
      <c r="AR72" s="377">
        <v>0</v>
      </c>
      <c r="AS72" s="406"/>
      <c r="AT72" s="377">
        <v>0</v>
      </c>
      <c r="AU72" s="406"/>
      <c r="AV72" s="377">
        <v>0</v>
      </c>
      <c r="AW72" s="406"/>
      <c r="AX72" s="377">
        <v>0</v>
      </c>
      <c r="AY72" s="406"/>
      <c r="AZ72" s="377">
        <v>0</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0</v>
      </c>
      <c r="AQ73" s="406"/>
      <c r="AR73" s="379">
        <v>0</v>
      </c>
      <c r="AS73" s="406"/>
      <c r="AT73" s="379">
        <v>0</v>
      </c>
      <c r="AU73" s="406"/>
      <c r="AV73" s="379">
        <v>0</v>
      </c>
      <c r="AW73" s="406"/>
      <c r="AX73" s="379">
        <v>0</v>
      </c>
      <c r="AY73" s="406"/>
      <c r="AZ73" s="379">
        <v>0</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0</v>
      </c>
      <c r="AQ74" s="406"/>
      <c r="AR74" s="379">
        <v>0</v>
      </c>
      <c r="AS74" s="406"/>
      <c r="AT74" s="379">
        <v>0</v>
      </c>
      <c r="AU74" s="406"/>
      <c r="AV74" s="379">
        <v>0</v>
      </c>
      <c r="AW74" s="406"/>
      <c r="AX74" s="379">
        <v>0</v>
      </c>
      <c r="AY74" s="406"/>
      <c r="AZ74" s="379">
        <v>0</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0</v>
      </c>
      <c r="AQ75" s="406"/>
      <c r="AR75" s="379">
        <v>0</v>
      </c>
      <c r="AS75" s="406"/>
      <c r="AT75" s="379">
        <v>0</v>
      </c>
      <c r="AU75" s="406"/>
      <c r="AV75" s="379">
        <v>0</v>
      </c>
      <c r="AW75" s="406"/>
      <c r="AX75" s="379">
        <v>0</v>
      </c>
      <c r="AY75" s="406"/>
      <c r="AZ75" s="379">
        <v>0</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0</v>
      </c>
      <c r="AQ76" s="406"/>
      <c r="AR76" s="379">
        <v>0</v>
      </c>
      <c r="AS76" s="406"/>
      <c r="AT76" s="379">
        <v>0</v>
      </c>
      <c r="AU76" s="406"/>
      <c r="AV76" s="379">
        <v>0</v>
      </c>
      <c r="AW76" s="406"/>
      <c r="AX76" s="379">
        <v>0</v>
      </c>
      <c r="AY76" s="406"/>
      <c r="AZ76" s="379">
        <v>0</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0</v>
      </c>
      <c r="AQ77" s="406"/>
      <c r="AR77" s="377">
        <v>0</v>
      </c>
      <c r="AS77" s="406"/>
      <c r="AT77" s="377">
        <v>0</v>
      </c>
      <c r="AU77" s="406"/>
      <c r="AV77" s="377">
        <v>0</v>
      </c>
      <c r="AW77" s="406"/>
      <c r="AX77" s="377">
        <v>0</v>
      </c>
      <c r="AY77" s="406"/>
      <c r="AZ77" s="377">
        <v>0</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0</v>
      </c>
      <c r="AQ78" s="406"/>
      <c r="AR78" s="377">
        <v>0</v>
      </c>
      <c r="AS78" s="406"/>
      <c r="AT78" s="377">
        <v>0</v>
      </c>
      <c r="AU78" s="406"/>
      <c r="AV78" s="377">
        <v>0</v>
      </c>
      <c r="AW78" s="406"/>
      <c r="AX78" s="377">
        <v>0</v>
      </c>
      <c r="AY78" s="406"/>
      <c r="AZ78" s="377">
        <v>0</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0</v>
      </c>
      <c r="AQ79" s="406"/>
      <c r="AR79" s="377">
        <v>0</v>
      </c>
      <c r="AS79" s="406"/>
      <c r="AT79" s="377">
        <v>0</v>
      </c>
      <c r="AU79" s="406"/>
      <c r="AV79" s="377">
        <v>0</v>
      </c>
      <c r="AW79" s="406"/>
      <c r="AX79" s="377">
        <v>0</v>
      </c>
      <c r="AY79" s="406"/>
      <c r="AZ79" s="377">
        <v>0</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0</v>
      </c>
      <c r="AQ80" s="406"/>
      <c r="AR80" s="379">
        <v>0</v>
      </c>
      <c r="AS80" s="406"/>
      <c r="AT80" s="379">
        <v>0</v>
      </c>
      <c r="AU80" s="406"/>
      <c r="AV80" s="379">
        <v>0</v>
      </c>
      <c r="AW80" s="406"/>
      <c r="AX80" s="379">
        <v>0</v>
      </c>
      <c r="AY80" s="406"/>
      <c r="AZ80" s="379">
        <v>0</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0</v>
      </c>
      <c r="AQ81" s="406"/>
      <c r="AR81" s="379">
        <v>0</v>
      </c>
      <c r="AS81" s="406"/>
      <c r="AT81" s="379">
        <v>0</v>
      </c>
      <c r="AU81" s="406"/>
      <c r="AV81" s="379">
        <v>0</v>
      </c>
      <c r="AW81" s="406"/>
      <c r="AX81" s="379">
        <v>0</v>
      </c>
      <c r="AY81" s="406"/>
      <c r="AZ81" s="379">
        <v>0</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0</v>
      </c>
      <c r="AQ82" s="406"/>
      <c r="AR82" s="377">
        <v>0</v>
      </c>
      <c r="AS82" s="406"/>
      <c r="AT82" s="377">
        <v>0</v>
      </c>
      <c r="AU82" s="406"/>
      <c r="AV82" s="377">
        <v>0</v>
      </c>
      <c r="AW82" s="406"/>
      <c r="AX82" s="377">
        <v>0</v>
      </c>
      <c r="AY82" s="406"/>
      <c r="AZ82" s="377">
        <v>0</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0</v>
      </c>
      <c r="AQ83" s="406"/>
      <c r="AR83" s="379">
        <v>0</v>
      </c>
      <c r="AS83" s="406"/>
      <c r="AT83" s="379">
        <v>0</v>
      </c>
      <c r="AU83" s="406"/>
      <c r="AV83" s="379">
        <v>0</v>
      </c>
      <c r="AW83" s="406"/>
      <c r="AX83" s="379">
        <v>0</v>
      </c>
      <c r="AY83" s="406"/>
      <c r="AZ83" s="379">
        <v>0</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0</v>
      </c>
      <c r="AQ84" s="406"/>
      <c r="AR84" s="379">
        <v>0</v>
      </c>
      <c r="AS84" s="406"/>
      <c r="AT84" s="379">
        <v>0</v>
      </c>
      <c r="AU84" s="406"/>
      <c r="AV84" s="379">
        <v>0</v>
      </c>
      <c r="AW84" s="406"/>
      <c r="AX84" s="379">
        <v>0</v>
      </c>
      <c r="AY84" s="406"/>
      <c r="AZ84" s="379">
        <v>0</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0</v>
      </c>
      <c r="AQ85" s="406"/>
      <c r="AR85" s="377">
        <v>0</v>
      </c>
      <c r="AS85" s="406"/>
      <c r="AT85" s="377">
        <v>0</v>
      </c>
      <c r="AU85" s="406"/>
      <c r="AV85" s="377">
        <v>0</v>
      </c>
      <c r="AW85" s="406"/>
      <c r="AX85" s="377">
        <v>0</v>
      </c>
      <c r="AY85" s="406"/>
      <c r="AZ85" s="377">
        <v>0</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0</v>
      </c>
      <c r="AQ86" s="406"/>
      <c r="AR86" s="379">
        <v>0</v>
      </c>
      <c r="AS86" s="406"/>
      <c r="AT86" s="379">
        <v>0</v>
      </c>
      <c r="AU86" s="406"/>
      <c r="AV86" s="379">
        <v>0</v>
      </c>
      <c r="AW86" s="406"/>
      <c r="AX86" s="379">
        <v>0</v>
      </c>
      <c r="AY86" s="406"/>
      <c r="AZ86" s="379">
        <v>0</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0</v>
      </c>
      <c r="AQ87" s="406"/>
      <c r="AR87" s="379">
        <v>0</v>
      </c>
      <c r="AS87" s="406"/>
      <c r="AT87" s="379">
        <v>0</v>
      </c>
      <c r="AU87" s="406"/>
      <c r="AV87" s="379">
        <v>0</v>
      </c>
      <c r="AW87" s="406"/>
      <c r="AX87" s="379">
        <v>0</v>
      </c>
      <c r="AY87" s="406"/>
      <c r="AZ87" s="379">
        <v>0</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0</v>
      </c>
      <c r="AQ88" s="406"/>
      <c r="AR88" s="379">
        <v>0</v>
      </c>
      <c r="AS88" s="406"/>
      <c r="AT88" s="379">
        <v>0</v>
      </c>
      <c r="AU88" s="406"/>
      <c r="AV88" s="379">
        <v>0</v>
      </c>
      <c r="AW88" s="406"/>
      <c r="AX88" s="379">
        <v>0</v>
      </c>
      <c r="AY88" s="406"/>
      <c r="AZ88" s="379">
        <v>0</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88" t="s">
        <v>714</v>
      </c>
      <c r="I89" s="406"/>
      <c r="J89" s="388" t="s">
        <v>714</v>
      </c>
      <c r="K89" s="406"/>
      <c r="L89" s="388" t="s">
        <v>714</v>
      </c>
      <c r="M89" s="406"/>
      <c r="N89" s="388" t="s">
        <v>714</v>
      </c>
      <c r="O89" s="406"/>
      <c r="P89" s="388" t="s">
        <v>714</v>
      </c>
      <c r="Q89" s="406"/>
      <c r="R89" s="388" t="s">
        <v>714</v>
      </c>
      <c r="S89" s="406"/>
      <c r="T89" s="388" t="s">
        <v>714</v>
      </c>
      <c r="U89" s="406"/>
      <c r="V89" s="388" t="s">
        <v>714</v>
      </c>
      <c r="W89" s="406"/>
      <c r="X89" s="388" t="s">
        <v>714</v>
      </c>
      <c r="Y89" s="406"/>
      <c r="Z89" s="388" t="s">
        <v>714</v>
      </c>
      <c r="AA89" s="406"/>
      <c r="AB89" s="388" t="s">
        <v>714</v>
      </c>
      <c r="AC89" s="406"/>
      <c r="AD89" s="388" t="s">
        <v>714</v>
      </c>
      <c r="AE89" s="406"/>
      <c r="AF89" s="388" t="s">
        <v>714</v>
      </c>
      <c r="AG89" s="406"/>
      <c r="AH89" s="388" t="s">
        <v>714</v>
      </c>
      <c r="AI89" s="406"/>
      <c r="AJ89" s="388" t="s">
        <v>714</v>
      </c>
      <c r="AK89" s="406"/>
      <c r="AL89" s="388" t="s">
        <v>714</v>
      </c>
      <c r="AM89" s="406"/>
      <c r="AN89" s="388" t="s">
        <v>714</v>
      </c>
      <c r="AO89" s="406"/>
      <c r="AP89" s="377">
        <v>0</v>
      </c>
      <c r="AQ89" s="406"/>
      <c r="AR89" s="377">
        <v>0</v>
      </c>
      <c r="AS89" s="406"/>
      <c r="AT89" s="377">
        <v>0</v>
      </c>
      <c r="AU89" s="406"/>
      <c r="AV89" s="377">
        <v>0</v>
      </c>
      <c r="AW89" s="406"/>
      <c r="AX89" s="377">
        <v>0</v>
      </c>
      <c r="AY89" s="406"/>
      <c r="AZ89" s="377">
        <v>0</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0</v>
      </c>
      <c r="AQ90" s="406"/>
      <c r="AR90" s="377">
        <v>0</v>
      </c>
      <c r="AS90" s="406"/>
      <c r="AT90" s="377">
        <v>0</v>
      </c>
      <c r="AU90" s="406"/>
      <c r="AV90" s="377">
        <v>0</v>
      </c>
      <c r="AW90" s="406"/>
      <c r="AX90" s="377">
        <v>0</v>
      </c>
      <c r="AY90" s="406"/>
      <c r="AZ90" s="377">
        <v>0</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89" t="s">
        <v>714</v>
      </c>
      <c r="G91" s="405"/>
      <c r="H91" s="390" t="s">
        <v>714</v>
      </c>
      <c r="I91" s="405"/>
      <c r="J91" s="390" t="s">
        <v>714</v>
      </c>
      <c r="K91" s="405"/>
      <c r="L91" s="390" t="s">
        <v>714</v>
      </c>
      <c r="M91" s="405"/>
      <c r="N91" s="390" t="s">
        <v>714</v>
      </c>
      <c r="O91" s="405"/>
      <c r="P91" s="390" t="s">
        <v>714</v>
      </c>
      <c r="Q91" s="405"/>
      <c r="R91" s="390" t="s">
        <v>714</v>
      </c>
      <c r="S91" s="405"/>
      <c r="T91" s="390" t="s">
        <v>714</v>
      </c>
      <c r="U91" s="405"/>
      <c r="V91" s="390" t="s">
        <v>714</v>
      </c>
      <c r="W91" s="405"/>
      <c r="X91" s="390" t="s">
        <v>714</v>
      </c>
      <c r="Y91" s="405"/>
      <c r="Z91" s="390" t="s">
        <v>714</v>
      </c>
      <c r="AA91" s="405"/>
      <c r="AB91" s="390" t="s">
        <v>714</v>
      </c>
      <c r="AC91" s="405"/>
      <c r="AD91" s="390" t="s">
        <v>714</v>
      </c>
      <c r="AE91" s="405"/>
      <c r="AF91" s="390" t="s">
        <v>714</v>
      </c>
      <c r="AG91" s="405"/>
      <c r="AH91" s="390" t="s">
        <v>714</v>
      </c>
      <c r="AI91" s="405"/>
      <c r="AJ91" s="390" t="s">
        <v>714</v>
      </c>
      <c r="AK91" s="405"/>
      <c r="AL91" s="390" t="s">
        <v>714</v>
      </c>
      <c r="AM91" s="405"/>
      <c r="AN91" s="390" t="s">
        <v>714</v>
      </c>
      <c r="AO91" s="405"/>
      <c r="AP91" s="390">
        <v>0</v>
      </c>
      <c r="AQ91" s="405"/>
      <c r="AR91" s="390">
        <v>0</v>
      </c>
      <c r="AS91" s="405"/>
      <c r="AT91" s="390">
        <v>0</v>
      </c>
      <c r="AU91" s="405"/>
      <c r="AV91" s="390">
        <v>0</v>
      </c>
      <c r="AW91" s="405"/>
      <c r="AX91" s="390">
        <v>0</v>
      </c>
      <c r="AY91" s="405"/>
      <c r="AZ91" s="390">
        <v>0</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2" t="s">
        <v>714</v>
      </c>
      <c r="G92" s="406"/>
      <c r="H92" s="393" t="s">
        <v>714</v>
      </c>
      <c r="I92" s="406"/>
      <c r="J92" s="393" t="s">
        <v>714</v>
      </c>
      <c r="K92" s="406"/>
      <c r="L92" s="393" t="s">
        <v>714</v>
      </c>
      <c r="M92" s="406"/>
      <c r="N92" s="393" t="s">
        <v>714</v>
      </c>
      <c r="O92" s="406"/>
      <c r="P92" s="393" t="s">
        <v>714</v>
      </c>
      <c r="Q92" s="406"/>
      <c r="R92" s="393" t="s">
        <v>714</v>
      </c>
      <c r="S92" s="406"/>
      <c r="T92" s="393" t="s">
        <v>714</v>
      </c>
      <c r="U92" s="406"/>
      <c r="V92" s="393" t="s">
        <v>714</v>
      </c>
      <c r="W92" s="406"/>
      <c r="X92" s="393" t="s">
        <v>714</v>
      </c>
      <c r="Y92" s="406"/>
      <c r="Z92" s="393" t="s">
        <v>714</v>
      </c>
      <c r="AA92" s="406"/>
      <c r="AB92" s="393" t="s">
        <v>714</v>
      </c>
      <c r="AC92" s="406"/>
      <c r="AD92" s="393" t="s">
        <v>714</v>
      </c>
      <c r="AE92" s="406"/>
      <c r="AF92" s="393" t="s">
        <v>714</v>
      </c>
      <c r="AG92" s="406"/>
      <c r="AH92" s="393" t="s">
        <v>714</v>
      </c>
      <c r="AI92" s="406"/>
      <c r="AJ92" s="393" t="s">
        <v>714</v>
      </c>
      <c r="AK92" s="406"/>
      <c r="AL92" s="393" t="s">
        <v>714</v>
      </c>
      <c r="AM92" s="406"/>
      <c r="AN92" s="393" t="s">
        <v>714</v>
      </c>
      <c r="AO92" s="406"/>
      <c r="AP92" s="394">
        <v>0</v>
      </c>
      <c r="AQ92" s="406"/>
      <c r="AR92" s="394">
        <v>0</v>
      </c>
      <c r="AS92" s="406"/>
      <c r="AT92" s="394">
        <v>0</v>
      </c>
      <c r="AU92" s="406"/>
      <c r="AV92" s="394">
        <v>0</v>
      </c>
      <c r="AW92" s="406"/>
      <c r="AX92" s="394">
        <v>0</v>
      </c>
      <c r="AY92" s="406"/>
      <c r="AZ92" s="394">
        <v>0</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2" t="s">
        <v>714</v>
      </c>
      <c r="G93" s="406"/>
      <c r="H93" s="393" t="s">
        <v>714</v>
      </c>
      <c r="I93" s="406"/>
      <c r="J93" s="393" t="s">
        <v>714</v>
      </c>
      <c r="K93" s="406"/>
      <c r="L93" s="393" t="s">
        <v>714</v>
      </c>
      <c r="M93" s="406"/>
      <c r="N93" s="393" t="s">
        <v>714</v>
      </c>
      <c r="O93" s="406"/>
      <c r="P93" s="393" t="s">
        <v>714</v>
      </c>
      <c r="Q93" s="406"/>
      <c r="R93" s="393" t="s">
        <v>714</v>
      </c>
      <c r="S93" s="406"/>
      <c r="T93" s="393" t="s">
        <v>714</v>
      </c>
      <c r="U93" s="406"/>
      <c r="V93" s="393" t="s">
        <v>714</v>
      </c>
      <c r="W93" s="406"/>
      <c r="X93" s="393" t="s">
        <v>714</v>
      </c>
      <c r="Y93" s="406"/>
      <c r="Z93" s="393" t="s">
        <v>714</v>
      </c>
      <c r="AA93" s="406"/>
      <c r="AB93" s="393" t="s">
        <v>714</v>
      </c>
      <c r="AC93" s="406"/>
      <c r="AD93" s="393" t="s">
        <v>714</v>
      </c>
      <c r="AE93" s="406"/>
      <c r="AF93" s="393" t="s">
        <v>714</v>
      </c>
      <c r="AG93" s="406"/>
      <c r="AH93" s="393" t="s">
        <v>714</v>
      </c>
      <c r="AI93" s="406"/>
      <c r="AJ93" s="393" t="s">
        <v>714</v>
      </c>
      <c r="AK93" s="406"/>
      <c r="AL93" s="393" t="s">
        <v>714</v>
      </c>
      <c r="AM93" s="406"/>
      <c r="AN93" s="393" t="s">
        <v>714</v>
      </c>
      <c r="AO93" s="406"/>
      <c r="AP93" s="394">
        <v>0</v>
      </c>
      <c r="AQ93" s="406"/>
      <c r="AR93" s="394">
        <v>0</v>
      </c>
      <c r="AS93" s="406"/>
      <c r="AT93" s="394">
        <v>0</v>
      </c>
      <c r="AU93" s="406"/>
      <c r="AV93" s="394">
        <v>0</v>
      </c>
      <c r="AW93" s="406"/>
      <c r="AX93" s="394">
        <v>0</v>
      </c>
      <c r="AY93" s="406"/>
      <c r="AZ93" s="394">
        <v>0</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5" t="s">
        <v>714</v>
      </c>
      <c r="G94" s="408"/>
      <c r="H94" s="396" t="s">
        <v>714</v>
      </c>
      <c r="I94" s="408"/>
      <c r="J94" s="396" t="s">
        <v>714</v>
      </c>
      <c r="K94" s="408"/>
      <c r="L94" s="396" t="s">
        <v>714</v>
      </c>
      <c r="M94" s="408"/>
      <c r="N94" s="396" t="s">
        <v>714</v>
      </c>
      <c r="O94" s="408"/>
      <c r="P94" s="396" t="s">
        <v>714</v>
      </c>
      <c r="Q94" s="408"/>
      <c r="R94" s="396" t="s">
        <v>714</v>
      </c>
      <c r="S94" s="408"/>
      <c r="T94" s="396" t="s">
        <v>714</v>
      </c>
      <c r="U94" s="408"/>
      <c r="V94" s="396" t="s">
        <v>714</v>
      </c>
      <c r="W94" s="408"/>
      <c r="X94" s="396" t="s">
        <v>714</v>
      </c>
      <c r="Y94" s="408"/>
      <c r="Z94" s="396" t="s">
        <v>714</v>
      </c>
      <c r="AA94" s="408"/>
      <c r="AB94" s="396" t="s">
        <v>714</v>
      </c>
      <c r="AC94" s="408"/>
      <c r="AD94" s="396" t="s">
        <v>714</v>
      </c>
      <c r="AE94" s="408"/>
      <c r="AF94" s="396" t="s">
        <v>714</v>
      </c>
      <c r="AG94" s="408"/>
      <c r="AH94" s="396" t="s">
        <v>714</v>
      </c>
      <c r="AI94" s="408"/>
      <c r="AJ94" s="396" t="s">
        <v>714</v>
      </c>
      <c r="AK94" s="408"/>
      <c r="AL94" s="396" t="s">
        <v>714</v>
      </c>
      <c r="AM94" s="408"/>
      <c r="AN94" s="396" t="s">
        <v>714</v>
      </c>
      <c r="AO94" s="408"/>
      <c r="AP94" s="394">
        <v>0</v>
      </c>
      <c r="AQ94" s="406"/>
      <c r="AR94" s="394">
        <v>0</v>
      </c>
      <c r="AS94" s="406"/>
      <c r="AT94" s="394">
        <v>0</v>
      </c>
      <c r="AU94" s="406"/>
      <c r="AV94" s="394">
        <v>0</v>
      </c>
      <c r="AW94" s="406"/>
      <c r="AX94" s="394">
        <v>0</v>
      </c>
      <c r="AY94" s="406"/>
      <c r="AZ94" s="394">
        <v>0</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2" t="s">
        <v>714</v>
      </c>
      <c r="G95" s="406"/>
      <c r="H95" s="393" t="s">
        <v>714</v>
      </c>
      <c r="I95" s="406"/>
      <c r="J95" s="393" t="s">
        <v>714</v>
      </c>
      <c r="K95" s="406"/>
      <c r="L95" s="393" t="s">
        <v>714</v>
      </c>
      <c r="M95" s="406"/>
      <c r="N95" s="393" t="s">
        <v>714</v>
      </c>
      <c r="O95" s="406"/>
      <c r="P95" s="393" t="s">
        <v>714</v>
      </c>
      <c r="Q95" s="406"/>
      <c r="R95" s="393" t="s">
        <v>714</v>
      </c>
      <c r="S95" s="406"/>
      <c r="T95" s="393" t="s">
        <v>714</v>
      </c>
      <c r="U95" s="406"/>
      <c r="V95" s="393" t="s">
        <v>714</v>
      </c>
      <c r="W95" s="406"/>
      <c r="X95" s="393" t="s">
        <v>714</v>
      </c>
      <c r="Y95" s="406"/>
      <c r="Z95" s="393" t="s">
        <v>714</v>
      </c>
      <c r="AA95" s="406"/>
      <c r="AB95" s="393" t="s">
        <v>714</v>
      </c>
      <c r="AC95" s="406"/>
      <c r="AD95" s="393" t="s">
        <v>714</v>
      </c>
      <c r="AE95" s="406"/>
      <c r="AF95" s="393" t="s">
        <v>714</v>
      </c>
      <c r="AG95" s="406"/>
      <c r="AH95" s="393" t="s">
        <v>714</v>
      </c>
      <c r="AI95" s="406"/>
      <c r="AJ95" s="393" t="s">
        <v>714</v>
      </c>
      <c r="AK95" s="406"/>
      <c r="AL95" s="393" t="s">
        <v>714</v>
      </c>
      <c r="AM95" s="406"/>
      <c r="AN95" s="393" t="s">
        <v>714</v>
      </c>
      <c r="AO95" s="406"/>
      <c r="AP95" s="390">
        <v>9810.4470022635196</v>
      </c>
      <c r="AQ95" s="405"/>
      <c r="AR95" s="390">
        <v>11147.500588000001</v>
      </c>
      <c r="AS95" s="405"/>
      <c r="AT95" s="390">
        <v>8504.2030695343601</v>
      </c>
      <c r="AU95" s="405"/>
      <c r="AV95" s="390">
        <v>6490.1921228524498</v>
      </c>
      <c r="AW95" s="405"/>
      <c r="AX95" s="390">
        <v>8622.6356030951392</v>
      </c>
      <c r="AY95" s="405"/>
      <c r="AZ95" s="390">
        <v>7780.0806181276803</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2" t="s">
        <v>714</v>
      </c>
      <c r="G96" s="406"/>
      <c r="H96" s="393" t="s">
        <v>714</v>
      </c>
      <c r="I96" s="406"/>
      <c r="J96" s="393" t="s">
        <v>714</v>
      </c>
      <c r="K96" s="406"/>
      <c r="L96" s="393" t="s">
        <v>714</v>
      </c>
      <c r="M96" s="406"/>
      <c r="N96" s="393" t="s">
        <v>714</v>
      </c>
      <c r="O96" s="406"/>
      <c r="P96" s="393" t="s">
        <v>714</v>
      </c>
      <c r="Q96" s="406"/>
      <c r="R96" s="393" t="s">
        <v>714</v>
      </c>
      <c r="S96" s="406"/>
      <c r="T96" s="393" t="s">
        <v>714</v>
      </c>
      <c r="U96" s="406"/>
      <c r="V96" s="393" t="s">
        <v>714</v>
      </c>
      <c r="W96" s="406"/>
      <c r="X96" s="393" t="s">
        <v>714</v>
      </c>
      <c r="Y96" s="406"/>
      <c r="Z96" s="393" t="s">
        <v>714</v>
      </c>
      <c r="AA96" s="406"/>
      <c r="AB96" s="393" t="s">
        <v>714</v>
      </c>
      <c r="AC96" s="406"/>
      <c r="AD96" s="393" t="s">
        <v>714</v>
      </c>
      <c r="AE96" s="406"/>
      <c r="AF96" s="393" t="s">
        <v>714</v>
      </c>
      <c r="AG96" s="406"/>
      <c r="AH96" s="393" t="s">
        <v>714</v>
      </c>
      <c r="AI96" s="406"/>
      <c r="AJ96" s="393" t="s">
        <v>714</v>
      </c>
      <c r="AK96" s="406"/>
      <c r="AL96" s="393" t="s">
        <v>714</v>
      </c>
      <c r="AM96" s="406"/>
      <c r="AN96" s="393" t="s">
        <v>714</v>
      </c>
      <c r="AO96" s="406"/>
      <c r="AP96" s="393" t="s">
        <v>714</v>
      </c>
      <c r="AQ96" s="406"/>
      <c r="AR96" s="393" t="s">
        <v>714</v>
      </c>
      <c r="AS96" s="406"/>
      <c r="AT96" s="393" t="s">
        <v>714</v>
      </c>
      <c r="AU96" s="406"/>
      <c r="AV96" s="393" t="s">
        <v>714</v>
      </c>
      <c r="AW96" s="406"/>
      <c r="AX96" s="393" t="s">
        <v>714</v>
      </c>
      <c r="AY96" s="406"/>
      <c r="AZ96" s="393" t="s">
        <v>714</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8" t="s">
        <v>714</v>
      </c>
      <c r="G97" s="406"/>
      <c r="H97" s="385" t="s">
        <v>714</v>
      </c>
      <c r="I97" s="406"/>
      <c r="J97" s="385" t="s">
        <v>714</v>
      </c>
      <c r="K97" s="406"/>
      <c r="L97" s="385" t="s">
        <v>714</v>
      </c>
      <c r="M97" s="406"/>
      <c r="N97" s="385" t="s">
        <v>714</v>
      </c>
      <c r="O97" s="406"/>
      <c r="P97" s="385" t="s">
        <v>714</v>
      </c>
      <c r="Q97" s="406"/>
      <c r="R97" s="385" t="s">
        <v>714</v>
      </c>
      <c r="S97" s="406"/>
      <c r="T97" s="385" t="s">
        <v>714</v>
      </c>
      <c r="U97" s="406"/>
      <c r="V97" s="385" t="s">
        <v>714</v>
      </c>
      <c r="W97" s="406"/>
      <c r="X97" s="385" t="s">
        <v>714</v>
      </c>
      <c r="Y97" s="406"/>
      <c r="Z97" s="385" t="s">
        <v>714</v>
      </c>
      <c r="AA97" s="406"/>
      <c r="AB97" s="385" t="s">
        <v>714</v>
      </c>
      <c r="AC97" s="406"/>
      <c r="AD97" s="385" t="s">
        <v>714</v>
      </c>
      <c r="AE97" s="406"/>
      <c r="AF97" s="385" t="s">
        <v>714</v>
      </c>
      <c r="AG97" s="406"/>
      <c r="AH97" s="385" t="s">
        <v>714</v>
      </c>
      <c r="AI97" s="406"/>
      <c r="AJ97" s="385" t="s">
        <v>714</v>
      </c>
      <c r="AK97" s="406"/>
      <c r="AL97" s="385" t="s">
        <v>714</v>
      </c>
      <c r="AM97" s="406"/>
      <c r="AN97" s="385" t="s">
        <v>714</v>
      </c>
      <c r="AO97" s="406"/>
      <c r="AP97" s="385" t="s">
        <v>714</v>
      </c>
      <c r="AQ97" s="406"/>
      <c r="AR97" s="385" t="s">
        <v>714</v>
      </c>
      <c r="AS97" s="406"/>
      <c r="AT97" s="385" t="s">
        <v>714</v>
      </c>
      <c r="AU97" s="406"/>
      <c r="AV97" s="385" t="s">
        <v>714</v>
      </c>
      <c r="AW97" s="406"/>
      <c r="AX97" s="385" t="s">
        <v>714</v>
      </c>
      <c r="AY97" s="406"/>
      <c r="AZ97" s="385" t="s">
        <v>714</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8" t="s">
        <v>714</v>
      </c>
      <c r="G98" s="406"/>
      <c r="H98" s="385" t="s">
        <v>714</v>
      </c>
      <c r="I98" s="406"/>
      <c r="J98" s="385" t="s">
        <v>714</v>
      </c>
      <c r="K98" s="406"/>
      <c r="L98" s="385" t="s">
        <v>714</v>
      </c>
      <c r="M98" s="406"/>
      <c r="N98" s="385" t="s">
        <v>714</v>
      </c>
      <c r="O98" s="406"/>
      <c r="P98" s="385" t="s">
        <v>714</v>
      </c>
      <c r="Q98" s="406"/>
      <c r="R98" s="385" t="s">
        <v>714</v>
      </c>
      <c r="S98" s="406"/>
      <c r="T98" s="385" t="s">
        <v>714</v>
      </c>
      <c r="U98" s="406"/>
      <c r="V98" s="385" t="s">
        <v>714</v>
      </c>
      <c r="W98" s="406"/>
      <c r="X98" s="385" t="s">
        <v>714</v>
      </c>
      <c r="Y98" s="406"/>
      <c r="Z98" s="385" t="s">
        <v>714</v>
      </c>
      <c r="AA98" s="406"/>
      <c r="AB98" s="385" t="s">
        <v>714</v>
      </c>
      <c r="AC98" s="406"/>
      <c r="AD98" s="385" t="s">
        <v>714</v>
      </c>
      <c r="AE98" s="406"/>
      <c r="AF98" s="385" t="s">
        <v>714</v>
      </c>
      <c r="AG98" s="406"/>
      <c r="AH98" s="385" t="s">
        <v>714</v>
      </c>
      <c r="AI98" s="406"/>
      <c r="AJ98" s="385" t="s">
        <v>714</v>
      </c>
      <c r="AK98" s="406"/>
      <c r="AL98" s="385" t="s">
        <v>714</v>
      </c>
      <c r="AM98" s="406"/>
      <c r="AN98" s="385" t="s">
        <v>714</v>
      </c>
      <c r="AO98" s="406"/>
      <c r="AP98" s="385" t="s">
        <v>714</v>
      </c>
      <c r="AQ98" s="406"/>
      <c r="AR98" s="385" t="s">
        <v>714</v>
      </c>
      <c r="AS98" s="406"/>
      <c r="AT98" s="385" t="s">
        <v>714</v>
      </c>
      <c r="AU98" s="406"/>
      <c r="AV98" s="385" t="s">
        <v>714</v>
      </c>
      <c r="AW98" s="406"/>
      <c r="AX98" s="385" t="s">
        <v>714</v>
      </c>
      <c r="AY98" s="406"/>
      <c r="AZ98" s="385" t="s">
        <v>714</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8" t="s">
        <v>714</v>
      </c>
      <c r="G99" s="406"/>
      <c r="H99" s="385" t="s">
        <v>714</v>
      </c>
      <c r="I99" s="406"/>
      <c r="J99" s="385" t="s">
        <v>714</v>
      </c>
      <c r="K99" s="406"/>
      <c r="L99" s="385" t="s">
        <v>714</v>
      </c>
      <c r="M99" s="406"/>
      <c r="N99" s="385" t="s">
        <v>714</v>
      </c>
      <c r="O99" s="406"/>
      <c r="P99" s="385" t="s">
        <v>714</v>
      </c>
      <c r="Q99" s="406"/>
      <c r="R99" s="385" t="s">
        <v>714</v>
      </c>
      <c r="S99" s="406"/>
      <c r="T99" s="385" t="s">
        <v>714</v>
      </c>
      <c r="U99" s="406"/>
      <c r="V99" s="385" t="s">
        <v>714</v>
      </c>
      <c r="W99" s="406"/>
      <c r="X99" s="385" t="s">
        <v>714</v>
      </c>
      <c r="Y99" s="406"/>
      <c r="Z99" s="385" t="s">
        <v>714</v>
      </c>
      <c r="AA99" s="406"/>
      <c r="AB99" s="385" t="s">
        <v>714</v>
      </c>
      <c r="AC99" s="406"/>
      <c r="AD99" s="385" t="s">
        <v>714</v>
      </c>
      <c r="AE99" s="406"/>
      <c r="AF99" s="385" t="s">
        <v>714</v>
      </c>
      <c r="AG99" s="406"/>
      <c r="AH99" s="385" t="s">
        <v>714</v>
      </c>
      <c r="AI99" s="406"/>
      <c r="AJ99" s="385" t="s">
        <v>714</v>
      </c>
      <c r="AK99" s="406"/>
      <c r="AL99" s="385" t="s">
        <v>714</v>
      </c>
      <c r="AM99" s="406"/>
      <c r="AN99" s="385" t="s">
        <v>714</v>
      </c>
      <c r="AO99" s="406"/>
      <c r="AP99" s="385" t="s">
        <v>714</v>
      </c>
      <c r="AQ99" s="406"/>
      <c r="AR99" s="385" t="s">
        <v>714</v>
      </c>
      <c r="AS99" s="406"/>
      <c r="AT99" s="385" t="s">
        <v>714</v>
      </c>
      <c r="AU99" s="406"/>
      <c r="AV99" s="385" t="s">
        <v>714</v>
      </c>
      <c r="AW99" s="406"/>
      <c r="AX99" s="385" t="s">
        <v>714</v>
      </c>
      <c r="AY99" s="406"/>
      <c r="AZ99" s="385" t="s">
        <v>714</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8" t="s">
        <v>714</v>
      </c>
      <c r="G100" s="406"/>
      <c r="H100" s="385" t="s">
        <v>714</v>
      </c>
      <c r="I100" s="406"/>
      <c r="J100" s="385" t="s">
        <v>714</v>
      </c>
      <c r="K100" s="406"/>
      <c r="L100" s="385" t="s">
        <v>714</v>
      </c>
      <c r="M100" s="406"/>
      <c r="N100" s="385" t="s">
        <v>714</v>
      </c>
      <c r="O100" s="406"/>
      <c r="P100" s="385" t="s">
        <v>714</v>
      </c>
      <c r="Q100" s="406"/>
      <c r="R100" s="385" t="s">
        <v>714</v>
      </c>
      <c r="S100" s="406"/>
      <c r="T100" s="385" t="s">
        <v>714</v>
      </c>
      <c r="U100" s="406"/>
      <c r="V100" s="385" t="s">
        <v>714</v>
      </c>
      <c r="W100" s="406"/>
      <c r="X100" s="385" t="s">
        <v>714</v>
      </c>
      <c r="Y100" s="406"/>
      <c r="Z100" s="385" t="s">
        <v>714</v>
      </c>
      <c r="AA100" s="406"/>
      <c r="AB100" s="385" t="s">
        <v>714</v>
      </c>
      <c r="AC100" s="406"/>
      <c r="AD100" s="385" t="s">
        <v>714</v>
      </c>
      <c r="AE100" s="406"/>
      <c r="AF100" s="385" t="s">
        <v>714</v>
      </c>
      <c r="AG100" s="406"/>
      <c r="AH100" s="385" t="s">
        <v>714</v>
      </c>
      <c r="AI100" s="406"/>
      <c r="AJ100" s="385" t="s">
        <v>714</v>
      </c>
      <c r="AK100" s="406"/>
      <c r="AL100" s="385" t="s">
        <v>714</v>
      </c>
      <c r="AM100" s="406"/>
      <c r="AN100" s="385" t="s">
        <v>714</v>
      </c>
      <c r="AO100" s="406"/>
      <c r="AP100" s="385" t="s">
        <v>714</v>
      </c>
      <c r="AQ100" s="406"/>
      <c r="AR100" s="385" t="s">
        <v>714</v>
      </c>
      <c r="AS100" s="406"/>
      <c r="AT100" s="385" t="s">
        <v>714</v>
      </c>
      <c r="AU100" s="406"/>
      <c r="AV100" s="385" t="s">
        <v>714</v>
      </c>
      <c r="AW100" s="406"/>
      <c r="AX100" s="385" t="s">
        <v>714</v>
      </c>
      <c r="AY100" s="406"/>
      <c r="AZ100" s="385" t="s">
        <v>714</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2" t="s">
        <v>714</v>
      </c>
      <c r="G101" s="406"/>
      <c r="H101" s="393" t="s">
        <v>714</v>
      </c>
      <c r="I101" s="406"/>
      <c r="J101" s="393" t="s">
        <v>714</v>
      </c>
      <c r="K101" s="406"/>
      <c r="L101" s="393" t="s">
        <v>714</v>
      </c>
      <c r="M101" s="406"/>
      <c r="N101" s="393" t="s">
        <v>714</v>
      </c>
      <c r="O101" s="406"/>
      <c r="P101" s="393" t="s">
        <v>714</v>
      </c>
      <c r="Q101" s="406"/>
      <c r="R101" s="393" t="s">
        <v>714</v>
      </c>
      <c r="S101" s="406"/>
      <c r="T101" s="393" t="s">
        <v>714</v>
      </c>
      <c r="U101" s="406"/>
      <c r="V101" s="393" t="s">
        <v>714</v>
      </c>
      <c r="W101" s="406"/>
      <c r="X101" s="393" t="s">
        <v>714</v>
      </c>
      <c r="Y101" s="406"/>
      <c r="Z101" s="393" t="s">
        <v>714</v>
      </c>
      <c r="AA101" s="406"/>
      <c r="AB101" s="393" t="s">
        <v>714</v>
      </c>
      <c r="AC101" s="406"/>
      <c r="AD101" s="393" t="s">
        <v>714</v>
      </c>
      <c r="AE101" s="406"/>
      <c r="AF101" s="393" t="s">
        <v>714</v>
      </c>
      <c r="AG101" s="406"/>
      <c r="AH101" s="393" t="s">
        <v>714</v>
      </c>
      <c r="AI101" s="406"/>
      <c r="AJ101" s="393" t="s">
        <v>714</v>
      </c>
      <c r="AK101" s="406"/>
      <c r="AL101" s="393" t="s">
        <v>714</v>
      </c>
      <c r="AM101" s="406"/>
      <c r="AN101" s="393" t="s">
        <v>714</v>
      </c>
      <c r="AO101" s="406"/>
      <c r="AP101" s="393" t="s">
        <v>714</v>
      </c>
      <c r="AQ101" s="406"/>
      <c r="AR101" s="393" t="s">
        <v>714</v>
      </c>
      <c r="AS101" s="406"/>
      <c r="AT101" s="393" t="s">
        <v>714</v>
      </c>
      <c r="AU101" s="406"/>
      <c r="AV101" s="393" t="s">
        <v>714</v>
      </c>
      <c r="AW101" s="406"/>
      <c r="AX101" s="393" t="s">
        <v>714</v>
      </c>
      <c r="AY101" s="406"/>
      <c r="AZ101" s="393" t="s">
        <v>714</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8" t="s">
        <v>714</v>
      </c>
      <c r="G102" s="406"/>
      <c r="H102" s="385" t="s">
        <v>714</v>
      </c>
      <c r="I102" s="406"/>
      <c r="J102" s="385" t="s">
        <v>714</v>
      </c>
      <c r="K102" s="406"/>
      <c r="L102" s="385" t="s">
        <v>714</v>
      </c>
      <c r="M102" s="406"/>
      <c r="N102" s="385" t="s">
        <v>714</v>
      </c>
      <c r="O102" s="406"/>
      <c r="P102" s="385" t="s">
        <v>714</v>
      </c>
      <c r="Q102" s="406"/>
      <c r="R102" s="385" t="s">
        <v>714</v>
      </c>
      <c r="S102" s="406"/>
      <c r="T102" s="385" t="s">
        <v>714</v>
      </c>
      <c r="U102" s="406"/>
      <c r="V102" s="385" t="s">
        <v>714</v>
      </c>
      <c r="W102" s="406"/>
      <c r="X102" s="385" t="s">
        <v>714</v>
      </c>
      <c r="Y102" s="406"/>
      <c r="Z102" s="385" t="s">
        <v>714</v>
      </c>
      <c r="AA102" s="406"/>
      <c r="AB102" s="385" t="s">
        <v>714</v>
      </c>
      <c r="AC102" s="406"/>
      <c r="AD102" s="385" t="s">
        <v>714</v>
      </c>
      <c r="AE102" s="406"/>
      <c r="AF102" s="385" t="s">
        <v>714</v>
      </c>
      <c r="AG102" s="406"/>
      <c r="AH102" s="385" t="s">
        <v>714</v>
      </c>
      <c r="AI102" s="406"/>
      <c r="AJ102" s="385" t="s">
        <v>714</v>
      </c>
      <c r="AK102" s="406"/>
      <c r="AL102" s="385" t="s">
        <v>714</v>
      </c>
      <c r="AM102" s="406"/>
      <c r="AN102" s="385" t="s">
        <v>714</v>
      </c>
      <c r="AO102" s="406"/>
      <c r="AP102" s="385" t="s">
        <v>714</v>
      </c>
      <c r="AQ102" s="406"/>
      <c r="AR102" s="385" t="s">
        <v>714</v>
      </c>
      <c r="AS102" s="406"/>
      <c r="AT102" s="385" t="s">
        <v>714</v>
      </c>
      <c r="AU102" s="406"/>
      <c r="AV102" s="385" t="s">
        <v>714</v>
      </c>
      <c r="AW102" s="406"/>
      <c r="AX102" s="385" t="s">
        <v>714</v>
      </c>
      <c r="AY102" s="406"/>
      <c r="AZ102" s="385" t="s">
        <v>714</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8" t="s">
        <v>714</v>
      </c>
      <c r="G103" s="406"/>
      <c r="H103" s="385" t="s">
        <v>714</v>
      </c>
      <c r="I103" s="406"/>
      <c r="J103" s="385" t="s">
        <v>714</v>
      </c>
      <c r="K103" s="406"/>
      <c r="L103" s="385" t="s">
        <v>714</v>
      </c>
      <c r="M103" s="406"/>
      <c r="N103" s="385" t="s">
        <v>714</v>
      </c>
      <c r="O103" s="406"/>
      <c r="P103" s="385" t="s">
        <v>714</v>
      </c>
      <c r="Q103" s="406"/>
      <c r="R103" s="385" t="s">
        <v>714</v>
      </c>
      <c r="S103" s="406"/>
      <c r="T103" s="385" t="s">
        <v>714</v>
      </c>
      <c r="U103" s="406"/>
      <c r="V103" s="385" t="s">
        <v>714</v>
      </c>
      <c r="W103" s="406"/>
      <c r="X103" s="385" t="s">
        <v>714</v>
      </c>
      <c r="Y103" s="406"/>
      <c r="Z103" s="385" t="s">
        <v>714</v>
      </c>
      <c r="AA103" s="406"/>
      <c r="AB103" s="385" t="s">
        <v>714</v>
      </c>
      <c r="AC103" s="406"/>
      <c r="AD103" s="385" t="s">
        <v>714</v>
      </c>
      <c r="AE103" s="406"/>
      <c r="AF103" s="385" t="s">
        <v>714</v>
      </c>
      <c r="AG103" s="406"/>
      <c r="AH103" s="385" t="s">
        <v>714</v>
      </c>
      <c r="AI103" s="406"/>
      <c r="AJ103" s="385" t="s">
        <v>714</v>
      </c>
      <c r="AK103" s="406"/>
      <c r="AL103" s="385" t="s">
        <v>714</v>
      </c>
      <c r="AM103" s="406"/>
      <c r="AN103" s="385" t="s">
        <v>714</v>
      </c>
      <c r="AO103" s="406"/>
      <c r="AP103" s="385" t="s">
        <v>714</v>
      </c>
      <c r="AQ103" s="406"/>
      <c r="AR103" s="385" t="s">
        <v>714</v>
      </c>
      <c r="AS103" s="406"/>
      <c r="AT103" s="385" t="s">
        <v>714</v>
      </c>
      <c r="AU103" s="406"/>
      <c r="AV103" s="385" t="s">
        <v>714</v>
      </c>
      <c r="AW103" s="406"/>
      <c r="AX103" s="385" t="s">
        <v>714</v>
      </c>
      <c r="AY103" s="406"/>
      <c r="AZ103" s="385" t="s">
        <v>714</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8" t="s">
        <v>714</v>
      </c>
      <c r="G104" s="406"/>
      <c r="H104" s="385" t="s">
        <v>714</v>
      </c>
      <c r="I104" s="406"/>
      <c r="J104" s="385" t="s">
        <v>714</v>
      </c>
      <c r="K104" s="406"/>
      <c r="L104" s="385" t="s">
        <v>714</v>
      </c>
      <c r="M104" s="406"/>
      <c r="N104" s="385" t="s">
        <v>714</v>
      </c>
      <c r="O104" s="406"/>
      <c r="P104" s="385" t="s">
        <v>714</v>
      </c>
      <c r="Q104" s="406"/>
      <c r="R104" s="385" t="s">
        <v>714</v>
      </c>
      <c r="S104" s="406"/>
      <c r="T104" s="385" t="s">
        <v>714</v>
      </c>
      <c r="U104" s="406"/>
      <c r="V104" s="385" t="s">
        <v>714</v>
      </c>
      <c r="W104" s="406"/>
      <c r="X104" s="385" t="s">
        <v>714</v>
      </c>
      <c r="Y104" s="406"/>
      <c r="Z104" s="385" t="s">
        <v>714</v>
      </c>
      <c r="AA104" s="406"/>
      <c r="AB104" s="385" t="s">
        <v>714</v>
      </c>
      <c r="AC104" s="406"/>
      <c r="AD104" s="385" t="s">
        <v>714</v>
      </c>
      <c r="AE104" s="406"/>
      <c r="AF104" s="385" t="s">
        <v>714</v>
      </c>
      <c r="AG104" s="406"/>
      <c r="AH104" s="385" t="s">
        <v>714</v>
      </c>
      <c r="AI104" s="406"/>
      <c r="AJ104" s="385" t="s">
        <v>714</v>
      </c>
      <c r="AK104" s="406"/>
      <c r="AL104" s="385" t="s">
        <v>714</v>
      </c>
      <c r="AM104" s="406"/>
      <c r="AN104" s="385" t="s">
        <v>714</v>
      </c>
      <c r="AO104" s="406"/>
      <c r="AP104" s="385" t="s">
        <v>714</v>
      </c>
      <c r="AQ104" s="406"/>
      <c r="AR104" s="385" t="s">
        <v>714</v>
      </c>
      <c r="AS104" s="406"/>
      <c r="AT104" s="385" t="s">
        <v>714</v>
      </c>
      <c r="AU104" s="406"/>
      <c r="AV104" s="385" t="s">
        <v>714</v>
      </c>
      <c r="AW104" s="406"/>
      <c r="AX104" s="385" t="s">
        <v>714</v>
      </c>
      <c r="AY104" s="406"/>
      <c r="AZ104" s="385" t="s">
        <v>714</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2" t="s">
        <v>714</v>
      </c>
      <c r="G105" s="406"/>
      <c r="H105" s="393" t="s">
        <v>714</v>
      </c>
      <c r="I105" s="406"/>
      <c r="J105" s="393" t="s">
        <v>714</v>
      </c>
      <c r="K105" s="406"/>
      <c r="L105" s="393" t="s">
        <v>714</v>
      </c>
      <c r="M105" s="406"/>
      <c r="N105" s="393" t="s">
        <v>714</v>
      </c>
      <c r="O105" s="406"/>
      <c r="P105" s="393" t="s">
        <v>714</v>
      </c>
      <c r="Q105" s="406"/>
      <c r="R105" s="393" t="s">
        <v>714</v>
      </c>
      <c r="S105" s="406"/>
      <c r="T105" s="393" t="s">
        <v>714</v>
      </c>
      <c r="U105" s="406"/>
      <c r="V105" s="393" t="s">
        <v>714</v>
      </c>
      <c r="W105" s="406"/>
      <c r="X105" s="393" t="s">
        <v>714</v>
      </c>
      <c r="Y105" s="406"/>
      <c r="Z105" s="393" t="s">
        <v>714</v>
      </c>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t="s">
        <v>714</v>
      </c>
      <c r="AQ105" s="406"/>
      <c r="AR105" s="393" t="s">
        <v>714</v>
      </c>
      <c r="AS105" s="406"/>
      <c r="AT105" s="393" t="s">
        <v>714</v>
      </c>
      <c r="AU105" s="406"/>
      <c r="AV105" s="393" t="s">
        <v>714</v>
      </c>
      <c r="AW105" s="406"/>
      <c r="AX105" s="393" t="s">
        <v>714</v>
      </c>
      <c r="AY105" s="406"/>
      <c r="AZ105" s="393" t="s">
        <v>714</v>
      </c>
      <c r="BA105" s="406"/>
      <c r="BB105" s="394"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651</v>
      </c>
      <c r="E106" s="619"/>
      <c r="F106" s="376" t="s">
        <v>714</v>
      </c>
      <c r="G106" s="406"/>
      <c r="H106" s="388" t="s">
        <v>714</v>
      </c>
      <c r="I106" s="406"/>
      <c r="J106" s="388" t="s">
        <v>714</v>
      </c>
      <c r="K106" s="406"/>
      <c r="L106" s="388" t="s">
        <v>714</v>
      </c>
      <c r="M106" s="406"/>
      <c r="N106" s="388" t="s">
        <v>714</v>
      </c>
      <c r="O106" s="406"/>
      <c r="P106" s="388" t="s">
        <v>714</v>
      </c>
      <c r="Q106" s="406"/>
      <c r="R106" s="388" t="s">
        <v>714</v>
      </c>
      <c r="S106" s="406"/>
      <c r="T106" s="388" t="s">
        <v>714</v>
      </c>
      <c r="U106" s="406"/>
      <c r="V106" s="388" t="s">
        <v>714</v>
      </c>
      <c r="W106" s="406"/>
      <c r="X106" s="388" t="s">
        <v>714</v>
      </c>
      <c r="Y106" s="406"/>
      <c r="Z106" s="388" t="s">
        <v>714</v>
      </c>
      <c r="AA106" s="406"/>
      <c r="AB106" s="388" t="s">
        <v>714</v>
      </c>
      <c r="AC106" s="406"/>
      <c r="AD106" s="388" t="s">
        <v>714</v>
      </c>
      <c r="AE106" s="406"/>
      <c r="AF106" s="388" t="s">
        <v>714</v>
      </c>
      <c r="AG106" s="406"/>
      <c r="AH106" s="388" t="s">
        <v>714</v>
      </c>
      <c r="AI106" s="406"/>
      <c r="AJ106" s="388" t="s">
        <v>714</v>
      </c>
      <c r="AK106" s="406"/>
      <c r="AL106" s="388" t="s">
        <v>714</v>
      </c>
      <c r="AM106" s="406"/>
      <c r="AN106" s="388" t="s">
        <v>714</v>
      </c>
      <c r="AO106" s="406"/>
      <c r="AP106" s="388">
        <v>9810.4470022635214</v>
      </c>
      <c r="AQ106" s="406"/>
      <c r="AR106" s="388">
        <v>11147.500587999999</v>
      </c>
      <c r="AS106" s="406"/>
      <c r="AT106" s="388">
        <v>8504.2030695343583</v>
      </c>
      <c r="AU106" s="406"/>
      <c r="AV106" s="388">
        <v>6490.1921228524507</v>
      </c>
      <c r="AW106" s="406"/>
      <c r="AX106" s="388">
        <v>8622.6356030951411</v>
      </c>
      <c r="AY106" s="406"/>
      <c r="AZ106" s="388">
        <v>7780.0806181276794</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338</v>
      </c>
      <c r="E107" s="621"/>
      <c r="F107" s="398"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2273"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2274"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2275"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2276"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7">
    <tabColor indexed="42"/>
  </sheetPr>
  <dimension ref="A1:CT144"/>
  <sheetViews>
    <sheetView showGridLines="0" showOutlineSymbols="0" zoomScale="80" zoomScaleNormal="80" zoomScaleSheetLayoutView="100" workbookViewId="0">
      <pane xSplit="5" ySplit="4" topLeftCell="AG102" activePane="bottomRight" state="frozen"/>
      <selection activeCell="AN63" sqref="AN63"/>
      <selection pane="topRight" activeCell="AN63" sqref="AN63"/>
      <selection pane="bottomLeft" activeCell="AN63" sqref="AN63"/>
      <selection pane="bottomRight" activeCell="AP5"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664</v>
      </c>
      <c r="E2" s="9" t="s">
        <v>661</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665</v>
      </c>
      <c r="B3" s="593" t="s">
        <v>195</v>
      </c>
      <c r="C3" s="594" t="s">
        <v>196</v>
      </c>
      <c r="D3" s="595" t="s">
        <v>117</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22303.415999999997</v>
      </c>
      <c r="AQ5" s="405"/>
      <c r="AR5" s="375">
        <v>14168.385804</v>
      </c>
      <c r="AS5" s="405"/>
      <c r="AT5" s="375">
        <v>14313.872375999999</v>
      </c>
      <c r="AU5" s="405"/>
      <c r="AV5" s="375">
        <v>5818.1723999999995</v>
      </c>
      <c r="AW5" s="405"/>
      <c r="AX5" s="375">
        <v>7082.8769999999995</v>
      </c>
      <c r="AY5" s="405"/>
      <c r="AZ5" s="375">
        <v>9392.5717199999999</v>
      </c>
      <c r="BA5" s="405"/>
      <c r="BB5" s="375" t="s">
        <v>714</v>
      </c>
      <c r="BC5" s="405"/>
      <c r="BD5" s="375" t="s">
        <v>714</v>
      </c>
      <c r="BE5" s="401"/>
      <c r="CJ5" s="344" t="s">
        <v>333</v>
      </c>
      <c r="CK5" s="344" t="s">
        <v>724</v>
      </c>
      <c r="CL5" s="344" t="s">
        <v>968</v>
      </c>
      <c r="CM5" s="344" t="s">
        <v>969</v>
      </c>
      <c r="CN5" s="344" t="s">
        <v>970</v>
      </c>
      <c r="CO5" s="344" t="s">
        <v>664</v>
      </c>
      <c r="CP5" s="344" t="s">
        <v>971</v>
      </c>
      <c r="CQ5" s="356" t="s">
        <v>665</v>
      </c>
      <c r="CR5" s="356">
        <v>0</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0</v>
      </c>
      <c r="AQ6" s="406"/>
      <c r="AR6" s="377">
        <v>0</v>
      </c>
      <c r="AS6" s="406"/>
      <c r="AT6" s="377">
        <v>0</v>
      </c>
      <c r="AU6" s="406"/>
      <c r="AV6" s="377">
        <v>0</v>
      </c>
      <c r="AW6" s="406"/>
      <c r="AX6" s="377">
        <v>0</v>
      </c>
      <c r="AY6" s="406"/>
      <c r="AZ6" s="377">
        <v>0</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0</v>
      </c>
      <c r="AQ7" s="406"/>
      <c r="AR7" s="379">
        <v>0</v>
      </c>
      <c r="AS7" s="406"/>
      <c r="AT7" s="379">
        <v>0</v>
      </c>
      <c r="AU7" s="406"/>
      <c r="AV7" s="379">
        <v>0</v>
      </c>
      <c r="AW7" s="406"/>
      <c r="AX7" s="379">
        <v>0</v>
      </c>
      <c r="AY7" s="406"/>
      <c r="AZ7" s="379">
        <v>0</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0</v>
      </c>
      <c r="AQ8" s="406"/>
      <c r="AR8" s="379">
        <v>0</v>
      </c>
      <c r="AS8" s="406"/>
      <c r="AT8" s="379">
        <v>0</v>
      </c>
      <c r="AU8" s="406"/>
      <c r="AV8" s="379">
        <v>0</v>
      </c>
      <c r="AW8" s="406"/>
      <c r="AX8" s="379">
        <v>0</v>
      </c>
      <c r="AY8" s="406"/>
      <c r="AZ8" s="379">
        <v>0</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0</v>
      </c>
      <c r="AQ9" s="406"/>
      <c r="AR9" s="379">
        <v>0</v>
      </c>
      <c r="AS9" s="406"/>
      <c r="AT9" s="379">
        <v>0</v>
      </c>
      <c r="AU9" s="406"/>
      <c r="AV9" s="379">
        <v>0</v>
      </c>
      <c r="AW9" s="406"/>
      <c r="AX9" s="379">
        <v>0</v>
      </c>
      <c r="AY9" s="406"/>
      <c r="AZ9" s="379">
        <v>0</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0</v>
      </c>
      <c r="AQ10" s="406"/>
      <c r="AR10" s="377">
        <v>0</v>
      </c>
      <c r="AS10" s="406"/>
      <c r="AT10" s="377">
        <v>0</v>
      </c>
      <c r="AU10" s="406"/>
      <c r="AV10" s="377">
        <v>0</v>
      </c>
      <c r="AW10" s="406"/>
      <c r="AX10" s="377">
        <v>0</v>
      </c>
      <c r="AY10" s="406"/>
      <c r="AZ10" s="377">
        <v>0</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7434.4719999999988</v>
      </c>
      <c r="AQ11" s="406"/>
      <c r="AR11" s="377">
        <v>4722.7952679999999</v>
      </c>
      <c r="AS11" s="406" t="s">
        <v>358</v>
      </c>
      <c r="AT11" s="377">
        <v>4771.2907919999998</v>
      </c>
      <c r="AU11" s="406"/>
      <c r="AV11" s="377">
        <v>1939.3907999999997</v>
      </c>
      <c r="AW11" s="406" t="s">
        <v>358</v>
      </c>
      <c r="AX11" s="377">
        <v>2360.9589999999998</v>
      </c>
      <c r="AY11" s="406"/>
      <c r="AZ11" s="377">
        <v>3130.8572399999998</v>
      </c>
      <c r="BA11" s="406" t="s">
        <v>358</v>
      </c>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0</v>
      </c>
      <c r="AQ12" s="406"/>
      <c r="AR12" s="382">
        <v>0</v>
      </c>
      <c r="AS12" s="406"/>
      <c r="AT12" s="382">
        <v>0</v>
      </c>
      <c r="AU12" s="406"/>
      <c r="AV12" s="382">
        <v>0</v>
      </c>
      <c r="AW12" s="406"/>
      <c r="AX12" s="382">
        <v>0</v>
      </c>
      <c r="AY12" s="406"/>
      <c r="AZ12" s="382">
        <v>0</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0</v>
      </c>
      <c r="AQ13" s="406"/>
      <c r="AR13" s="382">
        <v>0</v>
      </c>
      <c r="AS13" s="406"/>
      <c r="AT13" s="382">
        <v>0</v>
      </c>
      <c r="AU13" s="406"/>
      <c r="AV13" s="382">
        <v>0</v>
      </c>
      <c r="AW13" s="406"/>
      <c r="AX13" s="382">
        <v>0</v>
      </c>
      <c r="AY13" s="406"/>
      <c r="AZ13" s="382">
        <v>0</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0</v>
      </c>
      <c r="AQ15" s="406"/>
      <c r="AR15" s="379">
        <v>0</v>
      </c>
      <c r="AS15" s="406"/>
      <c r="AT15" s="379">
        <v>0</v>
      </c>
      <c r="AU15" s="406"/>
      <c r="AV15" s="379">
        <v>0</v>
      </c>
      <c r="AW15" s="406"/>
      <c r="AX15" s="379">
        <v>0</v>
      </c>
      <c r="AY15" s="406"/>
      <c r="AZ15" s="379">
        <v>0</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0</v>
      </c>
      <c r="AQ16" s="406"/>
      <c r="AR16" s="379">
        <v>0</v>
      </c>
      <c r="AS16" s="406"/>
      <c r="AT16" s="379">
        <v>0</v>
      </c>
      <c r="AU16" s="406"/>
      <c r="AV16" s="379">
        <v>0</v>
      </c>
      <c r="AW16" s="406"/>
      <c r="AX16" s="379">
        <v>0</v>
      </c>
      <c r="AY16" s="406"/>
      <c r="AZ16" s="379">
        <v>0</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0</v>
      </c>
      <c r="AQ17" s="406"/>
      <c r="AR17" s="379">
        <v>0</v>
      </c>
      <c r="AS17" s="406"/>
      <c r="AT17" s="379">
        <v>0</v>
      </c>
      <c r="AU17" s="406"/>
      <c r="AV17" s="379">
        <v>0</v>
      </c>
      <c r="AW17" s="406"/>
      <c r="AX17" s="379">
        <v>0</v>
      </c>
      <c r="AY17" s="406"/>
      <c r="AZ17" s="379">
        <v>0</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0</v>
      </c>
      <c r="AQ18" s="406"/>
      <c r="AR18" s="382">
        <v>0</v>
      </c>
      <c r="AS18" s="406"/>
      <c r="AT18" s="382">
        <v>0</v>
      </c>
      <c r="AU18" s="406"/>
      <c r="AV18" s="382">
        <v>0</v>
      </c>
      <c r="AW18" s="406"/>
      <c r="AX18" s="382">
        <v>0</v>
      </c>
      <c r="AY18" s="406"/>
      <c r="AZ18" s="382">
        <v>0</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0</v>
      </c>
      <c r="AQ19" s="406"/>
      <c r="AR19" s="382">
        <v>0</v>
      </c>
      <c r="AS19" s="406"/>
      <c r="AT19" s="382">
        <v>0</v>
      </c>
      <c r="AU19" s="406"/>
      <c r="AV19" s="382">
        <v>0</v>
      </c>
      <c r="AW19" s="406"/>
      <c r="AX19" s="382">
        <v>0</v>
      </c>
      <c r="AY19" s="406"/>
      <c r="AZ19" s="382">
        <v>0</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0</v>
      </c>
      <c r="AQ20" s="406"/>
      <c r="AR20" s="382">
        <v>0</v>
      </c>
      <c r="AS20" s="406"/>
      <c r="AT20" s="382">
        <v>0</v>
      </c>
      <c r="AU20" s="406"/>
      <c r="AV20" s="382">
        <v>0</v>
      </c>
      <c r="AW20" s="406"/>
      <c r="AX20" s="382">
        <v>0</v>
      </c>
      <c r="AY20" s="406"/>
      <c r="AZ20" s="382">
        <v>0</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85" t="s">
        <v>714</v>
      </c>
      <c r="I22" s="406"/>
      <c r="J22" s="385" t="s">
        <v>714</v>
      </c>
      <c r="K22" s="406"/>
      <c r="L22" s="385" t="s">
        <v>714</v>
      </c>
      <c r="M22" s="406"/>
      <c r="N22" s="385" t="s">
        <v>714</v>
      </c>
      <c r="O22" s="406"/>
      <c r="P22" s="385" t="s">
        <v>714</v>
      </c>
      <c r="Q22" s="406"/>
      <c r="R22" s="385" t="s">
        <v>714</v>
      </c>
      <c r="S22" s="406"/>
      <c r="T22" s="385" t="s">
        <v>714</v>
      </c>
      <c r="U22" s="406"/>
      <c r="V22" s="385" t="s">
        <v>714</v>
      </c>
      <c r="W22" s="406"/>
      <c r="X22" s="385" t="s">
        <v>714</v>
      </c>
      <c r="Y22" s="406"/>
      <c r="Z22" s="385" t="s">
        <v>714</v>
      </c>
      <c r="AA22" s="406"/>
      <c r="AB22" s="385" t="s">
        <v>714</v>
      </c>
      <c r="AC22" s="406"/>
      <c r="AD22" s="385" t="s">
        <v>714</v>
      </c>
      <c r="AE22" s="406"/>
      <c r="AF22" s="385" t="s">
        <v>714</v>
      </c>
      <c r="AG22" s="406"/>
      <c r="AH22" s="385" t="s">
        <v>714</v>
      </c>
      <c r="AI22" s="406"/>
      <c r="AJ22" s="385" t="s">
        <v>714</v>
      </c>
      <c r="AK22" s="406"/>
      <c r="AL22" s="385" t="s">
        <v>714</v>
      </c>
      <c r="AM22" s="406"/>
      <c r="AN22" s="385" t="s">
        <v>714</v>
      </c>
      <c r="AO22" s="406"/>
      <c r="AP22" s="379">
        <v>0</v>
      </c>
      <c r="AQ22" s="406"/>
      <c r="AR22" s="379">
        <v>0</v>
      </c>
      <c r="AS22" s="406"/>
      <c r="AT22" s="379">
        <v>0</v>
      </c>
      <c r="AU22" s="406"/>
      <c r="AV22" s="379">
        <v>0</v>
      </c>
      <c r="AW22" s="406"/>
      <c r="AX22" s="379">
        <v>0</v>
      </c>
      <c r="AY22" s="406"/>
      <c r="AZ22" s="379">
        <v>0</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85" t="s">
        <v>714</v>
      </c>
      <c r="I23" s="406"/>
      <c r="J23" s="385" t="s">
        <v>714</v>
      </c>
      <c r="K23" s="406"/>
      <c r="L23" s="385" t="s">
        <v>714</v>
      </c>
      <c r="M23" s="406"/>
      <c r="N23" s="385" t="s">
        <v>714</v>
      </c>
      <c r="O23" s="406"/>
      <c r="P23" s="385" t="s">
        <v>714</v>
      </c>
      <c r="Q23" s="406"/>
      <c r="R23" s="385" t="s">
        <v>714</v>
      </c>
      <c r="S23" s="406"/>
      <c r="T23" s="385" t="s">
        <v>714</v>
      </c>
      <c r="U23" s="406"/>
      <c r="V23" s="385" t="s">
        <v>714</v>
      </c>
      <c r="W23" s="406"/>
      <c r="X23" s="385" t="s">
        <v>714</v>
      </c>
      <c r="Y23" s="406"/>
      <c r="Z23" s="385" t="s">
        <v>714</v>
      </c>
      <c r="AA23" s="406"/>
      <c r="AB23" s="385" t="s">
        <v>714</v>
      </c>
      <c r="AC23" s="406"/>
      <c r="AD23" s="385" t="s">
        <v>714</v>
      </c>
      <c r="AE23" s="406"/>
      <c r="AF23" s="385" t="s">
        <v>714</v>
      </c>
      <c r="AG23" s="406"/>
      <c r="AH23" s="385" t="s">
        <v>714</v>
      </c>
      <c r="AI23" s="406"/>
      <c r="AJ23" s="385" t="s">
        <v>714</v>
      </c>
      <c r="AK23" s="406"/>
      <c r="AL23" s="385" t="s">
        <v>714</v>
      </c>
      <c r="AM23" s="406"/>
      <c r="AN23" s="385" t="s">
        <v>714</v>
      </c>
      <c r="AO23" s="406"/>
      <c r="AP23" s="379">
        <v>0</v>
      </c>
      <c r="AQ23" s="406"/>
      <c r="AR23" s="379">
        <v>0</v>
      </c>
      <c r="AS23" s="406"/>
      <c r="AT23" s="379">
        <v>0</v>
      </c>
      <c r="AU23" s="406"/>
      <c r="AV23" s="379">
        <v>0</v>
      </c>
      <c r="AW23" s="406"/>
      <c r="AX23" s="379">
        <v>0</v>
      </c>
      <c r="AY23" s="406"/>
      <c r="AZ23" s="379">
        <v>0</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85" t="s">
        <v>714</v>
      </c>
      <c r="I25" s="406"/>
      <c r="J25" s="385" t="s">
        <v>714</v>
      </c>
      <c r="K25" s="406"/>
      <c r="L25" s="385" t="s">
        <v>714</v>
      </c>
      <c r="M25" s="406"/>
      <c r="N25" s="385" t="s">
        <v>714</v>
      </c>
      <c r="O25" s="406"/>
      <c r="P25" s="385" t="s">
        <v>714</v>
      </c>
      <c r="Q25" s="406"/>
      <c r="R25" s="385" t="s">
        <v>714</v>
      </c>
      <c r="S25" s="406"/>
      <c r="T25" s="385" t="s">
        <v>714</v>
      </c>
      <c r="U25" s="406"/>
      <c r="V25" s="385" t="s">
        <v>714</v>
      </c>
      <c r="W25" s="406"/>
      <c r="X25" s="385" t="s">
        <v>714</v>
      </c>
      <c r="Y25" s="406"/>
      <c r="Z25" s="385" t="s">
        <v>714</v>
      </c>
      <c r="AA25" s="406"/>
      <c r="AB25" s="385" t="s">
        <v>714</v>
      </c>
      <c r="AC25" s="406"/>
      <c r="AD25" s="385" t="s">
        <v>714</v>
      </c>
      <c r="AE25" s="406"/>
      <c r="AF25" s="385" t="s">
        <v>714</v>
      </c>
      <c r="AG25" s="406"/>
      <c r="AH25" s="385" t="s">
        <v>714</v>
      </c>
      <c r="AI25" s="406"/>
      <c r="AJ25" s="385" t="s">
        <v>714</v>
      </c>
      <c r="AK25" s="406"/>
      <c r="AL25" s="385" t="s">
        <v>714</v>
      </c>
      <c r="AM25" s="406"/>
      <c r="AN25" s="385" t="s">
        <v>714</v>
      </c>
      <c r="AO25" s="406"/>
      <c r="AP25" s="379">
        <v>0</v>
      </c>
      <c r="AQ25" s="406"/>
      <c r="AR25" s="379">
        <v>0</v>
      </c>
      <c r="AS25" s="406"/>
      <c r="AT25" s="379">
        <v>0</v>
      </c>
      <c r="AU25" s="406"/>
      <c r="AV25" s="379">
        <v>0</v>
      </c>
      <c r="AW25" s="406"/>
      <c r="AX25" s="379">
        <v>0</v>
      </c>
      <c r="AY25" s="406"/>
      <c r="AZ25" s="379">
        <v>0</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0</v>
      </c>
      <c r="AQ26" s="406"/>
      <c r="AR26" s="379">
        <v>0</v>
      </c>
      <c r="AS26" s="406"/>
      <c r="AT26" s="379">
        <v>0</v>
      </c>
      <c r="AU26" s="406"/>
      <c r="AV26" s="379">
        <v>0</v>
      </c>
      <c r="AW26" s="406"/>
      <c r="AX26" s="379">
        <v>0</v>
      </c>
      <c r="AY26" s="406"/>
      <c r="AZ26" s="379">
        <v>0</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0</v>
      </c>
      <c r="AQ27" s="406"/>
      <c r="AR27" s="382">
        <v>0</v>
      </c>
      <c r="AS27" s="406"/>
      <c r="AT27" s="382">
        <v>0</v>
      </c>
      <c r="AU27" s="406"/>
      <c r="AV27" s="382">
        <v>0</v>
      </c>
      <c r="AW27" s="406"/>
      <c r="AX27" s="382">
        <v>0</v>
      </c>
      <c r="AY27" s="406"/>
      <c r="AZ27" s="382">
        <v>0</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7434.4719999999988</v>
      </c>
      <c r="AQ28" s="406"/>
      <c r="AR28" s="382">
        <v>4722.7952679999999</v>
      </c>
      <c r="AS28" s="406"/>
      <c r="AT28" s="382">
        <v>4771.2907919999998</v>
      </c>
      <c r="AU28" s="406"/>
      <c r="AV28" s="382">
        <v>1939.3907999999997</v>
      </c>
      <c r="AW28" s="406"/>
      <c r="AX28" s="382">
        <v>2360.9589999999998</v>
      </c>
      <c r="AY28" s="406"/>
      <c r="AZ28" s="382">
        <v>3130.8572399999998</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0</v>
      </c>
      <c r="AQ29" s="406"/>
      <c r="AR29" s="382">
        <v>0</v>
      </c>
      <c r="AS29" s="406"/>
      <c r="AT29" s="382">
        <v>0</v>
      </c>
      <c r="AU29" s="406"/>
      <c r="AV29" s="382">
        <v>0</v>
      </c>
      <c r="AW29" s="406"/>
      <c r="AX29" s="382">
        <v>0</v>
      </c>
      <c r="AY29" s="406"/>
      <c r="AZ29" s="382">
        <v>0</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0</v>
      </c>
      <c r="AQ31" s="406"/>
      <c r="AR31" s="379">
        <v>0</v>
      </c>
      <c r="AS31" s="406"/>
      <c r="AT31" s="379">
        <v>0</v>
      </c>
      <c r="AU31" s="406"/>
      <c r="AV31" s="379">
        <v>0</v>
      </c>
      <c r="AW31" s="406"/>
      <c r="AX31" s="379">
        <v>0</v>
      </c>
      <c r="AY31" s="406"/>
      <c r="AZ31" s="379">
        <v>0</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0</v>
      </c>
      <c r="AQ32" s="406"/>
      <c r="AR32" s="379">
        <v>0</v>
      </c>
      <c r="AS32" s="406"/>
      <c r="AT32" s="379">
        <v>0</v>
      </c>
      <c r="AU32" s="406"/>
      <c r="AV32" s="379">
        <v>0</v>
      </c>
      <c r="AW32" s="406"/>
      <c r="AX32" s="379">
        <v>0</v>
      </c>
      <c r="AY32" s="406"/>
      <c r="AZ32" s="379">
        <v>0</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0</v>
      </c>
      <c r="AQ34" s="406"/>
      <c r="AR34" s="379">
        <v>0</v>
      </c>
      <c r="AS34" s="406"/>
      <c r="AT34" s="379">
        <v>0</v>
      </c>
      <c r="AU34" s="406"/>
      <c r="AV34" s="379">
        <v>0</v>
      </c>
      <c r="AW34" s="406"/>
      <c r="AX34" s="379">
        <v>0</v>
      </c>
      <c r="AY34" s="406"/>
      <c r="AZ34" s="379">
        <v>0</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0</v>
      </c>
      <c r="AQ35" s="406"/>
      <c r="AR35" s="379">
        <v>0</v>
      </c>
      <c r="AS35" s="406"/>
      <c r="AT35" s="379">
        <v>0</v>
      </c>
      <c r="AU35" s="406"/>
      <c r="AV35" s="379">
        <v>0</v>
      </c>
      <c r="AW35" s="406"/>
      <c r="AX35" s="379">
        <v>0</v>
      </c>
      <c r="AY35" s="406"/>
      <c r="AZ35" s="379">
        <v>0</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7434.4719999999988</v>
      </c>
      <c r="AQ36" s="406"/>
      <c r="AR36" s="377">
        <v>4722.7952679999999</v>
      </c>
      <c r="AS36" s="406" t="s">
        <v>358</v>
      </c>
      <c r="AT36" s="377">
        <v>4771.2907919999998</v>
      </c>
      <c r="AU36" s="406"/>
      <c r="AV36" s="377">
        <v>1939.3907999999997</v>
      </c>
      <c r="AW36" s="406" t="s">
        <v>358</v>
      </c>
      <c r="AX36" s="377">
        <v>2360.9589999999998</v>
      </c>
      <c r="AY36" s="406"/>
      <c r="AZ36" s="377">
        <v>3130.8572399999998</v>
      </c>
      <c r="BA36" s="406" t="s">
        <v>358</v>
      </c>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7434.4719999999988</v>
      </c>
      <c r="AQ37" s="406"/>
      <c r="AR37" s="377">
        <v>4722.7952679999999</v>
      </c>
      <c r="AS37" s="406" t="s">
        <v>358</v>
      </c>
      <c r="AT37" s="377">
        <v>4771.2907919999998</v>
      </c>
      <c r="AU37" s="406"/>
      <c r="AV37" s="377">
        <v>1939.3907999999997</v>
      </c>
      <c r="AW37" s="406" t="s">
        <v>358</v>
      </c>
      <c r="AX37" s="377">
        <v>2360.9589999999998</v>
      </c>
      <c r="AY37" s="406"/>
      <c r="AZ37" s="377">
        <v>3130.8572399999998</v>
      </c>
      <c r="BA37" s="406" t="s">
        <v>358</v>
      </c>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0</v>
      </c>
      <c r="AQ38" s="406"/>
      <c r="AR38" s="379">
        <v>0</v>
      </c>
      <c r="AS38" s="406"/>
      <c r="AT38" s="379">
        <v>0</v>
      </c>
      <c r="AU38" s="406"/>
      <c r="AV38" s="379">
        <v>0</v>
      </c>
      <c r="AW38" s="406"/>
      <c r="AX38" s="379">
        <v>0</v>
      </c>
      <c r="AY38" s="406"/>
      <c r="AZ38" s="379">
        <v>0</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7434.4719999999988</v>
      </c>
      <c r="AQ39" s="406"/>
      <c r="AR39" s="379">
        <v>4722.7952679999999</v>
      </c>
      <c r="AS39" s="406"/>
      <c r="AT39" s="379">
        <v>4771.2907919999998</v>
      </c>
      <c r="AU39" s="406"/>
      <c r="AV39" s="379">
        <v>1939.3907999999997</v>
      </c>
      <c r="AW39" s="406"/>
      <c r="AX39" s="379">
        <v>2360.9589999999998</v>
      </c>
      <c r="AY39" s="406"/>
      <c r="AZ39" s="379">
        <v>3130.8572399999998</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0</v>
      </c>
      <c r="AQ40" s="406"/>
      <c r="AR40" s="377">
        <v>0</v>
      </c>
      <c r="AS40" s="406"/>
      <c r="AT40" s="377">
        <v>0</v>
      </c>
      <c r="AU40" s="406"/>
      <c r="AV40" s="377">
        <v>0</v>
      </c>
      <c r="AW40" s="406"/>
      <c r="AX40" s="377">
        <v>0</v>
      </c>
      <c r="AY40" s="406"/>
      <c r="AZ40" s="377">
        <v>0</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0</v>
      </c>
      <c r="AQ41" s="406"/>
      <c r="AR41" s="377">
        <v>0</v>
      </c>
      <c r="AS41" s="406"/>
      <c r="AT41" s="377">
        <v>0</v>
      </c>
      <c r="AU41" s="406"/>
      <c r="AV41" s="377">
        <v>0</v>
      </c>
      <c r="AW41" s="406"/>
      <c r="AX41" s="377">
        <v>0</v>
      </c>
      <c r="AY41" s="406"/>
      <c r="AZ41" s="377">
        <v>0</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0</v>
      </c>
      <c r="AQ42" s="406"/>
      <c r="AR42" s="379">
        <v>0</v>
      </c>
      <c r="AS42" s="406"/>
      <c r="AT42" s="379">
        <v>0</v>
      </c>
      <c r="AU42" s="406"/>
      <c r="AV42" s="379">
        <v>0</v>
      </c>
      <c r="AW42" s="406"/>
      <c r="AX42" s="379">
        <v>0</v>
      </c>
      <c r="AY42" s="406"/>
      <c r="AZ42" s="379">
        <v>0</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0</v>
      </c>
      <c r="AQ43" s="406"/>
      <c r="AR43" s="379">
        <v>0</v>
      </c>
      <c r="AS43" s="406"/>
      <c r="AT43" s="379">
        <v>0</v>
      </c>
      <c r="AU43" s="406"/>
      <c r="AV43" s="379">
        <v>0</v>
      </c>
      <c r="AW43" s="406"/>
      <c r="AX43" s="379">
        <v>0</v>
      </c>
      <c r="AY43" s="406"/>
      <c r="AZ43" s="379">
        <v>0</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0</v>
      </c>
      <c r="AQ44" s="406"/>
      <c r="AR44" s="379">
        <v>0</v>
      </c>
      <c r="AS44" s="406"/>
      <c r="AT44" s="379">
        <v>0</v>
      </c>
      <c r="AU44" s="406"/>
      <c r="AV44" s="379">
        <v>0</v>
      </c>
      <c r="AW44" s="406"/>
      <c r="AX44" s="379">
        <v>0</v>
      </c>
      <c r="AY44" s="406"/>
      <c r="AZ44" s="379">
        <v>0</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0</v>
      </c>
      <c r="AQ45" s="406"/>
      <c r="AR45" s="377">
        <v>0</v>
      </c>
      <c r="AS45" s="406"/>
      <c r="AT45" s="377">
        <v>0</v>
      </c>
      <c r="AU45" s="406"/>
      <c r="AV45" s="377">
        <v>0</v>
      </c>
      <c r="AW45" s="406"/>
      <c r="AX45" s="377">
        <v>0</v>
      </c>
      <c r="AY45" s="406"/>
      <c r="AZ45" s="377">
        <v>0</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0</v>
      </c>
      <c r="AQ46" s="406"/>
      <c r="AR46" s="379">
        <v>0</v>
      </c>
      <c r="AS46" s="406"/>
      <c r="AT46" s="379">
        <v>0</v>
      </c>
      <c r="AU46" s="406"/>
      <c r="AV46" s="379">
        <v>0</v>
      </c>
      <c r="AW46" s="406"/>
      <c r="AX46" s="379">
        <v>0</v>
      </c>
      <c r="AY46" s="406"/>
      <c r="AZ46" s="379">
        <v>0</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0</v>
      </c>
      <c r="AQ47" s="406"/>
      <c r="AR47" s="379">
        <v>0</v>
      </c>
      <c r="AS47" s="406"/>
      <c r="AT47" s="379">
        <v>0</v>
      </c>
      <c r="AU47" s="406"/>
      <c r="AV47" s="379">
        <v>0</v>
      </c>
      <c r="AW47" s="406"/>
      <c r="AX47" s="379">
        <v>0</v>
      </c>
      <c r="AY47" s="406"/>
      <c r="AZ47" s="379">
        <v>0</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0</v>
      </c>
      <c r="AQ48" s="406"/>
      <c r="AR48" s="379">
        <v>0</v>
      </c>
      <c r="AS48" s="406"/>
      <c r="AT48" s="379">
        <v>0</v>
      </c>
      <c r="AU48" s="406"/>
      <c r="AV48" s="379">
        <v>0</v>
      </c>
      <c r="AW48" s="406"/>
      <c r="AX48" s="379">
        <v>0</v>
      </c>
      <c r="AY48" s="406"/>
      <c r="AZ48" s="379">
        <v>0</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0</v>
      </c>
      <c r="AQ49" s="406"/>
      <c r="AR49" s="379">
        <v>0</v>
      </c>
      <c r="AS49" s="406"/>
      <c r="AT49" s="379">
        <v>0</v>
      </c>
      <c r="AU49" s="406"/>
      <c r="AV49" s="379">
        <v>0</v>
      </c>
      <c r="AW49" s="406"/>
      <c r="AX49" s="379">
        <v>0</v>
      </c>
      <c r="AY49" s="406"/>
      <c r="AZ49" s="379">
        <v>0</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0</v>
      </c>
      <c r="AQ50" s="406"/>
      <c r="AR50" s="379">
        <v>0</v>
      </c>
      <c r="AS50" s="406"/>
      <c r="AT50" s="379">
        <v>0</v>
      </c>
      <c r="AU50" s="406"/>
      <c r="AV50" s="379">
        <v>0</v>
      </c>
      <c r="AW50" s="406"/>
      <c r="AX50" s="379">
        <v>0</v>
      </c>
      <c r="AY50" s="406"/>
      <c r="AZ50" s="379">
        <v>0</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0</v>
      </c>
      <c r="AQ51" s="406"/>
      <c r="AR51" s="377">
        <v>0</v>
      </c>
      <c r="AS51" s="406"/>
      <c r="AT51" s="377">
        <v>0</v>
      </c>
      <c r="AU51" s="406"/>
      <c r="AV51" s="377">
        <v>0</v>
      </c>
      <c r="AW51" s="406"/>
      <c r="AX51" s="377">
        <v>0</v>
      </c>
      <c r="AY51" s="406"/>
      <c r="AZ51" s="377">
        <v>0</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0</v>
      </c>
      <c r="AQ52" s="406"/>
      <c r="AR52" s="377">
        <v>0</v>
      </c>
      <c r="AS52" s="406"/>
      <c r="AT52" s="377">
        <v>0</v>
      </c>
      <c r="AU52" s="406"/>
      <c r="AV52" s="377">
        <v>0</v>
      </c>
      <c r="AW52" s="406"/>
      <c r="AX52" s="377">
        <v>0</v>
      </c>
      <c r="AY52" s="406"/>
      <c r="AZ52" s="377">
        <v>0</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0</v>
      </c>
      <c r="AQ54" s="406"/>
      <c r="AR54" s="379">
        <v>0</v>
      </c>
      <c r="AS54" s="406"/>
      <c r="AT54" s="379">
        <v>0</v>
      </c>
      <c r="AU54" s="406"/>
      <c r="AV54" s="379">
        <v>0</v>
      </c>
      <c r="AW54" s="406"/>
      <c r="AX54" s="379">
        <v>0</v>
      </c>
      <c r="AY54" s="406"/>
      <c r="AZ54" s="379">
        <v>0</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0</v>
      </c>
      <c r="AQ55" s="406"/>
      <c r="AR55" s="379">
        <v>0</v>
      </c>
      <c r="AS55" s="406"/>
      <c r="AT55" s="379">
        <v>0</v>
      </c>
      <c r="AU55" s="406"/>
      <c r="AV55" s="379">
        <v>0</v>
      </c>
      <c r="AW55" s="406"/>
      <c r="AX55" s="379">
        <v>0</v>
      </c>
      <c r="AY55" s="406"/>
      <c r="AZ55" s="379">
        <v>0</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0</v>
      </c>
      <c r="AQ56" s="406"/>
      <c r="AR56" s="382">
        <v>0</v>
      </c>
      <c r="AS56" s="406"/>
      <c r="AT56" s="382">
        <v>0</v>
      </c>
      <c r="AU56" s="406"/>
      <c r="AV56" s="382">
        <v>0</v>
      </c>
      <c r="AW56" s="406"/>
      <c r="AX56" s="382">
        <v>0</v>
      </c>
      <c r="AY56" s="406"/>
      <c r="AZ56" s="382">
        <v>0</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0</v>
      </c>
      <c r="AQ57" s="406"/>
      <c r="AR57" s="382">
        <v>0</v>
      </c>
      <c r="AS57" s="406"/>
      <c r="AT57" s="382">
        <v>0</v>
      </c>
      <c r="AU57" s="406"/>
      <c r="AV57" s="382">
        <v>0</v>
      </c>
      <c r="AW57" s="406"/>
      <c r="AX57" s="382">
        <v>0</v>
      </c>
      <c r="AY57" s="406"/>
      <c r="AZ57" s="382">
        <v>0</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0</v>
      </c>
      <c r="AQ58" s="406"/>
      <c r="AR58" s="377">
        <v>0</v>
      </c>
      <c r="AS58" s="406"/>
      <c r="AT58" s="377">
        <v>0</v>
      </c>
      <c r="AU58" s="406"/>
      <c r="AV58" s="377">
        <v>0</v>
      </c>
      <c r="AW58" s="406"/>
      <c r="AX58" s="377">
        <v>0</v>
      </c>
      <c r="AY58" s="406"/>
      <c r="AZ58" s="377">
        <v>0</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0</v>
      </c>
      <c r="AQ59" s="406"/>
      <c r="AR59" s="379">
        <v>0</v>
      </c>
      <c r="AS59" s="406"/>
      <c r="AT59" s="379">
        <v>0</v>
      </c>
      <c r="AU59" s="406"/>
      <c r="AV59" s="379">
        <v>0</v>
      </c>
      <c r="AW59" s="406"/>
      <c r="AX59" s="379">
        <v>0</v>
      </c>
      <c r="AY59" s="406"/>
      <c r="AZ59" s="379">
        <v>0</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0</v>
      </c>
      <c r="AQ60" s="406"/>
      <c r="AR60" s="379">
        <v>0</v>
      </c>
      <c r="AS60" s="406"/>
      <c r="AT60" s="379">
        <v>0</v>
      </c>
      <c r="AU60" s="406"/>
      <c r="AV60" s="379">
        <v>0</v>
      </c>
      <c r="AW60" s="406"/>
      <c r="AX60" s="379">
        <v>0</v>
      </c>
      <c r="AY60" s="406"/>
      <c r="AZ60" s="379">
        <v>0</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0</v>
      </c>
      <c r="AQ61" s="406"/>
      <c r="AR61" s="379">
        <v>0</v>
      </c>
      <c r="AS61" s="406"/>
      <c r="AT61" s="379">
        <v>0</v>
      </c>
      <c r="AU61" s="406"/>
      <c r="AV61" s="379">
        <v>0</v>
      </c>
      <c r="AW61" s="406"/>
      <c r="AX61" s="379">
        <v>0</v>
      </c>
      <c r="AY61" s="406"/>
      <c r="AZ61" s="379">
        <v>0</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0</v>
      </c>
      <c r="AQ62" s="406"/>
      <c r="AR62" s="377">
        <v>0</v>
      </c>
      <c r="AS62" s="406"/>
      <c r="AT62" s="377">
        <v>0</v>
      </c>
      <c r="AU62" s="406"/>
      <c r="AV62" s="377">
        <v>0</v>
      </c>
      <c r="AW62" s="406"/>
      <c r="AX62" s="377">
        <v>0</v>
      </c>
      <c r="AY62" s="406"/>
      <c r="AZ62" s="377">
        <v>0</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v>0</v>
      </c>
      <c r="AQ63" s="406"/>
      <c r="AR63" s="387">
        <v>0</v>
      </c>
      <c r="AS63" s="406"/>
      <c r="AT63" s="387">
        <v>0</v>
      </c>
      <c r="AU63" s="406"/>
      <c r="AV63" s="387">
        <v>0</v>
      </c>
      <c r="AW63" s="406"/>
      <c r="AX63" s="387">
        <v>0</v>
      </c>
      <c r="AY63" s="406"/>
      <c r="AZ63" s="387">
        <v>0</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0</v>
      </c>
      <c r="AQ64" s="406"/>
      <c r="AR64" s="377">
        <v>0</v>
      </c>
      <c r="AS64" s="406"/>
      <c r="AT64" s="377">
        <v>0</v>
      </c>
      <c r="AU64" s="406"/>
      <c r="AV64" s="377">
        <v>0</v>
      </c>
      <c r="AW64" s="406"/>
      <c r="AX64" s="377">
        <v>0</v>
      </c>
      <c r="AY64" s="406"/>
      <c r="AZ64" s="377">
        <v>0</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0</v>
      </c>
      <c r="AQ66" s="406"/>
      <c r="AR66" s="379">
        <v>0</v>
      </c>
      <c r="AS66" s="406"/>
      <c r="AT66" s="379">
        <v>0</v>
      </c>
      <c r="AU66" s="406"/>
      <c r="AV66" s="379">
        <v>0</v>
      </c>
      <c r="AW66" s="406"/>
      <c r="AX66" s="379">
        <v>0</v>
      </c>
      <c r="AY66" s="406"/>
      <c r="AZ66" s="379">
        <v>0</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0</v>
      </c>
      <c r="AQ67" s="406"/>
      <c r="AR67" s="379">
        <v>0</v>
      </c>
      <c r="AS67" s="406"/>
      <c r="AT67" s="379">
        <v>0</v>
      </c>
      <c r="AU67" s="406"/>
      <c r="AV67" s="379">
        <v>0</v>
      </c>
      <c r="AW67" s="406"/>
      <c r="AX67" s="379">
        <v>0</v>
      </c>
      <c r="AY67" s="406"/>
      <c r="AZ67" s="379">
        <v>0</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0</v>
      </c>
      <c r="AQ68" s="406"/>
      <c r="AR68" s="382">
        <v>0</v>
      </c>
      <c r="AS68" s="406"/>
      <c r="AT68" s="382">
        <v>0</v>
      </c>
      <c r="AU68" s="406"/>
      <c r="AV68" s="382">
        <v>0</v>
      </c>
      <c r="AW68" s="406"/>
      <c r="AX68" s="382">
        <v>0</v>
      </c>
      <c r="AY68" s="406"/>
      <c r="AZ68" s="382">
        <v>0</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0</v>
      </c>
      <c r="AQ70" s="406"/>
      <c r="AR70" s="379">
        <v>0</v>
      </c>
      <c r="AS70" s="406"/>
      <c r="AT70" s="379">
        <v>0</v>
      </c>
      <c r="AU70" s="406"/>
      <c r="AV70" s="379">
        <v>0</v>
      </c>
      <c r="AW70" s="406"/>
      <c r="AX70" s="379">
        <v>0</v>
      </c>
      <c r="AY70" s="406"/>
      <c r="AZ70" s="379">
        <v>0</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0</v>
      </c>
      <c r="AQ71" s="406"/>
      <c r="AR71" s="379">
        <v>0</v>
      </c>
      <c r="AS71" s="406"/>
      <c r="AT71" s="379">
        <v>0</v>
      </c>
      <c r="AU71" s="406"/>
      <c r="AV71" s="379">
        <v>0</v>
      </c>
      <c r="AW71" s="406"/>
      <c r="AX71" s="379">
        <v>0</v>
      </c>
      <c r="AY71" s="406"/>
      <c r="AZ71" s="379">
        <v>0</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0</v>
      </c>
      <c r="AQ72" s="406"/>
      <c r="AR72" s="377">
        <v>0</v>
      </c>
      <c r="AS72" s="406"/>
      <c r="AT72" s="377">
        <v>0</v>
      </c>
      <c r="AU72" s="406"/>
      <c r="AV72" s="377">
        <v>0</v>
      </c>
      <c r="AW72" s="406"/>
      <c r="AX72" s="377">
        <v>0</v>
      </c>
      <c r="AY72" s="406"/>
      <c r="AZ72" s="377">
        <v>0</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0</v>
      </c>
      <c r="AQ73" s="406"/>
      <c r="AR73" s="379">
        <v>0</v>
      </c>
      <c r="AS73" s="406"/>
      <c r="AT73" s="379">
        <v>0</v>
      </c>
      <c r="AU73" s="406"/>
      <c r="AV73" s="379">
        <v>0</v>
      </c>
      <c r="AW73" s="406"/>
      <c r="AX73" s="379">
        <v>0</v>
      </c>
      <c r="AY73" s="406"/>
      <c r="AZ73" s="379">
        <v>0</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0</v>
      </c>
      <c r="AQ74" s="406"/>
      <c r="AR74" s="379">
        <v>0</v>
      </c>
      <c r="AS74" s="406"/>
      <c r="AT74" s="379">
        <v>0</v>
      </c>
      <c r="AU74" s="406"/>
      <c r="AV74" s="379">
        <v>0</v>
      </c>
      <c r="AW74" s="406"/>
      <c r="AX74" s="379">
        <v>0</v>
      </c>
      <c r="AY74" s="406"/>
      <c r="AZ74" s="379">
        <v>0</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0</v>
      </c>
      <c r="AQ75" s="406"/>
      <c r="AR75" s="379">
        <v>0</v>
      </c>
      <c r="AS75" s="406"/>
      <c r="AT75" s="379">
        <v>0</v>
      </c>
      <c r="AU75" s="406"/>
      <c r="AV75" s="379">
        <v>0</v>
      </c>
      <c r="AW75" s="406"/>
      <c r="AX75" s="379">
        <v>0</v>
      </c>
      <c r="AY75" s="406"/>
      <c r="AZ75" s="379">
        <v>0</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0</v>
      </c>
      <c r="AQ76" s="406"/>
      <c r="AR76" s="379">
        <v>0</v>
      </c>
      <c r="AS76" s="406"/>
      <c r="AT76" s="379">
        <v>0</v>
      </c>
      <c r="AU76" s="406"/>
      <c r="AV76" s="379">
        <v>0</v>
      </c>
      <c r="AW76" s="406"/>
      <c r="AX76" s="379">
        <v>0</v>
      </c>
      <c r="AY76" s="406"/>
      <c r="AZ76" s="379">
        <v>0</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0</v>
      </c>
      <c r="AQ77" s="406"/>
      <c r="AR77" s="377">
        <v>0</v>
      </c>
      <c r="AS77" s="406"/>
      <c r="AT77" s="377">
        <v>0</v>
      </c>
      <c r="AU77" s="406"/>
      <c r="AV77" s="377">
        <v>0</v>
      </c>
      <c r="AW77" s="406"/>
      <c r="AX77" s="377">
        <v>0</v>
      </c>
      <c r="AY77" s="406"/>
      <c r="AZ77" s="377">
        <v>0</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0</v>
      </c>
      <c r="AQ78" s="406"/>
      <c r="AR78" s="377">
        <v>0</v>
      </c>
      <c r="AS78" s="406"/>
      <c r="AT78" s="377">
        <v>0</v>
      </c>
      <c r="AU78" s="406"/>
      <c r="AV78" s="377">
        <v>0</v>
      </c>
      <c r="AW78" s="406"/>
      <c r="AX78" s="377">
        <v>0</v>
      </c>
      <c r="AY78" s="406"/>
      <c r="AZ78" s="377">
        <v>0</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0</v>
      </c>
      <c r="AQ79" s="406"/>
      <c r="AR79" s="377">
        <v>0</v>
      </c>
      <c r="AS79" s="406"/>
      <c r="AT79" s="377">
        <v>0</v>
      </c>
      <c r="AU79" s="406"/>
      <c r="AV79" s="377">
        <v>0</v>
      </c>
      <c r="AW79" s="406"/>
      <c r="AX79" s="377">
        <v>0</v>
      </c>
      <c r="AY79" s="406"/>
      <c r="AZ79" s="377">
        <v>0</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0</v>
      </c>
      <c r="AQ80" s="406"/>
      <c r="AR80" s="379">
        <v>0</v>
      </c>
      <c r="AS80" s="406"/>
      <c r="AT80" s="379">
        <v>0</v>
      </c>
      <c r="AU80" s="406"/>
      <c r="AV80" s="379">
        <v>0</v>
      </c>
      <c r="AW80" s="406"/>
      <c r="AX80" s="379">
        <v>0</v>
      </c>
      <c r="AY80" s="406"/>
      <c r="AZ80" s="379">
        <v>0</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0</v>
      </c>
      <c r="AQ81" s="406"/>
      <c r="AR81" s="379">
        <v>0</v>
      </c>
      <c r="AS81" s="406"/>
      <c r="AT81" s="379">
        <v>0</v>
      </c>
      <c r="AU81" s="406"/>
      <c r="AV81" s="379">
        <v>0</v>
      </c>
      <c r="AW81" s="406"/>
      <c r="AX81" s="379">
        <v>0</v>
      </c>
      <c r="AY81" s="406"/>
      <c r="AZ81" s="379">
        <v>0</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0</v>
      </c>
      <c r="AQ82" s="406"/>
      <c r="AR82" s="377">
        <v>0</v>
      </c>
      <c r="AS82" s="406"/>
      <c r="AT82" s="377">
        <v>0</v>
      </c>
      <c r="AU82" s="406"/>
      <c r="AV82" s="377">
        <v>0</v>
      </c>
      <c r="AW82" s="406"/>
      <c r="AX82" s="377">
        <v>0</v>
      </c>
      <c r="AY82" s="406"/>
      <c r="AZ82" s="377">
        <v>0</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0</v>
      </c>
      <c r="AQ83" s="406"/>
      <c r="AR83" s="379">
        <v>0</v>
      </c>
      <c r="AS83" s="406"/>
      <c r="AT83" s="379">
        <v>0</v>
      </c>
      <c r="AU83" s="406"/>
      <c r="AV83" s="379">
        <v>0</v>
      </c>
      <c r="AW83" s="406"/>
      <c r="AX83" s="379">
        <v>0</v>
      </c>
      <c r="AY83" s="406"/>
      <c r="AZ83" s="379">
        <v>0</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0</v>
      </c>
      <c r="AQ84" s="406"/>
      <c r="AR84" s="379">
        <v>0</v>
      </c>
      <c r="AS84" s="406"/>
      <c r="AT84" s="379">
        <v>0</v>
      </c>
      <c r="AU84" s="406"/>
      <c r="AV84" s="379">
        <v>0</v>
      </c>
      <c r="AW84" s="406"/>
      <c r="AX84" s="379">
        <v>0</v>
      </c>
      <c r="AY84" s="406"/>
      <c r="AZ84" s="379">
        <v>0</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0</v>
      </c>
      <c r="AQ85" s="406"/>
      <c r="AR85" s="377">
        <v>0</v>
      </c>
      <c r="AS85" s="406"/>
      <c r="AT85" s="377">
        <v>0</v>
      </c>
      <c r="AU85" s="406"/>
      <c r="AV85" s="377">
        <v>0</v>
      </c>
      <c r="AW85" s="406"/>
      <c r="AX85" s="377">
        <v>0</v>
      </c>
      <c r="AY85" s="406"/>
      <c r="AZ85" s="377">
        <v>0</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0</v>
      </c>
      <c r="AQ86" s="406"/>
      <c r="AR86" s="379">
        <v>0</v>
      </c>
      <c r="AS86" s="406"/>
      <c r="AT86" s="379">
        <v>0</v>
      </c>
      <c r="AU86" s="406"/>
      <c r="AV86" s="379">
        <v>0</v>
      </c>
      <c r="AW86" s="406"/>
      <c r="AX86" s="379">
        <v>0</v>
      </c>
      <c r="AY86" s="406"/>
      <c r="AZ86" s="379">
        <v>0</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0</v>
      </c>
      <c r="AQ87" s="406"/>
      <c r="AR87" s="379">
        <v>0</v>
      </c>
      <c r="AS87" s="406"/>
      <c r="AT87" s="379">
        <v>0</v>
      </c>
      <c r="AU87" s="406"/>
      <c r="AV87" s="379">
        <v>0</v>
      </c>
      <c r="AW87" s="406"/>
      <c r="AX87" s="379">
        <v>0</v>
      </c>
      <c r="AY87" s="406"/>
      <c r="AZ87" s="379">
        <v>0</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0</v>
      </c>
      <c r="AQ88" s="406"/>
      <c r="AR88" s="379">
        <v>0</v>
      </c>
      <c r="AS88" s="406"/>
      <c r="AT88" s="379">
        <v>0</v>
      </c>
      <c r="AU88" s="406"/>
      <c r="AV88" s="379">
        <v>0</v>
      </c>
      <c r="AW88" s="406"/>
      <c r="AX88" s="379">
        <v>0</v>
      </c>
      <c r="AY88" s="406"/>
      <c r="AZ88" s="379">
        <v>0</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88" t="s">
        <v>714</v>
      </c>
      <c r="I89" s="406"/>
      <c r="J89" s="388" t="s">
        <v>714</v>
      </c>
      <c r="K89" s="406"/>
      <c r="L89" s="388" t="s">
        <v>714</v>
      </c>
      <c r="M89" s="406"/>
      <c r="N89" s="388" t="s">
        <v>714</v>
      </c>
      <c r="O89" s="406"/>
      <c r="P89" s="388" t="s">
        <v>714</v>
      </c>
      <c r="Q89" s="406"/>
      <c r="R89" s="388" t="s">
        <v>714</v>
      </c>
      <c r="S89" s="406"/>
      <c r="T89" s="388" t="s">
        <v>714</v>
      </c>
      <c r="U89" s="406"/>
      <c r="V89" s="388" t="s">
        <v>714</v>
      </c>
      <c r="W89" s="406"/>
      <c r="X89" s="388" t="s">
        <v>714</v>
      </c>
      <c r="Y89" s="406"/>
      <c r="Z89" s="388" t="s">
        <v>714</v>
      </c>
      <c r="AA89" s="406"/>
      <c r="AB89" s="388" t="s">
        <v>714</v>
      </c>
      <c r="AC89" s="406"/>
      <c r="AD89" s="388" t="s">
        <v>714</v>
      </c>
      <c r="AE89" s="406"/>
      <c r="AF89" s="388" t="s">
        <v>714</v>
      </c>
      <c r="AG89" s="406"/>
      <c r="AH89" s="388" t="s">
        <v>714</v>
      </c>
      <c r="AI89" s="406"/>
      <c r="AJ89" s="388" t="s">
        <v>714</v>
      </c>
      <c r="AK89" s="406"/>
      <c r="AL89" s="388" t="s">
        <v>714</v>
      </c>
      <c r="AM89" s="406"/>
      <c r="AN89" s="388" t="s">
        <v>714</v>
      </c>
      <c r="AO89" s="406"/>
      <c r="AP89" s="377">
        <v>0</v>
      </c>
      <c r="AQ89" s="406"/>
      <c r="AR89" s="377">
        <v>0</v>
      </c>
      <c r="AS89" s="406"/>
      <c r="AT89" s="377">
        <v>0</v>
      </c>
      <c r="AU89" s="406"/>
      <c r="AV89" s="377">
        <v>0</v>
      </c>
      <c r="AW89" s="406"/>
      <c r="AX89" s="377">
        <v>0</v>
      </c>
      <c r="AY89" s="406"/>
      <c r="AZ89" s="377">
        <v>0</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0</v>
      </c>
      <c r="AQ90" s="406"/>
      <c r="AR90" s="377">
        <v>0</v>
      </c>
      <c r="AS90" s="406"/>
      <c r="AT90" s="377">
        <v>0</v>
      </c>
      <c r="AU90" s="406"/>
      <c r="AV90" s="377">
        <v>0</v>
      </c>
      <c r="AW90" s="406"/>
      <c r="AX90" s="377">
        <v>0</v>
      </c>
      <c r="AY90" s="406"/>
      <c r="AZ90" s="377">
        <v>0</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89" t="s">
        <v>714</v>
      </c>
      <c r="G91" s="405"/>
      <c r="H91" s="390" t="s">
        <v>714</v>
      </c>
      <c r="I91" s="405"/>
      <c r="J91" s="390" t="s">
        <v>714</v>
      </c>
      <c r="K91" s="405"/>
      <c r="L91" s="390" t="s">
        <v>714</v>
      </c>
      <c r="M91" s="405"/>
      <c r="N91" s="390" t="s">
        <v>714</v>
      </c>
      <c r="O91" s="405"/>
      <c r="P91" s="390" t="s">
        <v>714</v>
      </c>
      <c r="Q91" s="405"/>
      <c r="R91" s="390" t="s">
        <v>714</v>
      </c>
      <c r="S91" s="405"/>
      <c r="T91" s="390" t="s">
        <v>714</v>
      </c>
      <c r="U91" s="405"/>
      <c r="V91" s="390" t="s">
        <v>714</v>
      </c>
      <c r="W91" s="405"/>
      <c r="X91" s="390" t="s">
        <v>714</v>
      </c>
      <c r="Y91" s="405"/>
      <c r="Z91" s="390" t="s">
        <v>714</v>
      </c>
      <c r="AA91" s="405"/>
      <c r="AB91" s="390" t="s">
        <v>714</v>
      </c>
      <c r="AC91" s="405"/>
      <c r="AD91" s="390" t="s">
        <v>714</v>
      </c>
      <c r="AE91" s="405"/>
      <c r="AF91" s="390" t="s">
        <v>714</v>
      </c>
      <c r="AG91" s="405"/>
      <c r="AH91" s="390" t="s">
        <v>714</v>
      </c>
      <c r="AI91" s="405"/>
      <c r="AJ91" s="390" t="s">
        <v>714</v>
      </c>
      <c r="AK91" s="405"/>
      <c r="AL91" s="390" t="s">
        <v>714</v>
      </c>
      <c r="AM91" s="405"/>
      <c r="AN91" s="390" t="s">
        <v>714</v>
      </c>
      <c r="AO91" s="405"/>
      <c r="AP91" s="390">
        <v>0</v>
      </c>
      <c r="AQ91" s="405"/>
      <c r="AR91" s="390">
        <v>0</v>
      </c>
      <c r="AS91" s="405"/>
      <c r="AT91" s="390">
        <v>0</v>
      </c>
      <c r="AU91" s="405"/>
      <c r="AV91" s="390">
        <v>0</v>
      </c>
      <c r="AW91" s="405"/>
      <c r="AX91" s="390">
        <v>0</v>
      </c>
      <c r="AY91" s="405"/>
      <c r="AZ91" s="390">
        <v>0</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2" t="s">
        <v>714</v>
      </c>
      <c r="G92" s="406"/>
      <c r="H92" s="393" t="s">
        <v>714</v>
      </c>
      <c r="I92" s="406"/>
      <c r="J92" s="393" t="s">
        <v>714</v>
      </c>
      <c r="K92" s="406"/>
      <c r="L92" s="393" t="s">
        <v>714</v>
      </c>
      <c r="M92" s="406"/>
      <c r="N92" s="393" t="s">
        <v>714</v>
      </c>
      <c r="O92" s="406"/>
      <c r="P92" s="393" t="s">
        <v>714</v>
      </c>
      <c r="Q92" s="406"/>
      <c r="R92" s="393" t="s">
        <v>714</v>
      </c>
      <c r="S92" s="406"/>
      <c r="T92" s="393" t="s">
        <v>714</v>
      </c>
      <c r="U92" s="406"/>
      <c r="V92" s="393" t="s">
        <v>714</v>
      </c>
      <c r="W92" s="406"/>
      <c r="X92" s="393" t="s">
        <v>714</v>
      </c>
      <c r="Y92" s="406"/>
      <c r="Z92" s="393" t="s">
        <v>714</v>
      </c>
      <c r="AA92" s="406"/>
      <c r="AB92" s="393" t="s">
        <v>714</v>
      </c>
      <c r="AC92" s="406"/>
      <c r="AD92" s="393" t="s">
        <v>714</v>
      </c>
      <c r="AE92" s="406"/>
      <c r="AF92" s="393" t="s">
        <v>714</v>
      </c>
      <c r="AG92" s="406"/>
      <c r="AH92" s="393" t="s">
        <v>714</v>
      </c>
      <c r="AI92" s="406"/>
      <c r="AJ92" s="393" t="s">
        <v>714</v>
      </c>
      <c r="AK92" s="406"/>
      <c r="AL92" s="393" t="s">
        <v>714</v>
      </c>
      <c r="AM92" s="406"/>
      <c r="AN92" s="393" t="s">
        <v>714</v>
      </c>
      <c r="AO92" s="406"/>
      <c r="AP92" s="394">
        <v>0</v>
      </c>
      <c r="AQ92" s="406"/>
      <c r="AR92" s="394">
        <v>0</v>
      </c>
      <c r="AS92" s="406"/>
      <c r="AT92" s="394">
        <v>0</v>
      </c>
      <c r="AU92" s="406"/>
      <c r="AV92" s="394">
        <v>0</v>
      </c>
      <c r="AW92" s="406"/>
      <c r="AX92" s="394">
        <v>0</v>
      </c>
      <c r="AY92" s="406"/>
      <c r="AZ92" s="394">
        <v>0</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2" t="s">
        <v>714</v>
      </c>
      <c r="G93" s="406"/>
      <c r="H93" s="393" t="s">
        <v>714</v>
      </c>
      <c r="I93" s="406"/>
      <c r="J93" s="393" t="s">
        <v>714</v>
      </c>
      <c r="K93" s="406"/>
      <c r="L93" s="393" t="s">
        <v>714</v>
      </c>
      <c r="M93" s="406"/>
      <c r="N93" s="393" t="s">
        <v>714</v>
      </c>
      <c r="O93" s="406"/>
      <c r="P93" s="393" t="s">
        <v>714</v>
      </c>
      <c r="Q93" s="406"/>
      <c r="R93" s="393" t="s">
        <v>714</v>
      </c>
      <c r="S93" s="406"/>
      <c r="T93" s="393" t="s">
        <v>714</v>
      </c>
      <c r="U93" s="406"/>
      <c r="V93" s="393" t="s">
        <v>714</v>
      </c>
      <c r="W93" s="406"/>
      <c r="X93" s="393" t="s">
        <v>714</v>
      </c>
      <c r="Y93" s="406"/>
      <c r="Z93" s="393" t="s">
        <v>714</v>
      </c>
      <c r="AA93" s="406"/>
      <c r="AB93" s="393" t="s">
        <v>714</v>
      </c>
      <c r="AC93" s="406"/>
      <c r="AD93" s="393" t="s">
        <v>714</v>
      </c>
      <c r="AE93" s="406"/>
      <c r="AF93" s="393" t="s">
        <v>714</v>
      </c>
      <c r="AG93" s="406"/>
      <c r="AH93" s="393" t="s">
        <v>714</v>
      </c>
      <c r="AI93" s="406"/>
      <c r="AJ93" s="393" t="s">
        <v>714</v>
      </c>
      <c r="AK93" s="406"/>
      <c r="AL93" s="393" t="s">
        <v>714</v>
      </c>
      <c r="AM93" s="406"/>
      <c r="AN93" s="393" t="s">
        <v>714</v>
      </c>
      <c r="AO93" s="406"/>
      <c r="AP93" s="394">
        <v>0</v>
      </c>
      <c r="AQ93" s="406"/>
      <c r="AR93" s="394">
        <v>0</v>
      </c>
      <c r="AS93" s="406"/>
      <c r="AT93" s="394">
        <v>0</v>
      </c>
      <c r="AU93" s="406"/>
      <c r="AV93" s="394">
        <v>0</v>
      </c>
      <c r="AW93" s="406"/>
      <c r="AX93" s="394">
        <v>0</v>
      </c>
      <c r="AY93" s="406"/>
      <c r="AZ93" s="394">
        <v>0</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5" t="s">
        <v>714</v>
      </c>
      <c r="G94" s="408"/>
      <c r="H94" s="396" t="s">
        <v>714</v>
      </c>
      <c r="I94" s="408"/>
      <c r="J94" s="396" t="s">
        <v>714</v>
      </c>
      <c r="K94" s="408"/>
      <c r="L94" s="396" t="s">
        <v>714</v>
      </c>
      <c r="M94" s="408"/>
      <c r="N94" s="396" t="s">
        <v>714</v>
      </c>
      <c r="O94" s="408"/>
      <c r="P94" s="396" t="s">
        <v>714</v>
      </c>
      <c r="Q94" s="408"/>
      <c r="R94" s="396" t="s">
        <v>714</v>
      </c>
      <c r="S94" s="408"/>
      <c r="T94" s="396" t="s">
        <v>714</v>
      </c>
      <c r="U94" s="408"/>
      <c r="V94" s="396" t="s">
        <v>714</v>
      </c>
      <c r="W94" s="408"/>
      <c r="X94" s="396" t="s">
        <v>714</v>
      </c>
      <c r="Y94" s="408"/>
      <c r="Z94" s="396" t="s">
        <v>714</v>
      </c>
      <c r="AA94" s="408"/>
      <c r="AB94" s="396" t="s">
        <v>714</v>
      </c>
      <c r="AC94" s="408"/>
      <c r="AD94" s="396" t="s">
        <v>714</v>
      </c>
      <c r="AE94" s="408"/>
      <c r="AF94" s="396" t="s">
        <v>714</v>
      </c>
      <c r="AG94" s="408"/>
      <c r="AH94" s="396" t="s">
        <v>714</v>
      </c>
      <c r="AI94" s="408"/>
      <c r="AJ94" s="396" t="s">
        <v>714</v>
      </c>
      <c r="AK94" s="408"/>
      <c r="AL94" s="396" t="s">
        <v>714</v>
      </c>
      <c r="AM94" s="408"/>
      <c r="AN94" s="396" t="s">
        <v>714</v>
      </c>
      <c r="AO94" s="408"/>
      <c r="AP94" s="394">
        <v>0</v>
      </c>
      <c r="AQ94" s="406"/>
      <c r="AR94" s="394">
        <v>0</v>
      </c>
      <c r="AS94" s="406"/>
      <c r="AT94" s="394">
        <v>0</v>
      </c>
      <c r="AU94" s="406"/>
      <c r="AV94" s="394">
        <v>0</v>
      </c>
      <c r="AW94" s="406"/>
      <c r="AX94" s="394">
        <v>0</v>
      </c>
      <c r="AY94" s="406"/>
      <c r="AZ94" s="394">
        <v>0</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2" t="s">
        <v>714</v>
      </c>
      <c r="G95" s="406"/>
      <c r="H95" s="393" t="s">
        <v>714</v>
      </c>
      <c r="I95" s="406"/>
      <c r="J95" s="393" t="s">
        <v>714</v>
      </c>
      <c r="K95" s="406"/>
      <c r="L95" s="393" t="s">
        <v>714</v>
      </c>
      <c r="M95" s="406"/>
      <c r="N95" s="393" t="s">
        <v>714</v>
      </c>
      <c r="O95" s="406"/>
      <c r="P95" s="393" t="s">
        <v>714</v>
      </c>
      <c r="Q95" s="406"/>
      <c r="R95" s="393" t="s">
        <v>714</v>
      </c>
      <c r="S95" s="406"/>
      <c r="T95" s="393" t="s">
        <v>714</v>
      </c>
      <c r="U95" s="406"/>
      <c r="V95" s="393" t="s">
        <v>714</v>
      </c>
      <c r="W95" s="406"/>
      <c r="X95" s="393" t="s">
        <v>714</v>
      </c>
      <c r="Y95" s="406"/>
      <c r="Z95" s="393" t="s">
        <v>714</v>
      </c>
      <c r="AA95" s="406"/>
      <c r="AB95" s="393" t="s">
        <v>714</v>
      </c>
      <c r="AC95" s="406"/>
      <c r="AD95" s="393" t="s">
        <v>714</v>
      </c>
      <c r="AE95" s="406"/>
      <c r="AF95" s="393" t="s">
        <v>714</v>
      </c>
      <c r="AG95" s="406"/>
      <c r="AH95" s="393" t="s">
        <v>714</v>
      </c>
      <c r="AI95" s="406"/>
      <c r="AJ95" s="393" t="s">
        <v>714</v>
      </c>
      <c r="AK95" s="406"/>
      <c r="AL95" s="393" t="s">
        <v>714</v>
      </c>
      <c r="AM95" s="406"/>
      <c r="AN95" s="393" t="s">
        <v>714</v>
      </c>
      <c r="AO95" s="406"/>
      <c r="AP95" s="390">
        <v>22303.415999999997</v>
      </c>
      <c r="AQ95" s="405"/>
      <c r="AR95" s="390">
        <v>14168.385804</v>
      </c>
      <c r="AS95" s="405"/>
      <c r="AT95" s="390">
        <v>14313.872375999999</v>
      </c>
      <c r="AU95" s="405"/>
      <c r="AV95" s="390">
        <v>5818.1723999999995</v>
      </c>
      <c r="AW95" s="405"/>
      <c r="AX95" s="390">
        <v>7082.8769999999995</v>
      </c>
      <c r="AY95" s="405"/>
      <c r="AZ95" s="390">
        <v>9392.5717199999999</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2" t="s">
        <v>714</v>
      </c>
      <c r="G96" s="406"/>
      <c r="H96" s="393" t="s">
        <v>714</v>
      </c>
      <c r="I96" s="406"/>
      <c r="J96" s="393" t="s">
        <v>714</v>
      </c>
      <c r="K96" s="406"/>
      <c r="L96" s="393" t="s">
        <v>714</v>
      </c>
      <c r="M96" s="406"/>
      <c r="N96" s="393" t="s">
        <v>714</v>
      </c>
      <c r="O96" s="406"/>
      <c r="P96" s="393" t="s">
        <v>714</v>
      </c>
      <c r="Q96" s="406"/>
      <c r="R96" s="393" t="s">
        <v>714</v>
      </c>
      <c r="S96" s="406"/>
      <c r="T96" s="393" t="s">
        <v>714</v>
      </c>
      <c r="U96" s="406"/>
      <c r="V96" s="393" t="s">
        <v>714</v>
      </c>
      <c r="W96" s="406"/>
      <c r="X96" s="393" t="s">
        <v>714</v>
      </c>
      <c r="Y96" s="406"/>
      <c r="Z96" s="393" t="s">
        <v>714</v>
      </c>
      <c r="AA96" s="406"/>
      <c r="AB96" s="393" t="s">
        <v>714</v>
      </c>
      <c r="AC96" s="406"/>
      <c r="AD96" s="393" t="s">
        <v>714</v>
      </c>
      <c r="AE96" s="406"/>
      <c r="AF96" s="393" t="s">
        <v>714</v>
      </c>
      <c r="AG96" s="406"/>
      <c r="AH96" s="393" t="s">
        <v>714</v>
      </c>
      <c r="AI96" s="406"/>
      <c r="AJ96" s="393" t="s">
        <v>714</v>
      </c>
      <c r="AK96" s="406"/>
      <c r="AL96" s="393" t="s">
        <v>714</v>
      </c>
      <c r="AM96" s="406"/>
      <c r="AN96" s="393" t="s">
        <v>714</v>
      </c>
      <c r="AO96" s="406"/>
      <c r="AP96" s="393" t="s">
        <v>714</v>
      </c>
      <c r="AQ96" s="406"/>
      <c r="AR96" s="393" t="s">
        <v>714</v>
      </c>
      <c r="AS96" s="406"/>
      <c r="AT96" s="393" t="s">
        <v>714</v>
      </c>
      <c r="AU96" s="406"/>
      <c r="AV96" s="393" t="s">
        <v>714</v>
      </c>
      <c r="AW96" s="406"/>
      <c r="AX96" s="393" t="s">
        <v>714</v>
      </c>
      <c r="AY96" s="406"/>
      <c r="AZ96" s="393" t="s">
        <v>714</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8" t="s">
        <v>714</v>
      </c>
      <c r="G97" s="406"/>
      <c r="H97" s="385" t="s">
        <v>714</v>
      </c>
      <c r="I97" s="406"/>
      <c r="J97" s="385" t="s">
        <v>714</v>
      </c>
      <c r="K97" s="406"/>
      <c r="L97" s="385" t="s">
        <v>714</v>
      </c>
      <c r="M97" s="406"/>
      <c r="N97" s="385" t="s">
        <v>714</v>
      </c>
      <c r="O97" s="406"/>
      <c r="P97" s="385" t="s">
        <v>714</v>
      </c>
      <c r="Q97" s="406"/>
      <c r="R97" s="385" t="s">
        <v>714</v>
      </c>
      <c r="S97" s="406"/>
      <c r="T97" s="385" t="s">
        <v>714</v>
      </c>
      <c r="U97" s="406"/>
      <c r="V97" s="385" t="s">
        <v>714</v>
      </c>
      <c r="W97" s="406"/>
      <c r="X97" s="385" t="s">
        <v>714</v>
      </c>
      <c r="Y97" s="406"/>
      <c r="Z97" s="385" t="s">
        <v>714</v>
      </c>
      <c r="AA97" s="406"/>
      <c r="AB97" s="385" t="s">
        <v>714</v>
      </c>
      <c r="AC97" s="406"/>
      <c r="AD97" s="385" t="s">
        <v>714</v>
      </c>
      <c r="AE97" s="406"/>
      <c r="AF97" s="385" t="s">
        <v>714</v>
      </c>
      <c r="AG97" s="406"/>
      <c r="AH97" s="385" t="s">
        <v>714</v>
      </c>
      <c r="AI97" s="406"/>
      <c r="AJ97" s="385" t="s">
        <v>714</v>
      </c>
      <c r="AK97" s="406"/>
      <c r="AL97" s="385" t="s">
        <v>714</v>
      </c>
      <c r="AM97" s="406"/>
      <c r="AN97" s="385" t="s">
        <v>714</v>
      </c>
      <c r="AO97" s="406"/>
      <c r="AP97" s="385" t="s">
        <v>714</v>
      </c>
      <c r="AQ97" s="406"/>
      <c r="AR97" s="385" t="s">
        <v>714</v>
      </c>
      <c r="AS97" s="406"/>
      <c r="AT97" s="385" t="s">
        <v>714</v>
      </c>
      <c r="AU97" s="406"/>
      <c r="AV97" s="385" t="s">
        <v>714</v>
      </c>
      <c r="AW97" s="406"/>
      <c r="AX97" s="385" t="s">
        <v>714</v>
      </c>
      <c r="AY97" s="406"/>
      <c r="AZ97" s="385" t="s">
        <v>714</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8" t="s">
        <v>714</v>
      </c>
      <c r="G98" s="406"/>
      <c r="H98" s="385" t="s">
        <v>714</v>
      </c>
      <c r="I98" s="406"/>
      <c r="J98" s="385" t="s">
        <v>714</v>
      </c>
      <c r="K98" s="406"/>
      <c r="L98" s="385" t="s">
        <v>714</v>
      </c>
      <c r="M98" s="406"/>
      <c r="N98" s="385" t="s">
        <v>714</v>
      </c>
      <c r="O98" s="406"/>
      <c r="P98" s="385" t="s">
        <v>714</v>
      </c>
      <c r="Q98" s="406"/>
      <c r="R98" s="385" t="s">
        <v>714</v>
      </c>
      <c r="S98" s="406"/>
      <c r="T98" s="385" t="s">
        <v>714</v>
      </c>
      <c r="U98" s="406"/>
      <c r="V98" s="385" t="s">
        <v>714</v>
      </c>
      <c r="W98" s="406"/>
      <c r="X98" s="385" t="s">
        <v>714</v>
      </c>
      <c r="Y98" s="406"/>
      <c r="Z98" s="385" t="s">
        <v>714</v>
      </c>
      <c r="AA98" s="406"/>
      <c r="AB98" s="385" t="s">
        <v>714</v>
      </c>
      <c r="AC98" s="406"/>
      <c r="AD98" s="385" t="s">
        <v>714</v>
      </c>
      <c r="AE98" s="406"/>
      <c r="AF98" s="385" t="s">
        <v>714</v>
      </c>
      <c r="AG98" s="406"/>
      <c r="AH98" s="385" t="s">
        <v>714</v>
      </c>
      <c r="AI98" s="406"/>
      <c r="AJ98" s="385" t="s">
        <v>714</v>
      </c>
      <c r="AK98" s="406"/>
      <c r="AL98" s="385" t="s">
        <v>714</v>
      </c>
      <c r="AM98" s="406"/>
      <c r="AN98" s="385" t="s">
        <v>714</v>
      </c>
      <c r="AO98" s="406"/>
      <c r="AP98" s="385" t="s">
        <v>714</v>
      </c>
      <c r="AQ98" s="406"/>
      <c r="AR98" s="385" t="s">
        <v>714</v>
      </c>
      <c r="AS98" s="406"/>
      <c r="AT98" s="385" t="s">
        <v>714</v>
      </c>
      <c r="AU98" s="406"/>
      <c r="AV98" s="385" t="s">
        <v>714</v>
      </c>
      <c r="AW98" s="406"/>
      <c r="AX98" s="385" t="s">
        <v>714</v>
      </c>
      <c r="AY98" s="406"/>
      <c r="AZ98" s="385" t="s">
        <v>714</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8" t="s">
        <v>714</v>
      </c>
      <c r="G99" s="406"/>
      <c r="H99" s="385" t="s">
        <v>714</v>
      </c>
      <c r="I99" s="406"/>
      <c r="J99" s="385" t="s">
        <v>714</v>
      </c>
      <c r="K99" s="406"/>
      <c r="L99" s="385" t="s">
        <v>714</v>
      </c>
      <c r="M99" s="406"/>
      <c r="N99" s="385" t="s">
        <v>714</v>
      </c>
      <c r="O99" s="406"/>
      <c r="P99" s="385" t="s">
        <v>714</v>
      </c>
      <c r="Q99" s="406"/>
      <c r="R99" s="385" t="s">
        <v>714</v>
      </c>
      <c r="S99" s="406"/>
      <c r="T99" s="385" t="s">
        <v>714</v>
      </c>
      <c r="U99" s="406"/>
      <c r="V99" s="385" t="s">
        <v>714</v>
      </c>
      <c r="W99" s="406"/>
      <c r="X99" s="385" t="s">
        <v>714</v>
      </c>
      <c r="Y99" s="406"/>
      <c r="Z99" s="385" t="s">
        <v>714</v>
      </c>
      <c r="AA99" s="406"/>
      <c r="AB99" s="385" t="s">
        <v>714</v>
      </c>
      <c r="AC99" s="406"/>
      <c r="AD99" s="385" t="s">
        <v>714</v>
      </c>
      <c r="AE99" s="406"/>
      <c r="AF99" s="385" t="s">
        <v>714</v>
      </c>
      <c r="AG99" s="406"/>
      <c r="AH99" s="385" t="s">
        <v>714</v>
      </c>
      <c r="AI99" s="406"/>
      <c r="AJ99" s="385" t="s">
        <v>714</v>
      </c>
      <c r="AK99" s="406"/>
      <c r="AL99" s="385" t="s">
        <v>714</v>
      </c>
      <c r="AM99" s="406"/>
      <c r="AN99" s="385" t="s">
        <v>714</v>
      </c>
      <c r="AO99" s="406"/>
      <c r="AP99" s="385" t="s">
        <v>714</v>
      </c>
      <c r="AQ99" s="406"/>
      <c r="AR99" s="385" t="s">
        <v>714</v>
      </c>
      <c r="AS99" s="406"/>
      <c r="AT99" s="385" t="s">
        <v>714</v>
      </c>
      <c r="AU99" s="406"/>
      <c r="AV99" s="385" t="s">
        <v>714</v>
      </c>
      <c r="AW99" s="406"/>
      <c r="AX99" s="385" t="s">
        <v>714</v>
      </c>
      <c r="AY99" s="406"/>
      <c r="AZ99" s="385" t="s">
        <v>714</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8" t="s">
        <v>714</v>
      </c>
      <c r="G100" s="406"/>
      <c r="H100" s="385" t="s">
        <v>714</v>
      </c>
      <c r="I100" s="406"/>
      <c r="J100" s="385" t="s">
        <v>714</v>
      </c>
      <c r="K100" s="406"/>
      <c r="L100" s="385" t="s">
        <v>714</v>
      </c>
      <c r="M100" s="406"/>
      <c r="N100" s="385" t="s">
        <v>714</v>
      </c>
      <c r="O100" s="406"/>
      <c r="P100" s="385" t="s">
        <v>714</v>
      </c>
      <c r="Q100" s="406"/>
      <c r="R100" s="385" t="s">
        <v>714</v>
      </c>
      <c r="S100" s="406"/>
      <c r="T100" s="385" t="s">
        <v>714</v>
      </c>
      <c r="U100" s="406"/>
      <c r="V100" s="385" t="s">
        <v>714</v>
      </c>
      <c r="W100" s="406"/>
      <c r="X100" s="385" t="s">
        <v>714</v>
      </c>
      <c r="Y100" s="406"/>
      <c r="Z100" s="385" t="s">
        <v>714</v>
      </c>
      <c r="AA100" s="406"/>
      <c r="AB100" s="385" t="s">
        <v>714</v>
      </c>
      <c r="AC100" s="406"/>
      <c r="AD100" s="385" t="s">
        <v>714</v>
      </c>
      <c r="AE100" s="406"/>
      <c r="AF100" s="385" t="s">
        <v>714</v>
      </c>
      <c r="AG100" s="406"/>
      <c r="AH100" s="385" t="s">
        <v>714</v>
      </c>
      <c r="AI100" s="406"/>
      <c r="AJ100" s="385" t="s">
        <v>714</v>
      </c>
      <c r="AK100" s="406"/>
      <c r="AL100" s="385" t="s">
        <v>714</v>
      </c>
      <c r="AM100" s="406"/>
      <c r="AN100" s="385" t="s">
        <v>714</v>
      </c>
      <c r="AO100" s="406"/>
      <c r="AP100" s="385" t="s">
        <v>714</v>
      </c>
      <c r="AQ100" s="406"/>
      <c r="AR100" s="385" t="s">
        <v>714</v>
      </c>
      <c r="AS100" s="406"/>
      <c r="AT100" s="385" t="s">
        <v>714</v>
      </c>
      <c r="AU100" s="406"/>
      <c r="AV100" s="385" t="s">
        <v>714</v>
      </c>
      <c r="AW100" s="406"/>
      <c r="AX100" s="385" t="s">
        <v>714</v>
      </c>
      <c r="AY100" s="406"/>
      <c r="AZ100" s="385" t="s">
        <v>714</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2" t="s">
        <v>714</v>
      </c>
      <c r="G101" s="406"/>
      <c r="H101" s="393" t="s">
        <v>714</v>
      </c>
      <c r="I101" s="406"/>
      <c r="J101" s="393" t="s">
        <v>714</v>
      </c>
      <c r="K101" s="406"/>
      <c r="L101" s="393" t="s">
        <v>714</v>
      </c>
      <c r="M101" s="406"/>
      <c r="N101" s="393" t="s">
        <v>714</v>
      </c>
      <c r="O101" s="406"/>
      <c r="P101" s="393" t="s">
        <v>714</v>
      </c>
      <c r="Q101" s="406"/>
      <c r="R101" s="393" t="s">
        <v>714</v>
      </c>
      <c r="S101" s="406"/>
      <c r="T101" s="393" t="s">
        <v>714</v>
      </c>
      <c r="U101" s="406"/>
      <c r="V101" s="393" t="s">
        <v>714</v>
      </c>
      <c r="W101" s="406"/>
      <c r="X101" s="393" t="s">
        <v>714</v>
      </c>
      <c r="Y101" s="406"/>
      <c r="Z101" s="393" t="s">
        <v>714</v>
      </c>
      <c r="AA101" s="406"/>
      <c r="AB101" s="393" t="s">
        <v>714</v>
      </c>
      <c r="AC101" s="406"/>
      <c r="AD101" s="393" t="s">
        <v>714</v>
      </c>
      <c r="AE101" s="406"/>
      <c r="AF101" s="393" t="s">
        <v>714</v>
      </c>
      <c r="AG101" s="406"/>
      <c r="AH101" s="393" t="s">
        <v>714</v>
      </c>
      <c r="AI101" s="406"/>
      <c r="AJ101" s="393" t="s">
        <v>714</v>
      </c>
      <c r="AK101" s="406"/>
      <c r="AL101" s="393" t="s">
        <v>714</v>
      </c>
      <c r="AM101" s="406"/>
      <c r="AN101" s="393" t="s">
        <v>714</v>
      </c>
      <c r="AO101" s="406"/>
      <c r="AP101" s="393" t="s">
        <v>714</v>
      </c>
      <c r="AQ101" s="406"/>
      <c r="AR101" s="393" t="s">
        <v>714</v>
      </c>
      <c r="AS101" s="406"/>
      <c r="AT101" s="393" t="s">
        <v>714</v>
      </c>
      <c r="AU101" s="406"/>
      <c r="AV101" s="393" t="s">
        <v>714</v>
      </c>
      <c r="AW101" s="406"/>
      <c r="AX101" s="393" t="s">
        <v>714</v>
      </c>
      <c r="AY101" s="406"/>
      <c r="AZ101" s="393" t="s">
        <v>714</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8" t="s">
        <v>714</v>
      </c>
      <c r="G102" s="406"/>
      <c r="H102" s="385" t="s">
        <v>714</v>
      </c>
      <c r="I102" s="406"/>
      <c r="J102" s="385" t="s">
        <v>714</v>
      </c>
      <c r="K102" s="406"/>
      <c r="L102" s="385" t="s">
        <v>714</v>
      </c>
      <c r="M102" s="406"/>
      <c r="N102" s="385" t="s">
        <v>714</v>
      </c>
      <c r="O102" s="406"/>
      <c r="P102" s="385" t="s">
        <v>714</v>
      </c>
      <c r="Q102" s="406"/>
      <c r="R102" s="385" t="s">
        <v>714</v>
      </c>
      <c r="S102" s="406"/>
      <c r="T102" s="385" t="s">
        <v>714</v>
      </c>
      <c r="U102" s="406"/>
      <c r="V102" s="385" t="s">
        <v>714</v>
      </c>
      <c r="W102" s="406"/>
      <c r="X102" s="385" t="s">
        <v>714</v>
      </c>
      <c r="Y102" s="406"/>
      <c r="Z102" s="385" t="s">
        <v>714</v>
      </c>
      <c r="AA102" s="406"/>
      <c r="AB102" s="385" t="s">
        <v>714</v>
      </c>
      <c r="AC102" s="406"/>
      <c r="AD102" s="385" t="s">
        <v>714</v>
      </c>
      <c r="AE102" s="406"/>
      <c r="AF102" s="385" t="s">
        <v>714</v>
      </c>
      <c r="AG102" s="406"/>
      <c r="AH102" s="385" t="s">
        <v>714</v>
      </c>
      <c r="AI102" s="406"/>
      <c r="AJ102" s="385" t="s">
        <v>714</v>
      </c>
      <c r="AK102" s="406"/>
      <c r="AL102" s="385" t="s">
        <v>714</v>
      </c>
      <c r="AM102" s="406"/>
      <c r="AN102" s="385" t="s">
        <v>714</v>
      </c>
      <c r="AO102" s="406"/>
      <c r="AP102" s="385" t="s">
        <v>714</v>
      </c>
      <c r="AQ102" s="406"/>
      <c r="AR102" s="385" t="s">
        <v>714</v>
      </c>
      <c r="AS102" s="406"/>
      <c r="AT102" s="385" t="s">
        <v>714</v>
      </c>
      <c r="AU102" s="406"/>
      <c r="AV102" s="385" t="s">
        <v>714</v>
      </c>
      <c r="AW102" s="406"/>
      <c r="AX102" s="385" t="s">
        <v>714</v>
      </c>
      <c r="AY102" s="406"/>
      <c r="AZ102" s="385" t="s">
        <v>714</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8" t="s">
        <v>714</v>
      </c>
      <c r="G103" s="406"/>
      <c r="H103" s="385" t="s">
        <v>714</v>
      </c>
      <c r="I103" s="406"/>
      <c r="J103" s="385" t="s">
        <v>714</v>
      </c>
      <c r="K103" s="406"/>
      <c r="L103" s="385" t="s">
        <v>714</v>
      </c>
      <c r="M103" s="406"/>
      <c r="N103" s="385" t="s">
        <v>714</v>
      </c>
      <c r="O103" s="406"/>
      <c r="P103" s="385" t="s">
        <v>714</v>
      </c>
      <c r="Q103" s="406"/>
      <c r="R103" s="385" t="s">
        <v>714</v>
      </c>
      <c r="S103" s="406"/>
      <c r="T103" s="385" t="s">
        <v>714</v>
      </c>
      <c r="U103" s="406"/>
      <c r="V103" s="385" t="s">
        <v>714</v>
      </c>
      <c r="W103" s="406"/>
      <c r="X103" s="385" t="s">
        <v>714</v>
      </c>
      <c r="Y103" s="406"/>
      <c r="Z103" s="385" t="s">
        <v>714</v>
      </c>
      <c r="AA103" s="406"/>
      <c r="AB103" s="385" t="s">
        <v>714</v>
      </c>
      <c r="AC103" s="406"/>
      <c r="AD103" s="385" t="s">
        <v>714</v>
      </c>
      <c r="AE103" s="406"/>
      <c r="AF103" s="385" t="s">
        <v>714</v>
      </c>
      <c r="AG103" s="406"/>
      <c r="AH103" s="385" t="s">
        <v>714</v>
      </c>
      <c r="AI103" s="406"/>
      <c r="AJ103" s="385" t="s">
        <v>714</v>
      </c>
      <c r="AK103" s="406"/>
      <c r="AL103" s="385" t="s">
        <v>714</v>
      </c>
      <c r="AM103" s="406"/>
      <c r="AN103" s="385" t="s">
        <v>714</v>
      </c>
      <c r="AO103" s="406"/>
      <c r="AP103" s="385" t="s">
        <v>714</v>
      </c>
      <c r="AQ103" s="406"/>
      <c r="AR103" s="385" t="s">
        <v>714</v>
      </c>
      <c r="AS103" s="406"/>
      <c r="AT103" s="385" t="s">
        <v>714</v>
      </c>
      <c r="AU103" s="406"/>
      <c r="AV103" s="385" t="s">
        <v>714</v>
      </c>
      <c r="AW103" s="406"/>
      <c r="AX103" s="385" t="s">
        <v>714</v>
      </c>
      <c r="AY103" s="406"/>
      <c r="AZ103" s="385" t="s">
        <v>714</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8" t="s">
        <v>714</v>
      </c>
      <c r="G104" s="406"/>
      <c r="H104" s="385" t="s">
        <v>714</v>
      </c>
      <c r="I104" s="406"/>
      <c r="J104" s="385" t="s">
        <v>714</v>
      </c>
      <c r="K104" s="406"/>
      <c r="L104" s="385" t="s">
        <v>714</v>
      </c>
      <c r="M104" s="406"/>
      <c r="N104" s="385" t="s">
        <v>714</v>
      </c>
      <c r="O104" s="406"/>
      <c r="P104" s="385" t="s">
        <v>714</v>
      </c>
      <c r="Q104" s="406"/>
      <c r="R104" s="385" t="s">
        <v>714</v>
      </c>
      <c r="S104" s="406"/>
      <c r="T104" s="385" t="s">
        <v>714</v>
      </c>
      <c r="U104" s="406"/>
      <c r="V104" s="385" t="s">
        <v>714</v>
      </c>
      <c r="W104" s="406"/>
      <c r="X104" s="385" t="s">
        <v>714</v>
      </c>
      <c r="Y104" s="406"/>
      <c r="Z104" s="385" t="s">
        <v>714</v>
      </c>
      <c r="AA104" s="406"/>
      <c r="AB104" s="385" t="s">
        <v>714</v>
      </c>
      <c r="AC104" s="406"/>
      <c r="AD104" s="385" t="s">
        <v>714</v>
      </c>
      <c r="AE104" s="406"/>
      <c r="AF104" s="385" t="s">
        <v>714</v>
      </c>
      <c r="AG104" s="406"/>
      <c r="AH104" s="385" t="s">
        <v>714</v>
      </c>
      <c r="AI104" s="406"/>
      <c r="AJ104" s="385" t="s">
        <v>714</v>
      </c>
      <c r="AK104" s="406"/>
      <c r="AL104" s="385" t="s">
        <v>714</v>
      </c>
      <c r="AM104" s="406"/>
      <c r="AN104" s="385" t="s">
        <v>714</v>
      </c>
      <c r="AO104" s="406"/>
      <c r="AP104" s="385" t="s">
        <v>714</v>
      </c>
      <c r="AQ104" s="406"/>
      <c r="AR104" s="385" t="s">
        <v>714</v>
      </c>
      <c r="AS104" s="406"/>
      <c r="AT104" s="385" t="s">
        <v>714</v>
      </c>
      <c r="AU104" s="406"/>
      <c r="AV104" s="385" t="s">
        <v>714</v>
      </c>
      <c r="AW104" s="406"/>
      <c r="AX104" s="385" t="s">
        <v>714</v>
      </c>
      <c r="AY104" s="406"/>
      <c r="AZ104" s="385" t="s">
        <v>714</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2" t="s">
        <v>714</v>
      </c>
      <c r="G105" s="406"/>
      <c r="H105" s="393" t="s">
        <v>714</v>
      </c>
      <c r="I105" s="406"/>
      <c r="J105" s="393" t="s">
        <v>714</v>
      </c>
      <c r="K105" s="406"/>
      <c r="L105" s="393" t="s">
        <v>714</v>
      </c>
      <c r="M105" s="406"/>
      <c r="N105" s="393" t="s">
        <v>714</v>
      </c>
      <c r="O105" s="406"/>
      <c r="P105" s="393" t="s">
        <v>714</v>
      </c>
      <c r="Q105" s="406"/>
      <c r="R105" s="393" t="s">
        <v>714</v>
      </c>
      <c r="S105" s="406"/>
      <c r="T105" s="393" t="s">
        <v>714</v>
      </c>
      <c r="U105" s="406"/>
      <c r="V105" s="393" t="s">
        <v>714</v>
      </c>
      <c r="W105" s="406"/>
      <c r="X105" s="393" t="s">
        <v>714</v>
      </c>
      <c r="Y105" s="406"/>
      <c r="Z105" s="393" t="s">
        <v>714</v>
      </c>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t="s">
        <v>714</v>
      </c>
      <c r="AQ105" s="406"/>
      <c r="AR105" s="393" t="s">
        <v>714</v>
      </c>
      <c r="AS105" s="406"/>
      <c r="AT105" s="393" t="s">
        <v>714</v>
      </c>
      <c r="AU105" s="406"/>
      <c r="AV105" s="393" t="s">
        <v>714</v>
      </c>
      <c r="AW105" s="406"/>
      <c r="AX105" s="393" t="s">
        <v>714</v>
      </c>
      <c r="AY105" s="406"/>
      <c r="AZ105" s="393" t="s">
        <v>714</v>
      </c>
      <c r="BA105" s="406"/>
      <c r="BB105" s="394"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652</v>
      </c>
      <c r="E106" s="619"/>
      <c r="F106" s="376" t="s">
        <v>714</v>
      </c>
      <c r="G106" s="406"/>
      <c r="H106" s="388" t="s">
        <v>714</v>
      </c>
      <c r="I106" s="406"/>
      <c r="J106" s="388" t="s">
        <v>714</v>
      </c>
      <c r="K106" s="406"/>
      <c r="L106" s="388" t="s">
        <v>714</v>
      </c>
      <c r="M106" s="406"/>
      <c r="N106" s="388" t="s">
        <v>714</v>
      </c>
      <c r="O106" s="406"/>
      <c r="P106" s="388" t="s">
        <v>714</v>
      </c>
      <c r="Q106" s="406"/>
      <c r="R106" s="388" t="s">
        <v>714</v>
      </c>
      <c r="S106" s="406"/>
      <c r="T106" s="388" t="s">
        <v>714</v>
      </c>
      <c r="U106" s="406"/>
      <c r="V106" s="388" t="s">
        <v>714</v>
      </c>
      <c r="W106" s="406"/>
      <c r="X106" s="388" t="s">
        <v>714</v>
      </c>
      <c r="Y106" s="406"/>
      <c r="Z106" s="388" t="s">
        <v>714</v>
      </c>
      <c r="AA106" s="406"/>
      <c r="AB106" s="388" t="s">
        <v>714</v>
      </c>
      <c r="AC106" s="406"/>
      <c r="AD106" s="388" t="s">
        <v>714</v>
      </c>
      <c r="AE106" s="406"/>
      <c r="AF106" s="388" t="s">
        <v>714</v>
      </c>
      <c r="AG106" s="406"/>
      <c r="AH106" s="388" t="s">
        <v>714</v>
      </c>
      <c r="AI106" s="406"/>
      <c r="AJ106" s="388" t="s">
        <v>714</v>
      </c>
      <c r="AK106" s="406"/>
      <c r="AL106" s="388" t="s">
        <v>714</v>
      </c>
      <c r="AM106" s="406"/>
      <c r="AN106" s="388" t="s">
        <v>714</v>
      </c>
      <c r="AO106" s="406"/>
      <c r="AP106" s="388">
        <v>22303.415999999997</v>
      </c>
      <c r="AQ106" s="406"/>
      <c r="AR106" s="388">
        <v>14168.385804</v>
      </c>
      <c r="AS106" s="406"/>
      <c r="AT106" s="388">
        <v>14313.872376000001</v>
      </c>
      <c r="AU106" s="406"/>
      <c r="AV106" s="388">
        <v>5818.1723999999995</v>
      </c>
      <c r="AW106" s="406"/>
      <c r="AX106" s="388">
        <v>7082.8769999999995</v>
      </c>
      <c r="AY106" s="406"/>
      <c r="AZ106" s="388">
        <v>9392.5717199999999</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338</v>
      </c>
      <c r="E107" s="621"/>
      <c r="F107" s="398"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3297"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3298"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3299"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3300"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8">
    <tabColor indexed="42"/>
  </sheetPr>
  <dimension ref="A1:CT144"/>
  <sheetViews>
    <sheetView showGridLines="0" showOutlineSymbols="0" zoomScale="80" zoomScaleNormal="80" zoomScaleSheetLayoutView="100" workbookViewId="0">
      <pane xSplit="5" ySplit="4" topLeftCell="AG5" activePane="bottomRight" state="frozen"/>
      <selection activeCell="AN63" sqref="AN63"/>
      <selection pane="topRight" activeCell="AN63" sqref="AN63"/>
      <selection pane="bottomLeft" activeCell="AN63" sqref="AN63"/>
      <selection pane="bottomRight" activeCell="AP107"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120</v>
      </c>
      <c r="E2" s="9" t="s">
        <v>344</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666</v>
      </c>
      <c r="B3" s="593" t="s">
        <v>195</v>
      </c>
      <c r="C3" s="594" t="s">
        <v>196</v>
      </c>
      <c r="D3" s="595" t="s">
        <v>654</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5"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53334.34328395121</v>
      </c>
      <c r="AQ5" s="405"/>
      <c r="AR5" s="375">
        <v>48714.86827222268</v>
      </c>
      <c r="AS5" s="405"/>
      <c r="AT5" s="375">
        <v>51228.278331180307</v>
      </c>
      <c r="AU5" s="405"/>
      <c r="AV5" s="375">
        <v>47705.759359285577</v>
      </c>
      <c r="AW5" s="405"/>
      <c r="AX5" s="375">
        <v>47407.330226214464</v>
      </c>
      <c r="AY5" s="405"/>
      <c r="AZ5" s="375">
        <v>47371.909085025618</v>
      </c>
      <c r="BA5" s="405"/>
      <c r="BB5" s="375" t="s">
        <v>714</v>
      </c>
      <c r="BC5" s="405"/>
      <c r="BD5" s="375" t="s">
        <v>714</v>
      </c>
      <c r="BE5" s="401"/>
      <c r="CJ5" s="344" t="s">
        <v>333</v>
      </c>
      <c r="CK5" s="344" t="s">
        <v>724</v>
      </c>
      <c r="CL5" s="344" t="s">
        <v>968</v>
      </c>
      <c r="CM5" s="344" t="s">
        <v>969</v>
      </c>
      <c r="CN5" s="344" t="s">
        <v>970</v>
      </c>
      <c r="CO5" s="344" t="s">
        <v>120</v>
      </c>
      <c r="CP5" s="344" t="s">
        <v>971</v>
      </c>
      <c r="CQ5" s="351" t="s">
        <v>666</v>
      </c>
      <c r="CR5" s="356">
        <v>0</v>
      </c>
      <c r="CS5" s="344" t="s">
        <v>972</v>
      </c>
      <c r="CT5" s="344" t="s">
        <v>973</v>
      </c>
    </row>
    <row r="6" spans="1:98" s="12" customFormat="1" ht="20.100000000000001" customHeight="1">
      <c r="A6" s="34"/>
      <c r="B6" s="218" t="str">
        <f>Parameters!Q5</f>
        <v>A</v>
      </c>
      <c r="C6" s="219"/>
      <c r="D6" s="589" t="str">
        <f>Parameters!S5</f>
        <v>Agriculture, forestry and fishing</v>
      </c>
      <c r="E6" s="590"/>
      <c r="F6" s="377"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7810.0596197644918</v>
      </c>
      <c r="AQ6" s="406"/>
      <c r="AR6" s="377">
        <v>8270.4932038035731</v>
      </c>
      <c r="AS6" s="406"/>
      <c r="AT6" s="377">
        <v>7923.0256410535949</v>
      </c>
      <c r="AU6" s="406"/>
      <c r="AV6" s="377">
        <v>7941.0615938019018</v>
      </c>
      <c r="AW6" s="406"/>
      <c r="AX6" s="377">
        <v>7615.9003366128436</v>
      </c>
      <c r="AY6" s="406"/>
      <c r="AZ6" s="377">
        <v>7845.7267867923174</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9"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6467.4509343134187</v>
      </c>
      <c r="AQ7" s="406"/>
      <c r="AR7" s="379">
        <v>6769.6422040837488</v>
      </c>
      <c r="AS7" s="406"/>
      <c r="AT7" s="379">
        <v>6543.3449409373761</v>
      </c>
      <c r="AU7" s="406"/>
      <c r="AV7" s="379">
        <v>6596.7636824785322</v>
      </c>
      <c r="AW7" s="406"/>
      <c r="AX7" s="379">
        <v>6378.844283003079</v>
      </c>
      <c r="AY7" s="406"/>
      <c r="AZ7" s="379">
        <v>6611.566923002335</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9"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1340.5399397764652</v>
      </c>
      <c r="AQ8" s="406"/>
      <c r="AR8" s="379">
        <v>1498.6511308670081</v>
      </c>
      <c r="AS8" s="406"/>
      <c r="AT8" s="379">
        <v>1376.8650676052637</v>
      </c>
      <c r="AU8" s="406"/>
      <c r="AV8" s="379">
        <v>1341.5714040600815</v>
      </c>
      <c r="AW8" s="406"/>
      <c r="AX8" s="379">
        <v>1234.520489573202</v>
      </c>
      <c r="AY8" s="406"/>
      <c r="AZ8" s="379">
        <v>1231.7780169109283</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9"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2.0687456746083166</v>
      </c>
      <c r="AQ9" s="406"/>
      <c r="AR9" s="379">
        <v>2.1998688528164982</v>
      </c>
      <c r="AS9" s="406"/>
      <c r="AT9" s="379">
        <v>2.8156325109547664</v>
      </c>
      <c r="AU9" s="406"/>
      <c r="AV9" s="379">
        <v>2.7265072632880707</v>
      </c>
      <c r="AW9" s="406"/>
      <c r="AX9" s="379">
        <v>2.5355640365625773</v>
      </c>
      <c r="AY9" s="406"/>
      <c r="AZ9" s="379">
        <v>2.3818468790537892</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7"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87.211701896724477</v>
      </c>
      <c r="AQ10" s="406"/>
      <c r="AR10" s="377">
        <v>71.678164517858136</v>
      </c>
      <c r="AS10" s="406"/>
      <c r="AT10" s="377">
        <v>83.531568669985177</v>
      </c>
      <c r="AU10" s="406"/>
      <c r="AV10" s="377">
        <v>91.818630205062291</v>
      </c>
      <c r="AW10" s="406"/>
      <c r="AX10" s="377">
        <v>93.81104159126123</v>
      </c>
      <c r="AY10" s="406"/>
      <c r="AZ10" s="377">
        <v>101.46643638283902</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7"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21043.649825662433</v>
      </c>
      <c r="AQ11" s="406"/>
      <c r="AR11" s="377">
        <v>21129.445322089759</v>
      </c>
      <c r="AS11" s="406"/>
      <c r="AT11" s="377">
        <v>21526.059273519571</v>
      </c>
      <c r="AU11" s="406"/>
      <c r="AV11" s="377">
        <v>20620.821984924885</v>
      </c>
      <c r="AW11" s="406"/>
      <c r="AX11" s="377">
        <v>21373.638853411183</v>
      </c>
      <c r="AY11" s="406"/>
      <c r="AZ11" s="377">
        <v>21725.140457340225</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2"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1853.4404190947448</v>
      </c>
      <c r="AQ12" s="406"/>
      <c r="AR12" s="382">
        <v>1878.4875717228504</v>
      </c>
      <c r="AS12" s="406"/>
      <c r="AT12" s="382">
        <v>1918.5980102880308</v>
      </c>
      <c r="AU12" s="406"/>
      <c r="AV12" s="382">
        <v>1900.8983981513622</v>
      </c>
      <c r="AW12" s="406"/>
      <c r="AX12" s="382">
        <v>1915.3188372552363</v>
      </c>
      <c r="AY12" s="406"/>
      <c r="AZ12" s="382">
        <v>1969.6889974435383</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2"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66.217490014912912</v>
      </c>
      <c r="AQ13" s="406"/>
      <c r="AR13" s="382">
        <v>75.308236390024476</v>
      </c>
      <c r="AS13" s="406"/>
      <c r="AT13" s="382">
        <v>73.345307890775061</v>
      </c>
      <c r="AU13" s="406"/>
      <c r="AV13" s="382">
        <v>76.337757198182018</v>
      </c>
      <c r="AW13" s="406"/>
      <c r="AX13" s="382">
        <v>83.630151568756077</v>
      </c>
      <c r="AY13" s="406"/>
      <c r="AZ13" s="382">
        <v>88.373457448221899</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4"/>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9"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579.42248870211733</v>
      </c>
      <c r="AQ15" s="406"/>
      <c r="AR15" s="379">
        <v>914.413007740593</v>
      </c>
      <c r="AS15" s="406"/>
      <c r="AT15" s="379">
        <v>627.73767491535079</v>
      </c>
      <c r="AU15" s="406"/>
      <c r="AV15" s="379">
        <v>386.0600888545635</v>
      </c>
      <c r="AW15" s="406"/>
      <c r="AX15" s="379">
        <v>740.90205452574901</v>
      </c>
      <c r="AY15" s="406"/>
      <c r="AZ15" s="379">
        <v>874.00711255287524</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9"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1239.2509305140688</v>
      </c>
      <c r="AQ16" s="406"/>
      <c r="AR16" s="379">
        <v>1164.2927947158053</v>
      </c>
      <c r="AS16" s="406"/>
      <c r="AT16" s="379">
        <v>1389.2257460490457</v>
      </c>
      <c r="AU16" s="406"/>
      <c r="AV16" s="379">
        <v>1283.9749482778548</v>
      </c>
      <c r="AW16" s="406"/>
      <c r="AX16" s="379">
        <v>1246.4010278084818</v>
      </c>
      <c r="AY16" s="406"/>
      <c r="AZ16" s="379">
        <v>1145.058193420278</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9"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199.23344863897503</v>
      </c>
      <c r="AQ17" s="406"/>
      <c r="AR17" s="379">
        <v>137.70311479566084</v>
      </c>
      <c r="AS17" s="406"/>
      <c r="AT17" s="379">
        <v>159.94503326848829</v>
      </c>
      <c r="AU17" s="406"/>
      <c r="AV17" s="379">
        <v>211.55595060560117</v>
      </c>
      <c r="AW17" s="406"/>
      <c r="AX17" s="379">
        <v>187.29211717164952</v>
      </c>
      <c r="AY17" s="406"/>
      <c r="AZ17" s="379">
        <v>171.65151867128199</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2"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1408.5736650716449</v>
      </c>
      <c r="AQ18" s="406"/>
      <c r="AR18" s="382">
        <v>1215.2866455822914</v>
      </c>
      <c r="AS18" s="406"/>
      <c r="AT18" s="382">
        <v>1369.1001796881594</v>
      </c>
      <c r="AU18" s="406"/>
      <c r="AV18" s="382">
        <v>1785.140892124226</v>
      </c>
      <c r="AW18" s="406"/>
      <c r="AX18" s="382">
        <v>1728.7270510273847</v>
      </c>
      <c r="AY18" s="406"/>
      <c r="AZ18" s="382">
        <v>1697.4342503542618</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2"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1321.0310757332893</v>
      </c>
      <c r="AQ19" s="406"/>
      <c r="AR19" s="382">
        <v>1207.9909162925312</v>
      </c>
      <c r="AS19" s="406"/>
      <c r="AT19" s="382">
        <v>1268.2210404723974</v>
      </c>
      <c r="AU19" s="406"/>
      <c r="AV19" s="382">
        <v>1277.9033626283785</v>
      </c>
      <c r="AW19" s="406"/>
      <c r="AX19" s="382">
        <v>1416.9366840979287</v>
      </c>
      <c r="AY19" s="406"/>
      <c r="AZ19" s="382">
        <v>1467.8726159463752</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2"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20.799522380831569</v>
      </c>
      <c r="AQ20" s="406"/>
      <c r="AR20" s="382">
        <v>21.566676488094863</v>
      </c>
      <c r="AS20" s="406"/>
      <c r="AT20" s="382">
        <v>24.723962022356822</v>
      </c>
      <c r="AU20" s="406"/>
      <c r="AV20" s="382">
        <v>29.644227303890222</v>
      </c>
      <c r="AW20" s="406"/>
      <c r="AX20" s="382">
        <v>18.624222751372468</v>
      </c>
      <c r="AY20" s="406"/>
      <c r="AZ20" s="382">
        <v>29.505101284225503</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4"/>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9" t="s">
        <v>714</v>
      </c>
      <c r="G22" s="406"/>
      <c r="H22" s="379" t="s">
        <v>714</v>
      </c>
      <c r="I22" s="406"/>
      <c r="J22" s="379" t="s">
        <v>714</v>
      </c>
      <c r="K22" s="406"/>
      <c r="L22" s="379" t="s">
        <v>714</v>
      </c>
      <c r="M22" s="406"/>
      <c r="N22" s="379" t="s">
        <v>714</v>
      </c>
      <c r="O22" s="406"/>
      <c r="P22" s="379" t="s">
        <v>714</v>
      </c>
      <c r="Q22" s="406"/>
      <c r="R22" s="379" t="s">
        <v>714</v>
      </c>
      <c r="S22" s="406"/>
      <c r="T22" s="379" t="s">
        <v>714</v>
      </c>
      <c r="U22" s="406"/>
      <c r="V22" s="379" t="s">
        <v>714</v>
      </c>
      <c r="W22" s="406"/>
      <c r="X22" s="379" t="s">
        <v>714</v>
      </c>
      <c r="Y22" s="406"/>
      <c r="Z22" s="379" t="s">
        <v>714</v>
      </c>
      <c r="AA22" s="406"/>
      <c r="AB22" s="379" t="s">
        <v>714</v>
      </c>
      <c r="AC22" s="406"/>
      <c r="AD22" s="379" t="s">
        <v>714</v>
      </c>
      <c r="AE22" s="406"/>
      <c r="AF22" s="379" t="s">
        <v>714</v>
      </c>
      <c r="AG22" s="406"/>
      <c r="AH22" s="379" t="s">
        <v>714</v>
      </c>
      <c r="AI22" s="406"/>
      <c r="AJ22" s="379" t="s">
        <v>714</v>
      </c>
      <c r="AK22" s="406"/>
      <c r="AL22" s="379" t="s">
        <v>714</v>
      </c>
      <c r="AM22" s="406"/>
      <c r="AN22" s="379" t="s">
        <v>714</v>
      </c>
      <c r="AO22" s="406"/>
      <c r="AP22" s="379">
        <v>63.360008882174093</v>
      </c>
      <c r="AQ22" s="406"/>
      <c r="AR22" s="379">
        <v>72.274555348050725</v>
      </c>
      <c r="AS22" s="406"/>
      <c r="AT22" s="379">
        <v>69.902970700276924</v>
      </c>
      <c r="AU22" s="406"/>
      <c r="AV22" s="379">
        <v>66.040411857663059</v>
      </c>
      <c r="AW22" s="406"/>
      <c r="AX22" s="379">
        <v>79.938843111210886</v>
      </c>
      <c r="AY22" s="406"/>
      <c r="AZ22" s="379">
        <v>86.545682320253135</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9" t="s">
        <v>714</v>
      </c>
      <c r="G23" s="406"/>
      <c r="H23" s="379" t="s">
        <v>714</v>
      </c>
      <c r="I23" s="406"/>
      <c r="J23" s="379" t="s">
        <v>714</v>
      </c>
      <c r="K23" s="406"/>
      <c r="L23" s="379" t="s">
        <v>714</v>
      </c>
      <c r="M23" s="406"/>
      <c r="N23" s="379" t="s">
        <v>714</v>
      </c>
      <c r="O23" s="406"/>
      <c r="P23" s="379" t="s">
        <v>714</v>
      </c>
      <c r="Q23" s="406"/>
      <c r="R23" s="379" t="s">
        <v>714</v>
      </c>
      <c r="S23" s="406"/>
      <c r="T23" s="379" t="s">
        <v>714</v>
      </c>
      <c r="U23" s="406"/>
      <c r="V23" s="379" t="s">
        <v>714</v>
      </c>
      <c r="W23" s="406"/>
      <c r="X23" s="379" t="s">
        <v>714</v>
      </c>
      <c r="Y23" s="406"/>
      <c r="Z23" s="379" t="s">
        <v>714</v>
      </c>
      <c r="AA23" s="406"/>
      <c r="AB23" s="379" t="s">
        <v>714</v>
      </c>
      <c r="AC23" s="406"/>
      <c r="AD23" s="379" t="s">
        <v>714</v>
      </c>
      <c r="AE23" s="406"/>
      <c r="AF23" s="379" t="s">
        <v>714</v>
      </c>
      <c r="AG23" s="406"/>
      <c r="AH23" s="379" t="s">
        <v>714</v>
      </c>
      <c r="AI23" s="406"/>
      <c r="AJ23" s="379" t="s">
        <v>714</v>
      </c>
      <c r="AK23" s="406"/>
      <c r="AL23" s="379" t="s">
        <v>714</v>
      </c>
      <c r="AM23" s="406"/>
      <c r="AN23" s="379" t="s">
        <v>714</v>
      </c>
      <c r="AO23" s="406"/>
      <c r="AP23" s="379">
        <v>4687.4976131531412</v>
      </c>
      <c r="AQ23" s="406"/>
      <c r="AR23" s="379">
        <v>4726.9863229229459</v>
      </c>
      <c r="AS23" s="406"/>
      <c r="AT23" s="379">
        <v>4900.4424044112729</v>
      </c>
      <c r="AU23" s="406"/>
      <c r="AV23" s="379">
        <v>4815.9831293872712</v>
      </c>
      <c r="AW23" s="406"/>
      <c r="AX23" s="379">
        <v>4667.9710831387101</v>
      </c>
      <c r="AY23" s="406"/>
      <c r="AZ23" s="379">
        <v>4116.3330889768913</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4"/>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9" t="s">
        <v>714</v>
      </c>
      <c r="G25" s="406"/>
      <c r="H25" s="379" t="s">
        <v>714</v>
      </c>
      <c r="I25" s="406"/>
      <c r="J25" s="379" t="s">
        <v>714</v>
      </c>
      <c r="K25" s="406"/>
      <c r="L25" s="379" t="s">
        <v>714</v>
      </c>
      <c r="M25" s="406"/>
      <c r="N25" s="379" t="s">
        <v>714</v>
      </c>
      <c r="O25" s="406"/>
      <c r="P25" s="379" t="s">
        <v>714</v>
      </c>
      <c r="Q25" s="406"/>
      <c r="R25" s="379" t="s">
        <v>714</v>
      </c>
      <c r="S25" s="406"/>
      <c r="T25" s="379" t="s">
        <v>714</v>
      </c>
      <c r="U25" s="406"/>
      <c r="V25" s="379" t="s">
        <v>714</v>
      </c>
      <c r="W25" s="406"/>
      <c r="X25" s="379" t="s">
        <v>714</v>
      </c>
      <c r="Y25" s="406"/>
      <c r="Z25" s="379" t="s">
        <v>714</v>
      </c>
      <c r="AA25" s="406"/>
      <c r="AB25" s="379" t="s">
        <v>714</v>
      </c>
      <c r="AC25" s="406"/>
      <c r="AD25" s="379" t="s">
        <v>714</v>
      </c>
      <c r="AE25" s="406"/>
      <c r="AF25" s="379" t="s">
        <v>714</v>
      </c>
      <c r="AG25" s="406"/>
      <c r="AH25" s="379" t="s">
        <v>714</v>
      </c>
      <c r="AI25" s="406"/>
      <c r="AJ25" s="379" t="s">
        <v>714</v>
      </c>
      <c r="AK25" s="406"/>
      <c r="AL25" s="379" t="s">
        <v>714</v>
      </c>
      <c r="AM25" s="406"/>
      <c r="AN25" s="379" t="s">
        <v>714</v>
      </c>
      <c r="AO25" s="406"/>
      <c r="AP25" s="379">
        <v>8695.5653248583494</v>
      </c>
      <c r="AQ25" s="406"/>
      <c r="AR25" s="379">
        <v>8840.9172692741231</v>
      </c>
      <c r="AS25" s="406"/>
      <c r="AT25" s="379">
        <v>8768.1493883271414</v>
      </c>
      <c r="AU25" s="406"/>
      <c r="AV25" s="379">
        <v>7604.7210095464188</v>
      </c>
      <c r="AW25" s="406"/>
      <c r="AX25" s="379">
        <v>7997.1804056670044</v>
      </c>
      <c r="AY25" s="406"/>
      <c r="AZ25" s="379">
        <v>8900.5050607814555</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9"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287.44365776463235</v>
      </c>
      <c r="AQ26" s="406"/>
      <c r="AR26" s="379">
        <v>267.80952639068397</v>
      </c>
      <c r="AS26" s="406"/>
      <c r="AT26" s="379">
        <v>308.40005896169288</v>
      </c>
      <c r="AU26" s="406"/>
      <c r="AV26" s="379">
        <v>346.04011270319228</v>
      </c>
      <c r="AW26" s="406"/>
      <c r="AX26" s="379">
        <v>597.23109932750424</v>
      </c>
      <c r="AY26" s="406"/>
      <c r="AZ26" s="379">
        <v>367.16798382289358</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2"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23.497713026415269</v>
      </c>
      <c r="AQ27" s="406"/>
      <c r="AR27" s="382">
        <v>24.360543871719887</v>
      </c>
      <c r="AS27" s="406"/>
      <c r="AT27" s="382">
        <v>22.820102028566637</v>
      </c>
      <c r="AU27" s="406"/>
      <c r="AV27" s="382">
        <v>24.315569852137472</v>
      </c>
      <c r="AW27" s="406"/>
      <c r="AX27" s="382">
        <v>27.374110448346681</v>
      </c>
      <c r="AY27" s="406"/>
      <c r="AZ27" s="382">
        <v>30.91086747530619</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2"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53.929873116960366</v>
      </c>
      <c r="AQ28" s="406"/>
      <c r="AR28" s="382">
        <v>59.167481953256392</v>
      </c>
      <c r="AS28" s="406"/>
      <c r="AT28" s="382">
        <v>60.373015602184928</v>
      </c>
      <c r="AU28" s="406"/>
      <c r="AV28" s="382">
        <v>70.211354614113148</v>
      </c>
      <c r="AW28" s="406"/>
      <c r="AX28" s="382">
        <v>75.44695313574141</v>
      </c>
      <c r="AY28" s="406"/>
      <c r="AZ28" s="382">
        <v>83.423295109713138</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2"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114.31212103079123</v>
      </c>
      <c r="AQ29" s="406"/>
      <c r="AR29" s="382">
        <v>111.68345207927719</v>
      </c>
      <c r="AS29" s="406"/>
      <c r="AT29" s="382">
        <v>121.50685383971803</v>
      </c>
      <c r="AU29" s="406"/>
      <c r="AV29" s="382">
        <v>184.59072530882764</v>
      </c>
      <c r="AW29" s="406"/>
      <c r="AX29" s="382">
        <v>168.77049083968976</v>
      </c>
      <c r="AY29" s="406"/>
      <c r="AZ29" s="382">
        <v>170.14566202934378</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4"/>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9"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127.48253174174043</v>
      </c>
      <c r="AQ31" s="406"/>
      <c r="AR31" s="379">
        <v>114.64782732836758</v>
      </c>
      <c r="AS31" s="406"/>
      <c r="AT31" s="379">
        <v>111.82715608397604</v>
      </c>
      <c r="AU31" s="406"/>
      <c r="AV31" s="379">
        <v>133.50223393731898</v>
      </c>
      <c r="AW31" s="406"/>
      <c r="AX31" s="379">
        <v>152.38404812962585</v>
      </c>
      <c r="AY31" s="406"/>
      <c r="AZ31" s="379">
        <v>166.87557972648753</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9"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71.055264453661479</v>
      </c>
      <c r="AQ32" s="406"/>
      <c r="AR32" s="379">
        <v>60.835190958085512</v>
      </c>
      <c r="AS32" s="406"/>
      <c r="AT32" s="379">
        <v>78.756281891653828</v>
      </c>
      <c r="AU32" s="406"/>
      <c r="AV32" s="379">
        <v>123.04499205113729</v>
      </c>
      <c r="AW32" s="406"/>
      <c r="AX32" s="379">
        <v>6.9445071423606359</v>
      </c>
      <c r="AY32" s="406"/>
      <c r="AZ32" s="379">
        <v>92.261930183659558</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4"/>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9"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140.3033086698878</v>
      </c>
      <c r="AQ34" s="406"/>
      <c r="AR34" s="379">
        <v>145.88072642790061</v>
      </c>
      <c r="AS34" s="406"/>
      <c r="AT34" s="379">
        <v>149.92822165330151</v>
      </c>
      <c r="AU34" s="406"/>
      <c r="AV34" s="379">
        <v>196.07861827003316</v>
      </c>
      <c r="AW34" s="406"/>
      <c r="AX34" s="379">
        <v>161.68647363144595</v>
      </c>
      <c r="AY34" s="406"/>
      <c r="AZ34" s="379">
        <v>160.72258937203802</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9"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91.233368814091818</v>
      </c>
      <c r="AQ35" s="406"/>
      <c r="AR35" s="379">
        <v>89.833461807495141</v>
      </c>
      <c r="AS35" s="406"/>
      <c r="AT35" s="379">
        <v>103.05586542517968</v>
      </c>
      <c r="AU35" s="406"/>
      <c r="AV35" s="379">
        <v>104.77820225272139</v>
      </c>
      <c r="AW35" s="406"/>
      <c r="AX35" s="379">
        <v>100.87869263298512</v>
      </c>
      <c r="AY35" s="406"/>
      <c r="AZ35" s="379">
        <v>106.65747042112514</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7"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7664.0068650749236</v>
      </c>
      <c r="AQ36" s="406"/>
      <c r="AR36" s="377">
        <v>6237.7502914057459</v>
      </c>
      <c r="AS36" s="406"/>
      <c r="AT36" s="377">
        <v>5801.5006529932316</v>
      </c>
      <c r="AU36" s="406"/>
      <c r="AV36" s="377">
        <v>3852.3237684715209</v>
      </c>
      <c r="AW36" s="406"/>
      <c r="AX36" s="377">
        <v>3537.9074970160173</v>
      </c>
      <c r="AY36" s="406"/>
      <c r="AZ36" s="377">
        <v>3457.8290287490099</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7"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1093.7447857537504</v>
      </c>
      <c r="AQ37" s="406"/>
      <c r="AR37" s="377">
        <v>1086.919797969615</v>
      </c>
      <c r="AS37" s="406"/>
      <c r="AT37" s="377">
        <v>1154.1858115522618</v>
      </c>
      <c r="AU37" s="406"/>
      <c r="AV37" s="377">
        <v>1135.8791993140392</v>
      </c>
      <c r="AW37" s="406"/>
      <c r="AX37" s="377">
        <v>1209.765352256908</v>
      </c>
      <c r="AY37" s="406"/>
      <c r="AZ37" s="377">
        <v>1218.0674410146767</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9"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86.601731991462074</v>
      </c>
      <c r="AQ38" s="406"/>
      <c r="AR38" s="379">
        <v>82.39087254179114</v>
      </c>
      <c r="AS38" s="406"/>
      <c r="AT38" s="379">
        <v>107.44220162395649</v>
      </c>
      <c r="AU38" s="406"/>
      <c r="AV38" s="379">
        <v>82.235104930087317</v>
      </c>
      <c r="AW38" s="406"/>
      <c r="AX38" s="379">
        <v>74.811074528476325</v>
      </c>
      <c r="AY38" s="406"/>
      <c r="AZ38" s="379">
        <v>82.249011795882211</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9"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1007.1430537622883</v>
      </c>
      <c r="AQ39" s="406"/>
      <c r="AR39" s="379">
        <v>1004.528925427824</v>
      </c>
      <c r="AS39" s="406"/>
      <c r="AT39" s="379">
        <v>1046.7436099283054</v>
      </c>
      <c r="AU39" s="406"/>
      <c r="AV39" s="379">
        <v>1053.6440943839518</v>
      </c>
      <c r="AW39" s="406"/>
      <c r="AX39" s="379">
        <v>1134.9542777284316</v>
      </c>
      <c r="AY39" s="406"/>
      <c r="AZ39" s="379">
        <v>1135.8184292187946</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7"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1162.2342821616567</v>
      </c>
      <c r="AQ40" s="406"/>
      <c r="AR40" s="377">
        <v>957.69643977194596</v>
      </c>
      <c r="AS40" s="406"/>
      <c r="AT40" s="377">
        <v>1247.4031187546375</v>
      </c>
      <c r="AU40" s="406"/>
      <c r="AV40" s="377">
        <v>1195.2085889863117</v>
      </c>
      <c r="AW40" s="406"/>
      <c r="AX40" s="377">
        <v>1183.7963819250203</v>
      </c>
      <c r="AY40" s="406"/>
      <c r="AZ40" s="377">
        <v>1255.878821153771</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7"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2468.4689179794887</v>
      </c>
      <c r="AQ41" s="406"/>
      <c r="AR41" s="377">
        <v>2036.3594724570571</v>
      </c>
      <c r="AS41" s="406"/>
      <c r="AT41" s="377">
        <v>2500.2255893742649</v>
      </c>
      <c r="AU41" s="406"/>
      <c r="AV41" s="377">
        <v>2471.9203242949334</v>
      </c>
      <c r="AW41" s="406"/>
      <c r="AX41" s="377">
        <v>2352.375802717826</v>
      </c>
      <c r="AY41" s="406"/>
      <c r="AZ41" s="377">
        <v>2299.7583023136826</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9"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398.0765512739531</v>
      </c>
      <c r="AQ42" s="406"/>
      <c r="AR42" s="379">
        <v>288.2581807702129</v>
      </c>
      <c r="AS42" s="406"/>
      <c r="AT42" s="379">
        <v>370.42193468078409</v>
      </c>
      <c r="AU42" s="406"/>
      <c r="AV42" s="379">
        <v>366.37994910858004</v>
      </c>
      <c r="AW42" s="406"/>
      <c r="AX42" s="379">
        <v>342.9249551748955</v>
      </c>
      <c r="AY42" s="406"/>
      <c r="AZ42" s="379">
        <v>341.16199597725978</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9"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1031.2156028539393</v>
      </c>
      <c r="AQ43" s="406"/>
      <c r="AR43" s="379">
        <v>856.88138131311621</v>
      </c>
      <c r="AS43" s="406"/>
      <c r="AT43" s="379">
        <v>1049.3135743482981</v>
      </c>
      <c r="AU43" s="406"/>
      <c r="AV43" s="379">
        <v>1049.9669538307933</v>
      </c>
      <c r="AW43" s="406"/>
      <c r="AX43" s="379">
        <v>980.11206552795488</v>
      </c>
      <c r="AY43" s="406"/>
      <c r="AZ43" s="379">
        <v>965.55444200003637</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9"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1039.1767638515962</v>
      </c>
      <c r="AQ44" s="406"/>
      <c r="AR44" s="379">
        <v>891.21991037372788</v>
      </c>
      <c r="AS44" s="406"/>
      <c r="AT44" s="379">
        <v>1080.4900803451831</v>
      </c>
      <c r="AU44" s="406"/>
      <c r="AV44" s="379">
        <v>1055.57342135556</v>
      </c>
      <c r="AW44" s="406"/>
      <c r="AX44" s="379">
        <v>1029.3387820149755</v>
      </c>
      <c r="AY44" s="406"/>
      <c r="AZ44" s="379">
        <v>993.04186433638642</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7"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8471.0784285743921</v>
      </c>
      <c r="AQ45" s="406"/>
      <c r="AR45" s="377">
        <v>4993.3654554976065</v>
      </c>
      <c r="AS45" s="406" t="s">
        <v>573</v>
      </c>
      <c r="AT45" s="377">
        <v>6522.7579423697071</v>
      </c>
      <c r="AU45" s="406" t="s">
        <v>573</v>
      </c>
      <c r="AV45" s="377">
        <v>6315.2992044405855</v>
      </c>
      <c r="AW45" s="406"/>
      <c r="AX45" s="377">
        <v>5803.190876983359</v>
      </c>
      <c r="AY45" s="406"/>
      <c r="AZ45" s="377">
        <v>5462.971015533386</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9"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7640.8755616760373</v>
      </c>
      <c r="AQ46" s="406"/>
      <c r="AR46" s="379">
        <v>4467.000997769198</v>
      </c>
      <c r="AS46" s="406"/>
      <c r="AT46" s="379">
        <v>5816.9784533838438</v>
      </c>
      <c r="AU46" s="406"/>
      <c r="AV46" s="379">
        <v>5641.9517823098868</v>
      </c>
      <c r="AW46" s="406"/>
      <c r="AX46" s="379">
        <v>5178.0535500827809</v>
      </c>
      <c r="AY46" s="406"/>
      <c r="AZ46" s="379">
        <v>4918.7065928654156</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9"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127.17682600391811</v>
      </c>
      <c r="AQ47" s="406"/>
      <c r="AR47" s="379">
        <v>145.14833370359634</v>
      </c>
      <c r="AS47" s="406"/>
      <c r="AT47" s="379">
        <v>217.68459532671829</v>
      </c>
      <c r="AU47" s="406"/>
      <c r="AV47" s="379">
        <v>181.84019252956026</v>
      </c>
      <c r="AW47" s="406"/>
      <c r="AX47" s="379">
        <v>178.7828053319063</v>
      </c>
      <c r="AY47" s="406"/>
      <c r="AZ47" s="379">
        <v>104.95645064157242</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9"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22.86876701564136</v>
      </c>
      <c r="AQ48" s="406"/>
      <c r="AR48" s="379">
        <v>23.465162119353892</v>
      </c>
      <c r="AS48" s="406"/>
      <c r="AT48" s="379">
        <v>27.787500664985643</v>
      </c>
      <c r="AU48" s="406"/>
      <c r="AV48" s="379">
        <v>30.339070873508845</v>
      </c>
      <c r="AW48" s="406"/>
      <c r="AX48" s="379">
        <v>33.043601275990632</v>
      </c>
      <c r="AY48" s="406"/>
      <c r="AZ48" s="379">
        <v>36.877736262056978</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9"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583.98866147776187</v>
      </c>
      <c r="AQ49" s="406"/>
      <c r="AR49" s="379">
        <v>301.14910408232089</v>
      </c>
      <c r="AS49" s="406"/>
      <c r="AT49" s="379">
        <v>394.8508322062051</v>
      </c>
      <c r="AU49" s="406"/>
      <c r="AV49" s="379">
        <v>395.77724156675993</v>
      </c>
      <c r="AW49" s="406"/>
      <c r="AX49" s="379">
        <v>347.7339873027878</v>
      </c>
      <c r="AY49" s="406"/>
      <c r="AZ49" s="379">
        <v>333.42654928445057</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9"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96.16861240103438</v>
      </c>
      <c r="AQ50" s="406"/>
      <c r="AR50" s="379">
        <v>56.601857823137102</v>
      </c>
      <c r="AS50" s="406"/>
      <c r="AT50" s="379">
        <v>65.456560787954317</v>
      </c>
      <c r="AU50" s="406"/>
      <c r="AV50" s="379">
        <v>65.390917160870501</v>
      </c>
      <c r="AW50" s="406"/>
      <c r="AX50" s="379">
        <v>65.576932989892669</v>
      </c>
      <c r="AY50" s="406"/>
      <c r="AZ50" s="379">
        <v>69.003686479890362</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7"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271.69854500861732</v>
      </c>
      <c r="AQ51" s="406"/>
      <c r="AR51" s="377">
        <v>288.23635134134923</v>
      </c>
      <c r="AS51" s="406"/>
      <c r="AT51" s="377">
        <v>331.11797913247665</v>
      </c>
      <c r="AU51" s="406"/>
      <c r="AV51" s="377">
        <v>318.16664987909706</v>
      </c>
      <c r="AW51" s="406"/>
      <c r="AX51" s="377">
        <v>325.15380619652774</v>
      </c>
      <c r="AY51" s="406"/>
      <c r="AZ51" s="377">
        <v>307.23042071793304</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7"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194.10652169326761</v>
      </c>
      <c r="AQ52" s="406"/>
      <c r="AR52" s="377">
        <v>199.95862128492425</v>
      </c>
      <c r="AS52" s="406"/>
      <c r="AT52" s="377">
        <v>235.34672984604089</v>
      </c>
      <c r="AU52" s="406"/>
      <c r="AV52" s="377">
        <v>241.77339754986784</v>
      </c>
      <c r="AW52" s="406"/>
      <c r="AX52" s="377">
        <v>253.22421657999112</v>
      </c>
      <c r="AY52" s="406"/>
      <c r="AZ52" s="377">
        <v>252.92203425028299</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4"/>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9"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22.519610482771125</v>
      </c>
      <c r="AQ54" s="406"/>
      <c r="AR54" s="379">
        <v>25.293177921602584</v>
      </c>
      <c r="AS54" s="406"/>
      <c r="AT54" s="379">
        <v>27.533046975487256</v>
      </c>
      <c r="AU54" s="406"/>
      <c r="AV54" s="379">
        <v>27.073327008410374</v>
      </c>
      <c r="AW54" s="406"/>
      <c r="AX54" s="379">
        <v>27.295775667725636</v>
      </c>
      <c r="AY54" s="406"/>
      <c r="AZ54" s="379">
        <v>26.985528239563088</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9"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17.18631743585302</v>
      </c>
      <c r="AQ55" s="406"/>
      <c r="AR55" s="379">
        <v>18.079130082843641</v>
      </c>
      <c r="AS55" s="406"/>
      <c r="AT55" s="379">
        <v>21.738976880253109</v>
      </c>
      <c r="AU55" s="406"/>
      <c r="AV55" s="379">
        <v>21.22015045824136</v>
      </c>
      <c r="AW55" s="406"/>
      <c r="AX55" s="379">
        <v>22.246056978858995</v>
      </c>
      <c r="AY55" s="406"/>
      <c r="AZ55" s="379">
        <v>22.201230739965936</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2"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28.369115099328685</v>
      </c>
      <c r="AQ56" s="406"/>
      <c r="AR56" s="382">
        <v>32.32232696022799</v>
      </c>
      <c r="AS56" s="406"/>
      <c r="AT56" s="382">
        <v>36.234118938546196</v>
      </c>
      <c r="AU56" s="406"/>
      <c r="AV56" s="382">
        <v>34.901554267124091</v>
      </c>
      <c r="AW56" s="406"/>
      <c r="AX56" s="382">
        <v>36.071634611782045</v>
      </c>
      <c r="AY56" s="406"/>
      <c r="AZ56" s="382">
        <v>35.183936284890081</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2"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126.03147867531477</v>
      </c>
      <c r="AQ57" s="406"/>
      <c r="AR57" s="382">
        <v>124.26398632025004</v>
      </c>
      <c r="AS57" s="406"/>
      <c r="AT57" s="382">
        <v>149.84058705175431</v>
      </c>
      <c r="AU57" s="406"/>
      <c r="AV57" s="382">
        <v>158.578365816092</v>
      </c>
      <c r="AW57" s="406"/>
      <c r="AX57" s="382">
        <v>167.61074932162444</v>
      </c>
      <c r="AY57" s="406"/>
      <c r="AZ57" s="382">
        <v>168.55133898586388</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7"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121.78120601831324</v>
      </c>
      <c r="AQ58" s="406"/>
      <c r="AR58" s="377">
        <v>107.76937505677037</v>
      </c>
      <c r="AS58" s="406"/>
      <c r="AT58" s="377">
        <v>121.02965480851778</v>
      </c>
      <c r="AU58" s="406"/>
      <c r="AV58" s="377">
        <v>138.09122127624886</v>
      </c>
      <c r="AW58" s="406"/>
      <c r="AX58" s="377">
        <v>165.84970231752473</v>
      </c>
      <c r="AY58" s="406"/>
      <c r="AZ58" s="377">
        <v>167.7184021566313</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9"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84.727165355992426</v>
      </c>
      <c r="AQ59" s="406"/>
      <c r="AR59" s="379">
        <v>62.451153358785227</v>
      </c>
      <c r="AS59" s="406"/>
      <c r="AT59" s="379">
        <v>69.841783200094014</v>
      </c>
      <c r="AU59" s="406"/>
      <c r="AV59" s="379">
        <v>87.871171564890034</v>
      </c>
      <c r="AW59" s="406"/>
      <c r="AX59" s="379">
        <v>113.9776727821851</v>
      </c>
      <c r="AY59" s="406"/>
      <c r="AZ59" s="379">
        <v>119.05143695364931</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9"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11.530101146837778</v>
      </c>
      <c r="AQ60" s="406"/>
      <c r="AR60" s="379">
        <v>13.687250473770689</v>
      </c>
      <c r="AS60" s="406"/>
      <c r="AT60" s="379">
        <v>14.688997630016241</v>
      </c>
      <c r="AU60" s="406"/>
      <c r="AV60" s="379">
        <v>14.38755293904331</v>
      </c>
      <c r="AW60" s="406"/>
      <c r="AX60" s="379">
        <v>14.576327510407117</v>
      </c>
      <c r="AY60" s="406"/>
      <c r="AZ60" s="379">
        <v>13.054710163259927</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9"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25.52393951548304</v>
      </c>
      <c r="AQ61" s="406"/>
      <c r="AR61" s="379">
        <v>31.630971224214445</v>
      </c>
      <c r="AS61" s="406"/>
      <c r="AT61" s="379">
        <v>36.498873978407516</v>
      </c>
      <c r="AU61" s="406"/>
      <c r="AV61" s="379">
        <v>35.832496772315537</v>
      </c>
      <c r="AW61" s="406"/>
      <c r="AX61" s="379">
        <v>37.295702024932531</v>
      </c>
      <c r="AY61" s="406"/>
      <c r="AZ61" s="379">
        <v>35.612255039722051</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7"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304.57321199928327</v>
      </c>
      <c r="AQ62" s="406"/>
      <c r="AR62" s="377">
        <v>219.12948845113618</v>
      </c>
      <c r="AS62" s="406"/>
      <c r="AT62" s="377">
        <v>242.64740907014632</v>
      </c>
      <c r="AU62" s="406"/>
      <c r="AV62" s="377">
        <v>257.44273459576613</v>
      </c>
      <c r="AW62" s="406"/>
      <c r="AX62" s="377">
        <v>248.79879300514656</v>
      </c>
      <c r="AY62" s="406"/>
      <c r="AZ62" s="377">
        <v>243.02110797958082</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7"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t="s">
        <v>714</v>
      </c>
      <c r="AQ63" s="406"/>
      <c r="AR63" s="387" t="s">
        <v>714</v>
      </c>
      <c r="AS63" s="406"/>
      <c r="AT63" s="387" t="s">
        <v>714</v>
      </c>
      <c r="AU63" s="406"/>
      <c r="AV63" s="387" t="s">
        <v>714</v>
      </c>
      <c r="AW63" s="406"/>
      <c r="AX63" s="387" t="s">
        <v>714</v>
      </c>
      <c r="AY63" s="406"/>
      <c r="AZ63" s="387" t="s">
        <v>714</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7"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731.07373447227178</v>
      </c>
      <c r="AQ64" s="406"/>
      <c r="AR64" s="377">
        <v>1358.7258099564497</v>
      </c>
      <c r="AS64" s="406"/>
      <c r="AT64" s="377">
        <v>1264.5478323613993</v>
      </c>
      <c r="AU64" s="406"/>
      <c r="AV64" s="377">
        <v>992.2676579159122</v>
      </c>
      <c r="AW64" s="406"/>
      <c r="AX64" s="377">
        <v>1052.613608006161</v>
      </c>
      <c r="AY64" s="406"/>
      <c r="AZ64" s="377">
        <v>892.4462052750996</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4"/>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9"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377.96066132710695</v>
      </c>
      <c r="AQ66" s="406"/>
      <c r="AR66" s="379">
        <v>583.12012346631752</v>
      </c>
      <c r="AS66" s="406"/>
      <c r="AT66" s="379">
        <v>409.48756642871609</v>
      </c>
      <c r="AU66" s="406"/>
      <c r="AV66" s="379">
        <v>389.38322604501133</v>
      </c>
      <c r="AW66" s="406"/>
      <c r="AX66" s="379">
        <v>425.10653265718855</v>
      </c>
      <c r="AY66" s="406"/>
      <c r="AZ66" s="379">
        <v>411.27407215902304</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9"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137.33076172066637</v>
      </c>
      <c r="AQ67" s="406"/>
      <c r="AR67" s="379">
        <v>135.46209926388508</v>
      </c>
      <c r="AS67" s="406"/>
      <c r="AT67" s="379">
        <v>169.59941508550207</v>
      </c>
      <c r="AU67" s="406"/>
      <c r="AV67" s="379">
        <v>170.18632253592762</v>
      </c>
      <c r="AW67" s="406"/>
      <c r="AX67" s="379">
        <v>171.41882920252456</v>
      </c>
      <c r="AY67" s="406"/>
      <c r="AZ67" s="379">
        <v>170.32868215373608</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2"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21.014228694413454</v>
      </c>
      <c r="AQ68" s="406"/>
      <c r="AR68" s="382">
        <v>21.403465494655432</v>
      </c>
      <c r="AS68" s="406"/>
      <c r="AT68" s="382">
        <v>23.572341097449499</v>
      </c>
      <c r="AU68" s="406"/>
      <c r="AV68" s="382">
        <v>20.6320307554046</v>
      </c>
      <c r="AW68" s="406"/>
      <c r="AX68" s="382">
        <v>21.371535020384343</v>
      </c>
      <c r="AY68" s="406"/>
      <c r="AZ68" s="382">
        <v>20.169656200229493</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4"/>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9"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115.73782376015711</v>
      </c>
      <c r="AQ70" s="406"/>
      <c r="AR70" s="379">
        <v>84.434194804787865</v>
      </c>
      <c r="AS70" s="406"/>
      <c r="AT70" s="379">
        <v>105.54722203656434</v>
      </c>
      <c r="AU70" s="406"/>
      <c r="AV70" s="379">
        <v>100.94530237070484</v>
      </c>
      <c r="AW70" s="406"/>
      <c r="AX70" s="379">
        <v>104.78524240915131</v>
      </c>
      <c r="AY70" s="406"/>
      <c r="AZ70" s="379">
        <v>109.38851741670204</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9"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79.030258969927829</v>
      </c>
      <c r="AQ71" s="406"/>
      <c r="AR71" s="379">
        <v>534.30592692680375</v>
      </c>
      <c r="AS71" s="406"/>
      <c r="AT71" s="379">
        <v>556.34128771316716</v>
      </c>
      <c r="AU71" s="406"/>
      <c r="AV71" s="379">
        <v>311.12077620886384</v>
      </c>
      <c r="AW71" s="406"/>
      <c r="AX71" s="379">
        <v>329.93146871691232</v>
      </c>
      <c r="AY71" s="406"/>
      <c r="AZ71" s="379">
        <v>181.28527734540896</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7"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714.93574872426552</v>
      </c>
      <c r="AQ72" s="406"/>
      <c r="AR72" s="377">
        <v>540.63891301829608</v>
      </c>
      <c r="AS72" s="406"/>
      <c r="AT72" s="377">
        <v>854.08812326976113</v>
      </c>
      <c r="AU72" s="406"/>
      <c r="AV72" s="377">
        <v>761.98649526146642</v>
      </c>
      <c r="AW72" s="406"/>
      <c r="AX72" s="377">
        <v>816.37949796978683</v>
      </c>
      <c r="AY72" s="406"/>
      <c r="AZ72" s="377">
        <v>850.68415971462093</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9"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194.38375317410373</v>
      </c>
      <c r="AQ73" s="406"/>
      <c r="AR73" s="379">
        <v>132.32317913041391</v>
      </c>
      <c r="AS73" s="406"/>
      <c r="AT73" s="379">
        <v>172.71813289929358</v>
      </c>
      <c r="AU73" s="406"/>
      <c r="AV73" s="379">
        <v>222.5196245741121</v>
      </c>
      <c r="AW73" s="406"/>
      <c r="AX73" s="379">
        <v>279.36052263518127</v>
      </c>
      <c r="AY73" s="406"/>
      <c r="AZ73" s="379">
        <v>309.92434299789608</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9"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46.097823333808272</v>
      </c>
      <c r="AQ74" s="406"/>
      <c r="AR74" s="379">
        <v>50.531940072005625</v>
      </c>
      <c r="AS74" s="406"/>
      <c r="AT74" s="379">
        <v>70.412487382146665</v>
      </c>
      <c r="AU74" s="406"/>
      <c r="AV74" s="379">
        <v>67.364196120103585</v>
      </c>
      <c r="AW74" s="406"/>
      <c r="AX74" s="379">
        <v>58.925180058941741</v>
      </c>
      <c r="AY74" s="406"/>
      <c r="AZ74" s="379">
        <v>54.145617751710894</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9"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26.154060253993308</v>
      </c>
      <c r="AQ75" s="406"/>
      <c r="AR75" s="379">
        <v>26.016561603685609</v>
      </c>
      <c r="AS75" s="406"/>
      <c r="AT75" s="379">
        <v>37.084917528668498</v>
      </c>
      <c r="AU75" s="406"/>
      <c r="AV75" s="379">
        <v>36.350129113215672</v>
      </c>
      <c r="AW75" s="406"/>
      <c r="AX75" s="379">
        <v>33.160176573944725</v>
      </c>
      <c r="AY75" s="406"/>
      <c r="AZ75" s="379">
        <v>31.163682223028861</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9"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448.30011196236029</v>
      </c>
      <c r="AQ76" s="406"/>
      <c r="AR76" s="379">
        <v>331.76723221219095</v>
      </c>
      <c r="AS76" s="406"/>
      <c r="AT76" s="379">
        <v>573.87258545965244</v>
      </c>
      <c r="AU76" s="406"/>
      <c r="AV76" s="379">
        <v>435.75254545403499</v>
      </c>
      <c r="AW76" s="406"/>
      <c r="AX76" s="379">
        <v>444.93361870171901</v>
      </c>
      <c r="AY76" s="406"/>
      <c r="AZ76" s="379">
        <v>455.4505167419851</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7"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375.46239463107167</v>
      </c>
      <c r="AQ77" s="406"/>
      <c r="AR77" s="377">
        <v>320.37823163063513</v>
      </c>
      <c r="AS77" s="406"/>
      <c r="AT77" s="377">
        <v>419.65212724400027</v>
      </c>
      <c r="AU77" s="406"/>
      <c r="AV77" s="377">
        <v>402.19375375024845</v>
      </c>
      <c r="AW77" s="406"/>
      <c r="AX77" s="377">
        <v>397.93374256157756</v>
      </c>
      <c r="AY77" s="406"/>
      <c r="AZ77" s="377">
        <v>358.71367733826605</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7"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334.90302586684237</v>
      </c>
      <c r="AQ78" s="406"/>
      <c r="AR78" s="377">
        <v>363.77380639885547</v>
      </c>
      <c r="AS78" s="406"/>
      <c r="AT78" s="377">
        <v>393.59143382278836</v>
      </c>
      <c r="AU78" s="406"/>
      <c r="AV78" s="377">
        <v>371.69863387236319</v>
      </c>
      <c r="AW78" s="406"/>
      <c r="AX78" s="377">
        <v>372.04725857361825</v>
      </c>
      <c r="AY78" s="406"/>
      <c r="AZ78" s="377">
        <v>346.37385081351312</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7"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257.46896493007023</v>
      </c>
      <c r="AQ79" s="406"/>
      <c r="AR79" s="377">
        <v>301.8865127701053</v>
      </c>
      <c r="AS79" s="406"/>
      <c r="AT79" s="377">
        <v>331.6251828386786</v>
      </c>
      <c r="AU79" s="406"/>
      <c r="AV79" s="377">
        <v>326.92332622747949</v>
      </c>
      <c r="AW79" s="406"/>
      <c r="AX79" s="377">
        <v>334.68042128220856</v>
      </c>
      <c r="AY79" s="406"/>
      <c r="AZ79" s="377">
        <v>313.57292774520988</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9"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203.77596920019002</v>
      </c>
      <c r="AQ80" s="406"/>
      <c r="AR80" s="379">
        <v>240.19161146669177</v>
      </c>
      <c r="AS80" s="406"/>
      <c r="AT80" s="379">
        <v>263.53720707669112</v>
      </c>
      <c r="AU80" s="406"/>
      <c r="AV80" s="379">
        <v>259.62967835539717</v>
      </c>
      <c r="AW80" s="406"/>
      <c r="AX80" s="379">
        <v>265.24260018042185</v>
      </c>
      <c r="AY80" s="406"/>
      <c r="AZ80" s="379">
        <v>250.02471618038931</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9"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53.692995729880238</v>
      </c>
      <c r="AQ81" s="406"/>
      <c r="AR81" s="379">
        <v>61.694901303413509</v>
      </c>
      <c r="AS81" s="406"/>
      <c r="AT81" s="379">
        <v>68.087975761987465</v>
      </c>
      <c r="AU81" s="406"/>
      <c r="AV81" s="379">
        <v>67.293647872082332</v>
      </c>
      <c r="AW81" s="406"/>
      <c r="AX81" s="379">
        <v>69.437821101786724</v>
      </c>
      <c r="AY81" s="406"/>
      <c r="AZ81" s="379">
        <v>63.548211564820583</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7"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92.237122999417551</v>
      </c>
      <c r="AQ82" s="406"/>
      <c r="AR82" s="377">
        <v>100.68299332144696</v>
      </c>
      <c r="AS82" s="406"/>
      <c r="AT82" s="377">
        <v>121.16577023338607</v>
      </c>
      <c r="AU82" s="406"/>
      <c r="AV82" s="377">
        <v>114.20801989063202</v>
      </c>
      <c r="AW82" s="406"/>
      <c r="AX82" s="377">
        <v>111.78248193938973</v>
      </c>
      <c r="AY82" s="406"/>
      <c r="AZ82" s="377">
        <v>107.59361987168283</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9"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48.950632082954328</v>
      </c>
      <c r="AQ83" s="406"/>
      <c r="AR83" s="379">
        <v>55.155723859032378</v>
      </c>
      <c r="AS83" s="406"/>
      <c r="AT83" s="379">
        <v>60.082452851189899</v>
      </c>
      <c r="AU83" s="406"/>
      <c r="AV83" s="379">
        <v>56.83495466215566</v>
      </c>
      <c r="AW83" s="406"/>
      <c r="AX83" s="379">
        <v>57.649767295727003</v>
      </c>
      <c r="AY83" s="406"/>
      <c r="AZ83" s="379">
        <v>54.468832303390897</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9"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43.286490916463215</v>
      </c>
      <c r="AQ84" s="406"/>
      <c r="AR84" s="379">
        <v>45.527269462414587</v>
      </c>
      <c r="AS84" s="406"/>
      <c r="AT84" s="379">
        <v>61.083317382196171</v>
      </c>
      <c r="AU84" s="406"/>
      <c r="AV84" s="379">
        <v>57.373065228476349</v>
      </c>
      <c r="AW84" s="406"/>
      <c r="AX84" s="379">
        <v>54.13271464366273</v>
      </c>
      <c r="AY84" s="406"/>
      <c r="AZ84" s="379">
        <v>53.124787568291936</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7"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134.67996918877969</v>
      </c>
      <c r="AQ85" s="406"/>
      <c r="AR85" s="377">
        <v>129.08051340826108</v>
      </c>
      <c r="AS85" s="406"/>
      <c r="AT85" s="377">
        <v>153.44694673068091</v>
      </c>
      <c r="AU85" s="406"/>
      <c r="AV85" s="377">
        <v>155.4072288097239</v>
      </c>
      <c r="AW85" s="406"/>
      <c r="AX85" s="377">
        <v>157.46048116356687</v>
      </c>
      <c r="AY85" s="406"/>
      <c r="AZ85" s="377">
        <v>156.00794698748228</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9"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40.740790653996775</v>
      </c>
      <c r="AQ86" s="406"/>
      <c r="AR86" s="379">
        <v>38.068779543482393</v>
      </c>
      <c r="AS86" s="406"/>
      <c r="AT86" s="379">
        <v>48.15934392382718</v>
      </c>
      <c r="AU86" s="406"/>
      <c r="AV86" s="379">
        <v>49.45793335974291</v>
      </c>
      <c r="AW86" s="406"/>
      <c r="AX86" s="379">
        <v>50.505067523730659</v>
      </c>
      <c r="AY86" s="406"/>
      <c r="AZ86" s="379">
        <v>49.77292278988395</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9"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17.620608847541344</v>
      </c>
      <c r="AQ87" s="406"/>
      <c r="AR87" s="379">
        <v>17.982984059214896</v>
      </c>
      <c r="AS87" s="406"/>
      <c r="AT87" s="379">
        <v>21.484716862551572</v>
      </c>
      <c r="AU87" s="406"/>
      <c r="AV87" s="379">
        <v>21.736531645099035</v>
      </c>
      <c r="AW87" s="406"/>
      <c r="AX87" s="379">
        <v>22.368049442812108</v>
      </c>
      <c r="AY87" s="406"/>
      <c r="AZ87" s="379">
        <v>22.083512650142481</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9"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76.318569687241592</v>
      </c>
      <c r="AQ88" s="406"/>
      <c r="AR88" s="379">
        <v>73.028749805563791</v>
      </c>
      <c r="AS88" s="406"/>
      <c r="AT88" s="379">
        <v>83.802885944302162</v>
      </c>
      <c r="AU88" s="406"/>
      <c r="AV88" s="379">
        <v>84.212763804881959</v>
      </c>
      <c r="AW88" s="406"/>
      <c r="AX88" s="379">
        <v>84.587364197024101</v>
      </c>
      <c r="AY88" s="406"/>
      <c r="AZ88" s="379">
        <v>84.151511547455868</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7" t="s">
        <v>714</v>
      </c>
      <c r="G89" s="406"/>
      <c r="H89" s="377" t="s">
        <v>714</v>
      </c>
      <c r="I89" s="406"/>
      <c r="J89" s="377" t="s">
        <v>714</v>
      </c>
      <c r="K89" s="406"/>
      <c r="L89" s="377" t="s">
        <v>714</v>
      </c>
      <c r="M89" s="406"/>
      <c r="N89" s="377" t="s">
        <v>714</v>
      </c>
      <c r="O89" s="406"/>
      <c r="P89" s="377" t="s">
        <v>714</v>
      </c>
      <c r="Q89" s="406"/>
      <c r="R89" s="377" t="s">
        <v>714</v>
      </c>
      <c r="S89" s="406"/>
      <c r="T89" s="377" t="s">
        <v>714</v>
      </c>
      <c r="U89" s="406"/>
      <c r="V89" s="377" t="s">
        <v>714</v>
      </c>
      <c r="W89" s="406"/>
      <c r="X89" s="377" t="s">
        <v>714</v>
      </c>
      <c r="Y89" s="406"/>
      <c r="Z89" s="377" t="s">
        <v>714</v>
      </c>
      <c r="AA89" s="406"/>
      <c r="AB89" s="377" t="s">
        <v>714</v>
      </c>
      <c r="AC89" s="406"/>
      <c r="AD89" s="377" t="s">
        <v>714</v>
      </c>
      <c r="AE89" s="406"/>
      <c r="AF89" s="377" t="s">
        <v>714</v>
      </c>
      <c r="AG89" s="406"/>
      <c r="AH89" s="377" t="s">
        <v>714</v>
      </c>
      <c r="AI89" s="406"/>
      <c r="AJ89" s="377" t="s">
        <v>714</v>
      </c>
      <c r="AK89" s="406"/>
      <c r="AL89" s="377" t="s">
        <v>714</v>
      </c>
      <c r="AM89" s="406"/>
      <c r="AN89" s="377" t="s">
        <v>714</v>
      </c>
      <c r="AO89" s="406"/>
      <c r="AP89" s="377">
        <v>0</v>
      </c>
      <c r="AQ89" s="406"/>
      <c r="AR89" s="377">
        <v>0</v>
      </c>
      <c r="AS89" s="406"/>
      <c r="AT89" s="377">
        <v>0</v>
      </c>
      <c r="AU89" s="406"/>
      <c r="AV89" s="377">
        <v>0</v>
      </c>
      <c r="AW89" s="406"/>
      <c r="AX89" s="377">
        <v>0</v>
      </c>
      <c r="AY89" s="406"/>
      <c r="AZ89" s="377">
        <v>7.6423837711936287</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7"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0.9684115511506205</v>
      </c>
      <c r="AQ90" s="406"/>
      <c r="AR90" s="377">
        <v>0.89950807127778354</v>
      </c>
      <c r="AS90" s="406"/>
      <c r="AT90" s="377">
        <v>1.3295435351820881</v>
      </c>
      <c r="AU90" s="406"/>
      <c r="AV90" s="377">
        <v>1.2669458175428112</v>
      </c>
      <c r="AW90" s="406"/>
      <c r="AX90" s="377">
        <v>1.0200741045526334</v>
      </c>
      <c r="AY90" s="406"/>
      <c r="AZ90" s="377">
        <v>1.1440591242301399</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91" t="s">
        <v>714</v>
      </c>
      <c r="G91" s="405"/>
      <c r="H91" s="391" t="s">
        <v>714</v>
      </c>
      <c r="I91" s="405"/>
      <c r="J91" s="391" t="s">
        <v>714</v>
      </c>
      <c r="K91" s="405"/>
      <c r="L91" s="391" t="s">
        <v>714</v>
      </c>
      <c r="M91" s="405"/>
      <c r="N91" s="391" t="s">
        <v>714</v>
      </c>
      <c r="O91" s="405"/>
      <c r="P91" s="391" t="s">
        <v>714</v>
      </c>
      <c r="Q91" s="405"/>
      <c r="R91" s="391" t="s">
        <v>714</v>
      </c>
      <c r="S91" s="405"/>
      <c r="T91" s="391" t="s">
        <v>714</v>
      </c>
      <c r="U91" s="405"/>
      <c r="V91" s="391" t="s">
        <v>714</v>
      </c>
      <c r="W91" s="405"/>
      <c r="X91" s="391" t="s">
        <v>714</v>
      </c>
      <c r="Y91" s="405"/>
      <c r="Z91" s="391" t="s">
        <v>714</v>
      </c>
      <c r="AA91" s="405"/>
      <c r="AB91" s="391" t="s">
        <v>714</v>
      </c>
      <c r="AC91" s="405"/>
      <c r="AD91" s="391" t="s">
        <v>714</v>
      </c>
      <c r="AE91" s="405"/>
      <c r="AF91" s="391" t="s">
        <v>714</v>
      </c>
      <c r="AG91" s="405"/>
      <c r="AH91" s="391" t="s">
        <v>714</v>
      </c>
      <c r="AI91" s="405"/>
      <c r="AJ91" s="391" t="s">
        <v>714</v>
      </c>
      <c r="AK91" s="405"/>
      <c r="AL91" s="391" t="s">
        <v>714</v>
      </c>
      <c r="AM91" s="405"/>
      <c r="AN91" s="391" t="s">
        <v>714</v>
      </c>
      <c r="AO91" s="405"/>
      <c r="AP91" s="391">
        <v>15370.00608819616</v>
      </c>
      <c r="AQ91" s="405"/>
      <c r="AR91" s="391">
        <v>17126.787147486677</v>
      </c>
      <c r="AS91" s="405"/>
      <c r="AT91" s="391">
        <v>16123.906750653989</v>
      </c>
      <c r="AU91" s="405"/>
      <c r="AV91" s="391">
        <v>15626.858433455141</v>
      </c>
      <c r="AW91" s="405"/>
      <c r="AX91" s="391">
        <v>15414.722459616993</v>
      </c>
      <c r="AY91" s="405"/>
      <c r="AZ91" s="391">
        <v>14780.508394450848</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4" t="s">
        <v>714</v>
      </c>
      <c r="G92" s="406"/>
      <c r="H92" s="394" t="s">
        <v>714</v>
      </c>
      <c r="I92" s="406"/>
      <c r="J92" s="394" t="s">
        <v>714</v>
      </c>
      <c r="K92" s="406"/>
      <c r="L92" s="394" t="s">
        <v>714</v>
      </c>
      <c r="M92" s="406"/>
      <c r="N92" s="394" t="s">
        <v>714</v>
      </c>
      <c r="O92" s="406"/>
      <c r="P92" s="394" t="s">
        <v>714</v>
      </c>
      <c r="Q92" s="406"/>
      <c r="R92" s="394" t="s">
        <v>714</v>
      </c>
      <c r="S92" s="406"/>
      <c r="T92" s="394" t="s">
        <v>714</v>
      </c>
      <c r="U92" s="406"/>
      <c r="V92" s="394" t="s">
        <v>714</v>
      </c>
      <c r="W92" s="406"/>
      <c r="X92" s="394" t="s">
        <v>714</v>
      </c>
      <c r="Y92" s="406"/>
      <c r="Z92" s="394" t="s">
        <v>714</v>
      </c>
      <c r="AA92" s="406"/>
      <c r="AB92" s="394" t="s">
        <v>714</v>
      </c>
      <c r="AC92" s="406"/>
      <c r="AD92" s="394" t="s">
        <v>714</v>
      </c>
      <c r="AE92" s="406"/>
      <c r="AF92" s="394" t="s">
        <v>714</v>
      </c>
      <c r="AG92" s="406"/>
      <c r="AH92" s="394" t="s">
        <v>714</v>
      </c>
      <c r="AI92" s="406"/>
      <c r="AJ92" s="394" t="s">
        <v>714</v>
      </c>
      <c r="AK92" s="406"/>
      <c r="AL92" s="394" t="s">
        <v>714</v>
      </c>
      <c r="AM92" s="406"/>
      <c r="AN92" s="394" t="s">
        <v>714</v>
      </c>
      <c r="AO92" s="406"/>
      <c r="AP92" s="394">
        <v>11663.970353792893</v>
      </c>
      <c r="AQ92" s="406"/>
      <c r="AR92" s="394">
        <v>14340.391739058574</v>
      </c>
      <c r="AS92" s="406"/>
      <c r="AT92" s="394">
        <v>12816.737521815516</v>
      </c>
      <c r="AU92" s="406"/>
      <c r="AV92" s="394">
        <v>12107.163389800697</v>
      </c>
      <c r="AW92" s="406"/>
      <c r="AX92" s="394">
        <v>11731.335298044687</v>
      </c>
      <c r="AY92" s="406"/>
      <c r="AZ92" s="394">
        <v>11580.898694361276</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4" t="s">
        <v>714</v>
      </c>
      <c r="G93" s="406"/>
      <c r="H93" s="394" t="s">
        <v>714</v>
      </c>
      <c r="I93" s="406"/>
      <c r="J93" s="394" t="s">
        <v>714</v>
      </c>
      <c r="K93" s="406"/>
      <c r="L93" s="394" t="s">
        <v>714</v>
      </c>
      <c r="M93" s="406"/>
      <c r="N93" s="394" t="s">
        <v>714</v>
      </c>
      <c r="O93" s="406"/>
      <c r="P93" s="394" t="s">
        <v>714</v>
      </c>
      <c r="Q93" s="406"/>
      <c r="R93" s="394" t="s">
        <v>714</v>
      </c>
      <c r="S93" s="406"/>
      <c r="T93" s="394" t="s">
        <v>714</v>
      </c>
      <c r="U93" s="406"/>
      <c r="V93" s="394" t="s">
        <v>714</v>
      </c>
      <c r="W93" s="406"/>
      <c r="X93" s="394" t="s">
        <v>714</v>
      </c>
      <c r="Y93" s="406"/>
      <c r="Z93" s="394" t="s">
        <v>714</v>
      </c>
      <c r="AA93" s="406"/>
      <c r="AB93" s="394" t="s">
        <v>714</v>
      </c>
      <c r="AC93" s="406"/>
      <c r="AD93" s="394" t="s">
        <v>714</v>
      </c>
      <c r="AE93" s="406"/>
      <c r="AF93" s="394" t="s">
        <v>714</v>
      </c>
      <c r="AG93" s="406"/>
      <c r="AH93" s="394" t="s">
        <v>714</v>
      </c>
      <c r="AI93" s="406"/>
      <c r="AJ93" s="394" t="s">
        <v>714</v>
      </c>
      <c r="AK93" s="406"/>
      <c r="AL93" s="394" t="s">
        <v>714</v>
      </c>
      <c r="AM93" s="406"/>
      <c r="AN93" s="394" t="s">
        <v>714</v>
      </c>
      <c r="AO93" s="406"/>
      <c r="AP93" s="394">
        <v>3691.655129363267</v>
      </c>
      <c r="AQ93" s="406"/>
      <c r="AR93" s="394">
        <v>2771.1437399881042</v>
      </c>
      <c r="AS93" s="406"/>
      <c r="AT93" s="394">
        <v>3291.6595946584725</v>
      </c>
      <c r="AU93" s="406"/>
      <c r="AV93" s="394">
        <v>3504.2257868544461</v>
      </c>
      <c r="AW93" s="406"/>
      <c r="AX93" s="394">
        <v>3666.7225337723044</v>
      </c>
      <c r="AY93" s="406"/>
      <c r="AZ93" s="394">
        <v>3183.4196931095726</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7" t="s">
        <v>714</v>
      </c>
      <c r="G94" s="408"/>
      <c r="H94" s="397" t="s">
        <v>714</v>
      </c>
      <c r="I94" s="408"/>
      <c r="J94" s="397" t="s">
        <v>714</v>
      </c>
      <c r="K94" s="408"/>
      <c r="L94" s="397" t="s">
        <v>714</v>
      </c>
      <c r="M94" s="408"/>
      <c r="N94" s="397" t="s">
        <v>714</v>
      </c>
      <c r="O94" s="408"/>
      <c r="P94" s="397" t="s">
        <v>714</v>
      </c>
      <c r="Q94" s="408"/>
      <c r="R94" s="397" t="s">
        <v>714</v>
      </c>
      <c r="S94" s="408"/>
      <c r="T94" s="397" t="s">
        <v>714</v>
      </c>
      <c r="U94" s="408"/>
      <c r="V94" s="397" t="s">
        <v>714</v>
      </c>
      <c r="W94" s="408"/>
      <c r="X94" s="397" t="s">
        <v>714</v>
      </c>
      <c r="Y94" s="408"/>
      <c r="Z94" s="397" t="s">
        <v>714</v>
      </c>
      <c r="AA94" s="408"/>
      <c r="AB94" s="397" t="s">
        <v>714</v>
      </c>
      <c r="AC94" s="408"/>
      <c r="AD94" s="397" t="s">
        <v>714</v>
      </c>
      <c r="AE94" s="408"/>
      <c r="AF94" s="397" t="s">
        <v>714</v>
      </c>
      <c r="AG94" s="408"/>
      <c r="AH94" s="397" t="s">
        <v>714</v>
      </c>
      <c r="AI94" s="408"/>
      <c r="AJ94" s="397" t="s">
        <v>714</v>
      </c>
      <c r="AK94" s="408"/>
      <c r="AL94" s="397" t="s">
        <v>714</v>
      </c>
      <c r="AM94" s="408"/>
      <c r="AN94" s="397" t="s">
        <v>714</v>
      </c>
      <c r="AO94" s="408"/>
      <c r="AP94" s="397">
        <v>14.380605040000001</v>
      </c>
      <c r="AQ94" s="408"/>
      <c r="AR94" s="397">
        <v>15.251668440000003</v>
      </c>
      <c r="AS94" s="408"/>
      <c r="AT94" s="397">
        <v>15.509634180000003</v>
      </c>
      <c r="AU94" s="408"/>
      <c r="AV94" s="397">
        <v>15.4692568</v>
      </c>
      <c r="AW94" s="408"/>
      <c r="AX94" s="397">
        <v>16.664627800000002</v>
      </c>
      <c r="AY94" s="408"/>
      <c r="AZ94" s="397">
        <v>16.190006979999996</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4" t="s">
        <v>714</v>
      </c>
      <c r="G95" s="406"/>
      <c r="H95" s="394" t="s">
        <v>714</v>
      </c>
      <c r="I95" s="406"/>
      <c r="J95" s="394" t="s">
        <v>714</v>
      </c>
      <c r="K95" s="406"/>
      <c r="L95" s="394" t="s">
        <v>714</v>
      </c>
      <c r="M95" s="406"/>
      <c r="N95" s="394" t="s">
        <v>714</v>
      </c>
      <c r="O95" s="406"/>
      <c r="P95" s="394" t="s">
        <v>714</v>
      </c>
      <c r="Q95" s="406"/>
      <c r="R95" s="394" t="s">
        <v>714</v>
      </c>
      <c r="S95" s="406"/>
      <c r="T95" s="394" t="s">
        <v>714</v>
      </c>
      <c r="U95" s="406"/>
      <c r="V95" s="394" t="s">
        <v>714</v>
      </c>
      <c r="W95" s="406"/>
      <c r="X95" s="394" t="s">
        <v>714</v>
      </c>
      <c r="Y95" s="406"/>
      <c r="Z95" s="394" t="s">
        <v>714</v>
      </c>
      <c r="AA95" s="406"/>
      <c r="AB95" s="394" t="s">
        <v>714</v>
      </c>
      <c r="AC95" s="406"/>
      <c r="AD95" s="394" t="s">
        <v>714</v>
      </c>
      <c r="AE95" s="406"/>
      <c r="AF95" s="394" t="s">
        <v>714</v>
      </c>
      <c r="AG95" s="406"/>
      <c r="AH95" s="394" t="s">
        <v>714</v>
      </c>
      <c r="AI95" s="406"/>
      <c r="AJ95" s="394" t="s">
        <v>714</v>
      </c>
      <c r="AK95" s="406"/>
      <c r="AL95" s="394" t="s">
        <v>714</v>
      </c>
      <c r="AM95" s="406"/>
      <c r="AN95" s="394" t="s">
        <v>714</v>
      </c>
      <c r="AO95" s="406"/>
      <c r="AP95" s="394">
        <v>68704.349372147364</v>
      </c>
      <c r="AQ95" s="406"/>
      <c r="AR95" s="394">
        <v>65841.655419709365</v>
      </c>
      <c r="AS95" s="406"/>
      <c r="AT95" s="394">
        <v>67352.185081834294</v>
      </c>
      <c r="AU95" s="406"/>
      <c r="AV95" s="394">
        <v>63332.617792740719</v>
      </c>
      <c r="AW95" s="406"/>
      <c r="AX95" s="394">
        <v>62822.052685831455</v>
      </c>
      <c r="AY95" s="406"/>
      <c r="AZ95" s="394">
        <v>62152.417479476469</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4" t="s">
        <v>714</v>
      </c>
      <c r="G96" s="406"/>
      <c r="H96" s="394" t="s">
        <v>714</v>
      </c>
      <c r="I96" s="406"/>
      <c r="J96" s="394" t="s">
        <v>714</v>
      </c>
      <c r="K96" s="406"/>
      <c r="L96" s="394" t="s">
        <v>714</v>
      </c>
      <c r="M96" s="406"/>
      <c r="N96" s="394" t="s">
        <v>714</v>
      </c>
      <c r="O96" s="406"/>
      <c r="P96" s="394" t="s">
        <v>714</v>
      </c>
      <c r="Q96" s="406"/>
      <c r="R96" s="394" t="s">
        <v>714</v>
      </c>
      <c r="S96" s="406"/>
      <c r="T96" s="394" t="s">
        <v>714</v>
      </c>
      <c r="U96" s="406"/>
      <c r="V96" s="394" t="s">
        <v>714</v>
      </c>
      <c r="W96" s="406"/>
      <c r="X96" s="394" t="s">
        <v>714</v>
      </c>
      <c r="Y96" s="406"/>
      <c r="Z96" s="394" t="s">
        <v>714</v>
      </c>
      <c r="AA96" s="406"/>
      <c r="AB96" s="394" t="s">
        <v>714</v>
      </c>
      <c r="AC96" s="406"/>
      <c r="AD96" s="394" t="s">
        <v>714</v>
      </c>
      <c r="AE96" s="406"/>
      <c r="AF96" s="394" t="s">
        <v>714</v>
      </c>
      <c r="AG96" s="406"/>
      <c r="AH96" s="394" t="s">
        <v>714</v>
      </c>
      <c r="AI96" s="406"/>
      <c r="AJ96" s="394" t="s">
        <v>714</v>
      </c>
      <c r="AK96" s="406"/>
      <c r="AL96" s="394" t="s">
        <v>714</v>
      </c>
      <c r="AM96" s="406"/>
      <c r="AN96" s="394" t="s">
        <v>714</v>
      </c>
      <c r="AO96" s="406"/>
      <c r="AP96" s="394">
        <v>20.580239776065728</v>
      </c>
      <c r="AQ96" s="406"/>
      <c r="AR96" s="394">
        <v>20.996329592433124</v>
      </c>
      <c r="AS96" s="406"/>
      <c r="AT96" s="394">
        <v>25.028030013025809</v>
      </c>
      <c r="AU96" s="406"/>
      <c r="AV96" s="394">
        <v>170.39136040185403</v>
      </c>
      <c r="AW96" s="406"/>
      <c r="AX96" s="394">
        <v>170.6911893155411</v>
      </c>
      <c r="AY96" s="406"/>
      <c r="AZ96" s="394">
        <v>116.26283420461371</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9" t="s">
        <v>714</v>
      </c>
      <c r="G97" s="406"/>
      <c r="H97" s="379" t="s">
        <v>714</v>
      </c>
      <c r="I97" s="406"/>
      <c r="J97" s="379" t="s">
        <v>714</v>
      </c>
      <c r="K97" s="406"/>
      <c r="L97" s="379" t="s">
        <v>714</v>
      </c>
      <c r="M97" s="406"/>
      <c r="N97" s="379" t="s">
        <v>714</v>
      </c>
      <c r="O97" s="406"/>
      <c r="P97" s="379" t="s">
        <v>714</v>
      </c>
      <c r="Q97" s="406"/>
      <c r="R97" s="379" t="s">
        <v>714</v>
      </c>
      <c r="S97" s="406"/>
      <c r="T97" s="379" t="s">
        <v>714</v>
      </c>
      <c r="U97" s="406"/>
      <c r="V97" s="379" t="s">
        <v>714</v>
      </c>
      <c r="W97" s="406"/>
      <c r="X97" s="379" t="s">
        <v>714</v>
      </c>
      <c r="Y97" s="406"/>
      <c r="Z97" s="379" t="s">
        <v>714</v>
      </c>
      <c r="AA97" s="406"/>
      <c r="AB97" s="379" t="s">
        <v>714</v>
      </c>
      <c r="AC97" s="406"/>
      <c r="AD97" s="379" t="s">
        <v>714</v>
      </c>
      <c r="AE97" s="406"/>
      <c r="AF97" s="379" t="s">
        <v>714</v>
      </c>
      <c r="AG97" s="406"/>
      <c r="AH97" s="379" t="s">
        <v>714</v>
      </c>
      <c r="AI97" s="406"/>
      <c r="AJ97" s="379" t="s">
        <v>714</v>
      </c>
      <c r="AK97" s="406"/>
      <c r="AL97" s="379" t="s">
        <v>714</v>
      </c>
      <c r="AM97" s="406"/>
      <c r="AN97" s="379" t="s">
        <v>714</v>
      </c>
      <c r="AO97" s="406"/>
      <c r="AP97" s="379">
        <v>0</v>
      </c>
      <c r="AQ97" s="406"/>
      <c r="AR97" s="379">
        <v>0</v>
      </c>
      <c r="AS97" s="406"/>
      <c r="AT97" s="379">
        <v>0</v>
      </c>
      <c r="AU97" s="406"/>
      <c r="AV97" s="379">
        <v>0</v>
      </c>
      <c r="AW97" s="406"/>
      <c r="AX97" s="379">
        <v>0</v>
      </c>
      <c r="AY97" s="406"/>
      <c r="AZ97" s="379">
        <v>0</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9" t="s">
        <v>714</v>
      </c>
      <c r="G98" s="406"/>
      <c r="H98" s="379" t="s">
        <v>714</v>
      </c>
      <c r="I98" s="406"/>
      <c r="J98" s="379" t="s">
        <v>714</v>
      </c>
      <c r="K98" s="406"/>
      <c r="L98" s="379" t="s">
        <v>714</v>
      </c>
      <c r="M98" s="406"/>
      <c r="N98" s="379" t="s">
        <v>714</v>
      </c>
      <c r="O98" s="406"/>
      <c r="P98" s="379" t="s">
        <v>714</v>
      </c>
      <c r="Q98" s="406"/>
      <c r="R98" s="379" t="s">
        <v>714</v>
      </c>
      <c r="S98" s="406"/>
      <c r="T98" s="379" t="s">
        <v>714</v>
      </c>
      <c r="U98" s="406"/>
      <c r="V98" s="379" t="s">
        <v>714</v>
      </c>
      <c r="W98" s="406"/>
      <c r="X98" s="379" t="s">
        <v>714</v>
      </c>
      <c r="Y98" s="406"/>
      <c r="Z98" s="379" t="s">
        <v>714</v>
      </c>
      <c r="AA98" s="406"/>
      <c r="AB98" s="379" t="s">
        <v>714</v>
      </c>
      <c r="AC98" s="406"/>
      <c r="AD98" s="379" t="s">
        <v>714</v>
      </c>
      <c r="AE98" s="406"/>
      <c r="AF98" s="379" t="s">
        <v>714</v>
      </c>
      <c r="AG98" s="406"/>
      <c r="AH98" s="379" t="s">
        <v>714</v>
      </c>
      <c r="AI98" s="406"/>
      <c r="AJ98" s="379" t="s">
        <v>714</v>
      </c>
      <c r="AK98" s="406"/>
      <c r="AL98" s="379" t="s">
        <v>714</v>
      </c>
      <c r="AM98" s="406"/>
      <c r="AN98" s="379" t="s">
        <v>714</v>
      </c>
      <c r="AO98" s="406"/>
      <c r="AP98" s="379">
        <v>0</v>
      </c>
      <c r="AQ98" s="406"/>
      <c r="AR98" s="379">
        <v>0</v>
      </c>
      <c r="AS98" s="406"/>
      <c r="AT98" s="379">
        <v>0</v>
      </c>
      <c r="AU98" s="406"/>
      <c r="AV98" s="379">
        <v>0</v>
      </c>
      <c r="AW98" s="406"/>
      <c r="AX98" s="379">
        <v>0</v>
      </c>
      <c r="AY98" s="406"/>
      <c r="AZ98" s="379">
        <v>0</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9" t="s">
        <v>714</v>
      </c>
      <c r="G99" s="406"/>
      <c r="H99" s="379" t="s">
        <v>714</v>
      </c>
      <c r="I99" s="406"/>
      <c r="J99" s="379" t="s">
        <v>714</v>
      </c>
      <c r="K99" s="406"/>
      <c r="L99" s="379" t="s">
        <v>714</v>
      </c>
      <c r="M99" s="406"/>
      <c r="N99" s="379" t="s">
        <v>714</v>
      </c>
      <c r="O99" s="406"/>
      <c r="P99" s="379" t="s">
        <v>714</v>
      </c>
      <c r="Q99" s="406"/>
      <c r="R99" s="379" t="s">
        <v>714</v>
      </c>
      <c r="S99" s="406"/>
      <c r="T99" s="379" t="s">
        <v>714</v>
      </c>
      <c r="U99" s="406"/>
      <c r="V99" s="379" t="s">
        <v>714</v>
      </c>
      <c r="W99" s="406"/>
      <c r="X99" s="379" t="s">
        <v>714</v>
      </c>
      <c r="Y99" s="406"/>
      <c r="Z99" s="379" t="s">
        <v>714</v>
      </c>
      <c r="AA99" s="406"/>
      <c r="AB99" s="379" t="s">
        <v>714</v>
      </c>
      <c r="AC99" s="406"/>
      <c r="AD99" s="379" t="s">
        <v>714</v>
      </c>
      <c r="AE99" s="406"/>
      <c r="AF99" s="379" t="s">
        <v>714</v>
      </c>
      <c r="AG99" s="406"/>
      <c r="AH99" s="379" t="s">
        <v>714</v>
      </c>
      <c r="AI99" s="406"/>
      <c r="AJ99" s="379" t="s">
        <v>714</v>
      </c>
      <c r="AK99" s="406"/>
      <c r="AL99" s="379" t="s">
        <v>714</v>
      </c>
      <c r="AM99" s="406"/>
      <c r="AN99" s="379" t="s">
        <v>714</v>
      </c>
      <c r="AO99" s="406"/>
      <c r="AP99" s="379">
        <v>0</v>
      </c>
      <c r="AQ99" s="406"/>
      <c r="AR99" s="379">
        <v>0</v>
      </c>
      <c r="AS99" s="406"/>
      <c r="AT99" s="379">
        <v>0</v>
      </c>
      <c r="AU99" s="406"/>
      <c r="AV99" s="379">
        <v>142.89380235000002</v>
      </c>
      <c r="AW99" s="406" t="s">
        <v>1020</v>
      </c>
      <c r="AX99" s="379">
        <v>140.78547307499997</v>
      </c>
      <c r="AY99" s="406"/>
      <c r="AZ99" s="379">
        <v>82.858904699999997</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9" t="s">
        <v>714</v>
      </c>
      <c r="G100" s="406"/>
      <c r="H100" s="379" t="s">
        <v>714</v>
      </c>
      <c r="I100" s="406"/>
      <c r="J100" s="379" t="s">
        <v>714</v>
      </c>
      <c r="K100" s="406"/>
      <c r="L100" s="379" t="s">
        <v>714</v>
      </c>
      <c r="M100" s="406"/>
      <c r="N100" s="379" t="s">
        <v>714</v>
      </c>
      <c r="O100" s="406"/>
      <c r="P100" s="379" t="s">
        <v>714</v>
      </c>
      <c r="Q100" s="406"/>
      <c r="R100" s="379" t="s">
        <v>714</v>
      </c>
      <c r="S100" s="406"/>
      <c r="T100" s="379" t="s">
        <v>714</v>
      </c>
      <c r="U100" s="406"/>
      <c r="V100" s="379" t="s">
        <v>714</v>
      </c>
      <c r="W100" s="406"/>
      <c r="X100" s="379" t="s">
        <v>714</v>
      </c>
      <c r="Y100" s="406"/>
      <c r="Z100" s="379" t="s">
        <v>714</v>
      </c>
      <c r="AA100" s="406"/>
      <c r="AB100" s="379" t="s">
        <v>714</v>
      </c>
      <c r="AC100" s="406"/>
      <c r="AD100" s="379" t="s">
        <v>714</v>
      </c>
      <c r="AE100" s="406"/>
      <c r="AF100" s="379" t="s">
        <v>714</v>
      </c>
      <c r="AG100" s="406"/>
      <c r="AH100" s="379" t="s">
        <v>714</v>
      </c>
      <c r="AI100" s="406"/>
      <c r="AJ100" s="379" t="s">
        <v>714</v>
      </c>
      <c r="AK100" s="406"/>
      <c r="AL100" s="379" t="s">
        <v>714</v>
      </c>
      <c r="AM100" s="406"/>
      <c r="AN100" s="379" t="s">
        <v>714</v>
      </c>
      <c r="AO100" s="406"/>
      <c r="AP100" s="379">
        <v>20.580239776065728</v>
      </c>
      <c r="AQ100" s="406"/>
      <c r="AR100" s="379">
        <v>20.996329592433124</v>
      </c>
      <c r="AS100" s="406"/>
      <c r="AT100" s="379">
        <v>25.028030013025809</v>
      </c>
      <c r="AU100" s="406"/>
      <c r="AV100" s="379">
        <v>27.497558051854018</v>
      </c>
      <c r="AW100" s="406"/>
      <c r="AX100" s="379">
        <v>29.905716240541135</v>
      </c>
      <c r="AY100" s="406"/>
      <c r="AZ100" s="379">
        <v>33.403929504613721</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4" t="s">
        <v>714</v>
      </c>
      <c r="G101" s="406"/>
      <c r="H101" s="394" t="s">
        <v>714</v>
      </c>
      <c r="I101" s="406"/>
      <c r="J101" s="394" t="s">
        <v>714</v>
      </c>
      <c r="K101" s="406"/>
      <c r="L101" s="394" t="s">
        <v>714</v>
      </c>
      <c r="M101" s="406"/>
      <c r="N101" s="394" t="s">
        <v>714</v>
      </c>
      <c r="O101" s="406"/>
      <c r="P101" s="394" t="s">
        <v>714</v>
      </c>
      <c r="Q101" s="406"/>
      <c r="R101" s="394" t="s">
        <v>714</v>
      </c>
      <c r="S101" s="406"/>
      <c r="T101" s="394" t="s">
        <v>714</v>
      </c>
      <c r="U101" s="406"/>
      <c r="V101" s="394" t="s">
        <v>714</v>
      </c>
      <c r="W101" s="406"/>
      <c r="X101" s="394" t="s">
        <v>714</v>
      </c>
      <c r="Y101" s="406"/>
      <c r="Z101" s="394" t="s">
        <v>714</v>
      </c>
      <c r="AA101" s="406"/>
      <c r="AB101" s="394" t="s">
        <v>714</v>
      </c>
      <c r="AC101" s="406"/>
      <c r="AD101" s="394" t="s">
        <v>714</v>
      </c>
      <c r="AE101" s="406"/>
      <c r="AF101" s="394" t="s">
        <v>714</v>
      </c>
      <c r="AG101" s="406"/>
      <c r="AH101" s="394" t="s">
        <v>714</v>
      </c>
      <c r="AI101" s="406"/>
      <c r="AJ101" s="394" t="s">
        <v>714</v>
      </c>
      <c r="AK101" s="406"/>
      <c r="AL101" s="394" t="s">
        <v>714</v>
      </c>
      <c r="AM101" s="406"/>
      <c r="AN101" s="394" t="s">
        <v>714</v>
      </c>
      <c r="AO101" s="406"/>
      <c r="AP101" s="394">
        <v>287.37884033246667</v>
      </c>
      <c r="AQ101" s="406"/>
      <c r="AR101" s="394">
        <v>334.04001149765259</v>
      </c>
      <c r="AS101" s="406"/>
      <c r="AT101" s="394">
        <v>501.76058069915644</v>
      </c>
      <c r="AU101" s="406"/>
      <c r="AV101" s="394">
        <v>86.27257274064381</v>
      </c>
      <c r="AW101" s="406"/>
      <c r="AX101" s="394">
        <v>85.26953301565301</v>
      </c>
      <c r="AY101" s="406"/>
      <c r="AZ101" s="394">
        <v>46.952527344886789</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9" t="s">
        <v>714</v>
      </c>
      <c r="G102" s="406"/>
      <c r="H102" s="379" t="s">
        <v>714</v>
      </c>
      <c r="I102" s="406"/>
      <c r="J102" s="379" t="s">
        <v>714</v>
      </c>
      <c r="K102" s="406"/>
      <c r="L102" s="379" t="s">
        <v>714</v>
      </c>
      <c r="M102" s="406"/>
      <c r="N102" s="379"/>
      <c r="O102" s="406"/>
      <c r="P102" s="379"/>
      <c r="Q102" s="406"/>
      <c r="R102" s="379"/>
      <c r="S102" s="406"/>
      <c r="T102" s="379"/>
      <c r="U102" s="406"/>
      <c r="V102" s="379"/>
      <c r="W102" s="406"/>
      <c r="X102" s="379"/>
      <c r="Y102" s="406"/>
      <c r="Z102" s="379"/>
      <c r="AA102" s="406"/>
      <c r="AB102" s="379" t="s">
        <v>714</v>
      </c>
      <c r="AC102" s="406"/>
      <c r="AD102" s="379" t="s">
        <v>714</v>
      </c>
      <c r="AE102" s="406"/>
      <c r="AF102" s="379" t="s">
        <v>714</v>
      </c>
      <c r="AG102" s="406"/>
      <c r="AH102" s="379" t="s">
        <v>714</v>
      </c>
      <c r="AI102" s="406"/>
      <c r="AJ102" s="379" t="s">
        <v>714</v>
      </c>
      <c r="AK102" s="406"/>
      <c r="AL102" s="379" t="s">
        <v>714</v>
      </c>
      <c r="AM102" s="406"/>
      <c r="AN102" s="379" t="s">
        <v>714</v>
      </c>
      <c r="AO102" s="406"/>
      <c r="AP102" s="379">
        <v>0</v>
      </c>
      <c r="AQ102" s="406"/>
      <c r="AR102" s="379">
        <v>0</v>
      </c>
      <c r="AS102" s="406"/>
      <c r="AT102" s="379">
        <v>0</v>
      </c>
      <c r="AU102" s="406"/>
      <c r="AV102" s="379">
        <v>0</v>
      </c>
      <c r="AW102" s="406"/>
      <c r="AX102" s="379">
        <v>0</v>
      </c>
      <c r="AY102" s="406"/>
      <c r="AZ102" s="379">
        <v>0</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9" t="s">
        <v>714</v>
      </c>
      <c r="G103" s="406"/>
      <c r="H103" s="379" t="s">
        <v>714</v>
      </c>
      <c r="I103" s="406"/>
      <c r="J103" s="379" t="s">
        <v>714</v>
      </c>
      <c r="K103" s="406"/>
      <c r="L103" s="379" t="s">
        <v>714</v>
      </c>
      <c r="M103" s="406"/>
      <c r="N103" s="379"/>
      <c r="O103" s="406"/>
      <c r="P103" s="379"/>
      <c r="Q103" s="406"/>
      <c r="R103" s="379"/>
      <c r="S103" s="406"/>
      <c r="T103" s="379"/>
      <c r="U103" s="406"/>
      <c r="V103" s="379"/>
      <c r="W103" s="406"/>
      <c r="X103" s="379"/>
      <c r="Y103" s="406"/>
      <c r="Z103" s="379"/>
      <c r="AA103" s="406"/>
      <c r="AB103" s="379" t="s">
        <v>714</v>
      </c>
      <c r="AC103" s="406"/>
      <c r="AD103" s="379" t="s">
        <v>714</v>
      </c>
      <c r="AE103" s="406"/>
      <c r="AF103" s="379" t="s">
        <v>714</v>
      </c>
      <c r="AG103" s="406"/>
      <c r="AH103" s="379" t="s">
        <v>714</v>
      </c>
      <c r="AI103" s="406"/>
      <c r="AJ103" s="379" t="s">
        <v>714</v>
      </c>
      <c r="AK103" s="406"/>
      <c r="AL103" s="379" t="s">
        <v>714</v>
      </c>
      <c r="AM103" s="406"/>
      <c r="AN103" s="379" t="s">
        <v>714</v>
      </c>
      <c r="AO103" s="406"/>
      <c r="AP103" s="379">
        <v>285.49829216271996</v>
      </c>
      <c r="AQ103" s="406"/>
      <c r="AR103" s="379">
        <v>331.90895920582398</v>
      </c>
      <c r="AS103" s="406"/>
      <c r="AT103" s="379">
        <v>499.54124868105043</v>
      </c>
      <c r="AU103" s="406" t="s">
        <v>569</v>
      </c>
      <c r="AV103" s="379">
        <v>84.23654667400001</v>
      </c>
      <c r="AW103" s="406" t="s">
        <v>569</v>
      </c>
      <c r="AX103" s="379">
        <v>83.029731519000009</v>
      </c>
      <c r="AY103" s="406"/>
      <c r="AZ103" s="379">
        <v>45.103939523999991</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9" t="s">
        <v>714</v>
      </c>
      <c r="G104" s="406"/>
      <c r="H104" s="379" t="s">
        <v>714</v>
      </c>
      <c r="I104" s="406"/>
      <c r="J104" s="379" t="s">
        <v>714</v>
      </c>
      <c r="K104" s="406"/>
      <c r="L104" s="379" t="s">
        <v>714</v>
      </c>
      <c r="M104" s="406"/>
      <c r="N104" s="379"/>
      <c r="O104" s="406"/>
      <c r="P104" s="379"/>
      <c r="Q104" s="406"/>
      <c r="R104" s="379"/>
      <c r="S104" s="406"/>
      <c r="T104" s="379"/>
      <c r="U104" s="406"/>
      <c r="V104" s="379"/>
      <c r="W104" s="406"/>
      <c r="X104" s="379"/>
      <c r="Y104" s="406"/>
      <c r="Z104" s="379"/>
      <c r="AA104" s="406"/>
      <c r="AB104" s="379" t="s">
        <v>714</v>
      </c>
      <c r="AC104" s="406"/>
      <c r="AD104" s="379" t="s">
        <v>714</v>
      </c>
      <c r="AE104" s="406"/>
      <c r="AF104" s="379" t="s">
        <v>714</v>
      </c>
      <c r="AG104" s="406"/>
      <c r="AH104" s="379" t="s">
        <v>714</v>
      </c>
      <c r="AI104" s="406"/>
      <c r="AJ104" s="379" t="s">
        <v>714</v>
      </c>
      <c r="AK104" s="406"/>
      <c r="AL104" s="379" t="s">
        <v>714</v>
      </c>
      <c r="AM104" s="406"/>
      <c r="AN104" s="379" t="s">
        <v>714</v>
      </c>
      <c r="AO104" s="406"/>
      <c r="AP104" s="379">
        <v>1.8805481697466799</v>
      </c>
      <c r="AQ104" s="406"/>
      <c r="AR104" s="379">
        <v>2.1310522918285999</v>
      </c>
      <c r="AS104" s="406"/>
      <c r="AT104" s="379">
        <v>2.2193320181059999</v>
      </c>
      <c r="AU104" s="406"/>
      <c r="AV104" s="379">
        <v>2.0360260666437995</v>
      </c>
      <c r="AW104" s="406"/>
      <c r="AX104" s="379">
        <v>2.2398014966529995</v>
      </c>
      <c r="AY104" s="406"/>
      <c r="AZ104" s="379">
        <v>1.8485878208867994</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3" t="s">
        <v>714</v>
      </c>
      <c r="G105" s="406"/>
      <c r="H105" s="393" t="s">
        <v>714</v>
      </c>
      <c r="I105" s="406"/>
      <c r="J105" s="393" t="s">
        <v>714</v>
      </c>
      <c r="K105" s="406"/>
      <c r="L105" s="393" t="s">
        <v>714</v>
      </c>
      <c r="M105" s="406"/>
      <c r="N105" s="393"/>
      <c r="O105" s="406"/>
      <c r="P105" s="393"/>
      <c r="Q105" s="406"/>
      <c r="R105" s="393"/>
      <c r="S105" s="406"/>
      <c r="T105" s="393"/>
      <c r="U105" s="406"/>
      <c r="V105" s="393"/>
      <c r="W105" s="406"/>
      <c r="X105" s="393"/>
      <c r="Y105" s="406"/>
      <c r="Z105" s="393"/>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v>41.160479552127811</v>
      </c>
      <c r="AQ105" s="406"/>
      <c r="AR105" s="393">
        <v>41.992659184855995</v>
      </c>
      <c r="AS105" s="406"/>
      <c r="AT105" s="393">
        <v>50.056060026057935</v>
      </c>
      <c r="AU105" s="406"/>
      <c r="AV105" s="393">
        <v>340.7827208037279</v>
      </c>
      <c r="AW105" s="406"/>
      <c r="AX105" s="393">
        <v>341.38237863110044</v>
      </c>
      <c r="AY105" s="406"/>
      <c r="AZ105" s="393">
        <v>232.52566840923134</v>
      </c>
      <c r="BA105" s="406"/>
      <c r="BB105" s="393"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634</v>
      </c>
      <c r="E106" s="619"/>
      <c r="F106" s="377" t="s">
        <v>714</v>
      </c>
      <c r="G106" s="406"/>
      <c r="H106" s="377" t="s">
        <v>714</v>
      </c>
      <c r="I106" s="406"/>
      <c r="J106" s="377" t="s">
        <v>714</v>
      </c>
      <c r="K106" s="406"/>
      <c r="L106" s="377" t="s">
        <v>714</v>
      </c>
      <c r="M106" s="406"/>
      <c r="N106" s="377"/>
      <c r="O106" s="406"/>
      <c r="P106" s="377"/>
      <c r="Q106" s="406"/>
      <c r="R106" s="377"/>
      <c r="S106" s="406"/>
      <c r="T106" s="377"/>
      <c r="U106" s="406"/>
      <c r="V106" s="377"/>
      <c r="W106" s="406"/>
      <c r="X106" s="377"/>
      <c r="Y106" s="406"/>
      <c r="Z106" s="377" t="s">
        <v>714</v>
      </c>
      <c r="AA106" s="406"/>
      <c r="AB106" s="377" t="s">
        <v>714</v>
      </c>
      <c r="AC106" s="406"/>
      <c r="AD106" s="377" t="s">
        <v>714</v>
      </c>
      <c r="AE106" s="406"/>
      <c r="AF106" s="377" t="s">
        <v>714</v>
      </c>
      <c r="AG106" s="406"/>
      <c r="AH106" s="377" t="s">
        <v>714</v>
      </c>
      <c r="AI106" s="406"/>
      <c r="AJ106" s="377" t="s">
        <v>714</v>
      </c>
      <c r="AK106" s="406"/>
      <c r="AL106" s="377" t="s">
        <v>714</v>
      </c>
      <c r="AM106" s="406"/>
      <c r="AN106" s="377" t="s">
        <v>714</v>
      </c>
      <c r="AO106" s="406"/>
      <c r="AP106" s="377">
        <v>69012.308452255893</v>
      </c>
      <c r="AQ106" s="406"/>
      <c r="AR106" s="377">
        <v>66196.69176079944</v>
      </c>
      <c r="AS106" s="406"/>
      <c r="AT106" s="377">
        <v>67878.973692546482</v>
      </c>
      <c r="AU106" s="406"/>
      <c r="AV106" s="377">
        <v>63589.281725883237</v>
      </c>
      <c r="AW106" s="406"/>
      <c r="AX106" s="377">
        <v>63078.013408162667</v>
      </c>
      <c r="AY106" s="406"/>
      <c r="AZ106" s="377">
        <v>62315.632841025974</v>
      </c>
      <c r="BA106" s="406"/>
      <c r="BB106" s="377" t="s">
        <v>714</v>
      </c>
      <c r="BC106" s="406"/>
      <c r="BD106" s="377" t="s">
        <v>714</v>
      </c>
      <c r="BE106" s="380"/>
      <c r="CJ106" s="351"/>
      <c r="CK106" s="344"/>
      <c r="CL106" s="351"/>
      <c r="CM106" s="370" t="s">
        <v>986</v>
      </c>
      <c r="CN106" s="371" t="s">
        <v>997</v>
      </c>
      <c r="CO106" s="351"/>
      <c r="CP106" s="351"/>
      <c r="CQ106" s="351"/>
      <c r="CR106" s="351"/>
      <c r="CS106" s="351"/>
      <c r="CT106" s="351"/>
    </row>
    <row r="107" spans="1:98" ht="21" customHeight="1" thickBot="1">
      <c r="A107" s="41"/>
      <c r="B107" s="158"/>
      <c r="C107" s="159"/>
      <c r="D107" s="620" t="s">
        <v>838</v>
      </c>
      <c r="E107" s="621"/>
      <c r="F107" s="399"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399" t="s">
        <v>714</v>
      </c>
      <c r="BC107" s="409"/>
      <c r="BD107" s="400" t="s">
        <v>714</v>
      </c>
      <c r="BE107" s="403"/>
      <c r="CJ107" s="351"/>
      <c r="CK107" s="344"/>
      <c r="CL107" s="351"/>
      <c r="CM107" s="372"/>
      <c r="CN107" s="37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4321"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4322"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4323"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4324"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9">
    <tabColor indexed="42"/>
  </sheetPr>
  <dimension ref="A1:CT144"/>
  <sheetViews>
    <sheetView showGridLines="0" showOutlineSymbols="0" zoomScale="80" zoomScaleNormal="80" zoomScaleSheetLayoutView="100" workbookViewId="0">
      <pane xSplit="5" ySplit="4" topLeftCell="AF5" activePane="bottomRight" state="frozen"/>
      <selection activeCell="AN63" sqref="AN63"/>
      <selection pane="topRight" activeCell="AN63" sqref="AN63"/>
      <selection pane="bottomLeft" activeCell="AN63" sqref="AN63"/>
      <selection pane="bottomRight" activeCell="AZ107"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383</v>
      </c>
      <c r="E2" s="9" t="s">
        <v>446</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667</v>
      </c>
      <c r="B3" s="593" t="s">
        <v>195</v>
      </c>
      <c r="C3" s="594" t="s">
        <v>196</v>
      </c>
      <c r="D3" s="595" t="s">
        <v>445</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5"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50066.590731600794</v>
      </c>
      <c r="AQ5" s="405"/>
      <c r="AR5" s="375">
        <v>43196.110247385834</v>
      </c>
      <c r="AS5" s="405"/>
      <c r="AT5" s="375">
        <v>65333.731222635601</v>
      </c>
      <c r="AU5" s="405"/>
      <c r="AV5" s="375">
        <v>24853.57041857528</v>
      </c>
      <c r="AW5" s="405"/>
      <c r="AX5" s="375">
        <v>26292.85534762713</v>
      </c>
      <c r="AY5" s="405"/>
      <c r="AZ5" s="375">
        <v>18964.487096431993</v>
      </c>
      <c r="BA5" s="405"/>
      <c r="BB5" s="375" t="s">
        <v>714</v>
      </c>
      <c r="BC5" s="405"/>
      <c r="BD5" s="375" t="s">
        <v>714</v>
      </c>
      <c r="BE5" s="401"/>
      <c r="CJ5" s="344" t="s">
        <v>333</v>
      </c>
      <c r="CK5" s="344" t="s">
        <v>724</v>
      </c>
      <c r="CL5" s="344" t="s">
        <v>968</v>
      </c>
      <c r="CM5" s="344" t="s">
        <v>969</v>
      </c>
      <c r="CN5" s="344" t="s">
        <v>970</v>
      </c>
      <c r="CO5" s="344" t="s">
        <v>383</v>
      </c>
      <c r="CP5" s="344" t="s">
        <v>971</v>
      </c>
      <c r="CQ5" s="351" t="s">
        <v>667</v>
      </c>
      <c r="CR5" s="356">
        <v>0</v>
      </c>
      <c r="CS5" s="344" t="s">
        <v>972</v>
      </c>
      <c r="CT5" s="344" t="s">
        <v>973</v>
      </c>
    </row>
    <row r="6" spans="1:98" s="12" customFormat="1" ht="20.100000000000001" customHeight="1">
      <c r="A6" s="34"/>
      <c r="B6" s="218" t="str">
        <f>Parameters!Q5</f>
        <v>A</v>
      </c>
      <c r="C6" s="219"/>
      <c r="D6" s="589" t="str">
        <f>Parameters!S5</f>
        <v>Agriculture, forestry and fishing</v>
      </c>
      <c r="E6" s="590"/>
      <c r="F6" s="377"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118.1176040292531</v>
      </c>
      <c r="AQ6" s="406"/>
      <c r="AR6" s="377">
        <v>126.75954476749119</v>
      </c>
      <c r="AS6" s="406"/>
      <c r="AT6" s="377">
        <v>148.67118652809472</v>
      </c>
      <c r="AU6" s="406"/>
      <c r="AV6" s="377">
        <v>123.73138794768562</v>
      </c>
      <c r="AW6" s="406"/>
      <c r="AX6" s="377">
        <v>117.36905866823373</v>
      </c>
      <c r="AY6" s="406"/>
      <c r="AZ6" s="377">
        <v>117.41460545222255</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9"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106.04520914783302</v>
      </c>
      <c r="AQ7" s="406"/>
      <c r="AR7" s="379">
        <v>102.02538466125534</v>
      </c>
      <c r="AS7" s="406"/>
      <c r="AT7" s="379">
        <v>116.10235441803316</v>
      </c>
      <c r="AU7" s="406"/>
      <c r="AV7" s="379">
        <v>97.294908611789992</v>
      </c>
      <c r="AW7" s="406"/>
      <c r="AX7" s="379">
        <v>96.832816541835825</v>
      </c>
      <c r="AY7" s="406"/>
      <c r="AZ7" s="379">
        <v>96.512425999031308</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9"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11.986873395685004</v>
      </c>
      <c r="AQ8" s="406"/>
      <c r="AR8" s="379">
        <v>24.558930380794326</v>
      </c>
      <c r="AS8" s="406"/>
      <c r="AT8" s="379">
        <v>32.365200593358935</v>
      </c>
      <c r="AU8" s="406"/>
      <c r="AV8" s="379">
        <v>26.206831487777546</v>
      </c>
      <c r="AW8" s="406"/>
      <c r="AX8" s="379">
        <v>20.361383586776491</v>
      </c>
      <c r="AY8" s="406"/>
      <c r="AZ8" s="379">
        <v>20.704852058998799</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9"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8.5521485735068528E-2</v>
      </c>
      <c r="AQ9" s="406"/>
      <c r="AR9" s="379">
        <v>0.17522972544152432</v>
      </c>
      <c r="AS9" s="406"/>
      <c r="AT9" s="379">
        <v>0.20363151670262772</v>
      </c>
      <c r="AU9" s="406"/>
      <c r="AV9" s="379">
        <v>0.22964784811807171</v>
      </c>
      <c r="AW9" s="406"/>
      <c r="AX9" s="379">
        <v>0.17485853962140938</v>
      </c>
      <c r="AY9" s="406"/>
      <c r="AZ9" s="379">
        <v>0.19732739419243589</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7"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29.988926665062504</v>
      </c>
      <c r="AQ10" s="406"/>
      <c r="AR10" s="377">
        <v>22.68565486054138</v>
      </c>
      <c r="AS10" s="406"/>
      <c r="AT10" s="377">
        <v>31.751897848033014</v>
      </c>
      <c r="AU10" s="406"/>
      <c r="AV10" s="377">
        <v>31.890140626472178</v>
      </c>
      <c r="AW10" s="406"/>
      <c r="AX10" s="377">
        <v>27.881037501754957</v>
      </c>
      <c r="AY10" s="406"/>
      <c r="AZ10" s="377">
        <v>34.471197469772228</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7"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13487.697508569587</v>
      </c>
      <c r="AQ11" s="406"/>
      <c r="AR11" s="377">
        <v>13328.159403327847</v>
      </c>
      <c r="AS11" s="406"/>
      <c r="AT11" s="377">
        <v>13866.454553933476</v>
      </c>
      <c r="AU11" s="406"/>
      <c r="AV11" s="377">
        <v>14911.252628492652</v>
      </c>
      <c r="AW11" s="406"/>
      <c r="AX11" s="377">
        <v>16876.147199743438</v>
      </c>
      <c r="AY11" s="406"/>
      <c r="AZ11" s="377">
        <v>13738.466390852856</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2"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245.24704129095562</v>
      </c>
      <c r="AQ12" s="406"/>
      <c r="AR12" s="382">
        <v>226.06456253958012</v>
      </c>
      <c r="AS12" s="406"/>
      <c r="AT12" s="382">
        <v>229.97730944176385</v>
      </c>
      <c r="AU12" s="406"/>
      <c r="AV12" s="382">
        <v>201.2003763831801</v>
      </c>
      <c r="AW12" s="406"/>
      <c r="AX12" s="382">
        <v>289.42679007237598</v>
      </c>
      <c r="AY12" s="406"/>
      <c r="AZ12" s="382">
        <v>223.93591117288975</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2"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11.263249184975953</v>
      </c>
      <c r="AQ13" s="406"/>
      <c r="AR13" s="382">
        <v>14.769880737298127</v>
      </c>
      <c r="AS13" s="406"/>
      <c r="AT13" s="382">
        <v>10.155292360013245</v>
      </c>
      <c r="AU13" s="406"/>
      <c r="AV13" s="382">
        <v>9.7287872125972985</v>
      </c>
      <c r="AW13" s="406"/>
      <c r="AX13" s="382">
        <v>10.136296205213878</v>
      </c>
      <c r="AY13" s="406"/>
      <c r="AZ13" s="382">
        <v>6.5854296229099667</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4"/>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9"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128.72540302042034</v>
      </c>
      <c r="AQ15" s="406"/>
      <c r="AR15" s="379">
        <v>80.353412837663654</v>
      </c>
      <c r="AS15" s="406"/>
      <c r="AT15" s="379">
        <v>88.640329147658662</v>
      </c>
      <c r="AU15" s="406"/>
      <c r="AV15" s="379">
        <v>26.576365976560083</v>
      </c>
      <c r="AW15" s="406"/>
      <c r="AX15" s="379">
        <v>124.08061306300252</v>
      </c>
      <c r="AY15" s="406"/>
      <c r="AZ15" s="379">
        <v>86.483004212687348</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9"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417.73064551853651</v>
      </c>
      <c r="AQ16" s="406"/>
      <c r="AR16" s="379">
        <v>338.95323452718628</v>
      </c>
      <c r="AS16" s="406"/>
      <c r="AT16" s="379">
        <v>345.66048606140311</v>
      </c>
      <c r="AU16" s="406"/>
      <c r="AV16" s="379">
        <v>205.83519368852629</v>
      </c>
      <c r="AW16" s="406"/>
      <c r="AX16" s="379">
        <v>285.25796666020517</v>
      </c>
      <c r="AY16" s="406"/>
      <c r="AZ16" s="379">
        <v>127.21024343539028</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9"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31.574334821199688</v>
      </c>
      <c r="AQ17" s="406"/>
      <c r="AR17" s="379">
        <v>29.905379375484841</v>
      </c>
      <c r="AS17" s="406"/>
      <c r="AT17" s="379">
        <v>21.531074620010429</v>
      </c>
      <c r="AU17" s="406"/>
      <c r="AV17" s="379">
        <v>16.982823451728613</v>
      </c>
      <c r="AW17" s="406"/>
      <c r="AX17" s="379">
        <v>30.818667420350273</v>
      </c>
      <c r="AY17" s="406"/>
      <c r="AZ17" s="379">
        <v>9.1267948069241136</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2"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708.8448135293238</v>
      </c>
      <c r="AQ18" s="406"/>
      <c r="AR18" s="382">
        <v>1050.035809889059</v>
      </c>
      <c r="AS18" s="406"/>
      <c r="AT18" s="382">
        <v>933.98805874564289</v>
      </c>
      <c r="AU18" s="406"/>
      <c r="AV18" s="382">
        <v>1515.6369462738899</v>
      </c>
      <c r="AW18" s="406"/>
      <c r="AX18" s="382">
        <v>2159.6243557395351</v>
      </c>
      <c r="AY18" s="406"/>
      <c r="AZ18" s="382">
        <v>2007.1030068447922</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2"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1446.4808450320036</v>
      </c>
      <c r="AQ19" s="406"/>
      <c r="AR19" s="382">
        <v>1350.0968863871944</v>
      </c>
      <c r="AS19" s="406"/>
      <c r="AT19" s="382">
        <v>1423.7538483229373</v>
      </c>
      <c r="AU19" s="406"/>
      <c r="AV19" s="382">
        <v>1529.3744753070275</v>
      </c>
      <c r="AW19" s="406"/>
      <c r="AX19" s="382">
        <v>1445.6513262969224</v>
      </c>
      <c r="AY19" s="406"/>
      <c r="AZ19" s="382">
        <v>1415.6356690822597</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2"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2.6304674085819371</v>
      </c>
      <c r="AQ20" s="406"/>
      <c r="AR20" s="382">
        <v>2.2160223383825901</v>
      </c>
      <c r="AS20" s="406"/>
      <c r="AT20" s="382">
        <v>4.3333185527967855</v>
      </c>
      <c r="AU20" s="406"/>
      <c r="AV20" s="382">
        <v>1.9565433619332779</v>
      </c>
      <c r="AW20" s="406"/>
      <c r="AX20" s="382">
        <v>2.1742570011043494</v>
      </c>
      <c r="AY20" s="406"/>
      <c r="AZ20" s="382">
        <v>2.1962396394458792</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4"/>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9" t="s">
        <v>714</v>
      </c>
      <c r="G22" s="406"/>
      <c r="H22" s="379" t="s">
        <v>714</v>
      </c>
      <c r="I22" s="406"/>
      <c r="J22" s="379" t="s">
        <v>714</v>
      </c>
      <c r="K22" s="406"/>
      <c r="L22" s="379" t="s">
        <v>714</v>
      </c>
      <c r="M22" s="406"/>
      <c r="N22" s="379" t="s">
        <v>714</v>
      </c>
      <c r="O22" s="406"/>
      <c r="P22" s="379" t="s">
        <v>714</v>
      </c>
      <c r="Q22" s="406"/>
      <c r="R22" s="379" t="s">
        <v>714</v>
      </c>
      <c r="S22" s="406"/>
      <c r="T22" s="379" t="s">
        <v>714</v>
      </c>
      <c r="U22" s="406"/>
      <c r="V22" s="379" t="s">
        <v>714</v>
      </c>
      <c r="W22" s="406"/>
      <c r="X22" s="379" t="s">
        <v>714</v>
      </c>
      <c r="Y22" s="406"/>
      <c r="Z22" s="379" t="s">
        <v>714</v>
      </c>
      <c r="AA22" s="406"/>
      <c r="AB22" s="379" t="s">
        <v>714</v>
      </c>
      <c r="AC22" s="406"/>
      <c r="AD22" s="379" t="s">
        <v>714</v>
      </c>
      <c r="AE22" s="406"/>
      <c r="AF22" s="379" t="s">
        <v>714</v>
      </c>
      <c r="AG22" s="406"/>
      <c r="AH22" s="379" t="s">
        <v>714</v>
      </c>
      <c r="AI22" s="406"/>
      <c r="AJ22" s="379" t="s">
        <v>714</v>
      </c>
      <c r="AK22" s="406"/>
      <c r="AL22" s="379" t="s">
        <v>714</v>
      </c>
      <c r="AM22" s="406"/>
      <c r="AN22" s="379" t="s">
        <v>714</v>
      </c>
      <c r="AO22" s="406"/>
      <c r="AP22" s="379">
        <v>10.073595230722599</v>
      </c>
      <c r="AQ22" s="406"/>
      <c r="AR22" s="379">
        <v>30.169947776900894</v>
      </c>
      <c r="AS22" s="406"/>
      <c r="AT22" s="379">
        <v>15.02058460909916</v>
      </c>
      <c r="AU22" s="406"/>
      <c r="AV22" s="379">
        <v>7.3743791228616873</v>
      </c>
      <c r="AW22" s="406"/>
      <c r="AX22" s="379">
        <v>10.719076611729069</v>
      </c>
      <c r="AY22" s="406"/>
      <c r="AZ22" s="379">
        <v>10.625786939191814</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9" t="s">
        <v>714</v>
      </c>
      <c r="G23" s="406"/>
      <c r="H23" s="379" t="s">
        <v>714</v>
      </c>
      <c r="I23" s="406"/>
      <c r="J23" s="379" t="s">
        <v>714</v>
      </c>
      <c r="K23" s="406"/>
      <c r="L23" s="379" t="s">
        <v>714</v>
      </c>
      <c r="M23" s="406"/>
      <c r="N23" s="379" t="s">
        <v>714</v>
      </c>
      <c r="O23" s="406"/>
      <c r="P23" s="379" t="s">
        <v>714</v>
      </c>
      <c r="Q23" s="406"/>
      <c r="R23" s="379" t="s">
        <v>714</v>
      </c>
      <c r="S23" s="406"/>
      <c r="T23" s="379" t="s">
        <v>714</v>
      </c>
      <c r="U23" s="406"/>
      <c r="V23" s="379" t="s">
        <v>714</v>
      </c>
      <c r="W23" s="406"/>
      <c r="X23" s="379" t="s">
        <v>714</v>
      </c>
      <c r="Y23" s="406"/>
      <c r="Z23" s="379" t="s">
        <v>714</v>
      </c>
      <c r="AA23" s="406"/>
      <c r="AB23" s="379" t="s">
        <v>714</v>
      </c>
      <c r="AC23" s="406"/>
      <c r="AD23" s="379" t="s">
        <v>714</v>
      </c>
      <c r="AE23" s="406"/>
      <c r="AF23" s="379" t="s">
        <v>714</v>
      </c>
      <c r="AG23" s="406"/>
      <c r="AH23" s="379" t="s">
        <v>714</v>
      </c>
      <c r="AI23" s="406"/>
      <c r="AJ23" s="379" t="s">
        <v>714</v>
      </c>
      <c r="AK23" s="406"/>
      <c r="AL23" s="379" t="s">
        <v>714</v>
      </c>
      <c r="AM23" s="406"/>
      <c r="AN23" s="379" t="s">
        <v>714</v>
      </c>
      <c r="AO23" s="406"/>
      <c r="AP23" s="379">
        <v>649.72217088467892</v>
      </c>
      <c r="AQ23" s="406"/>
      <c r="AR23" s="379">
        <v>668.72790401910277</v>
      </c>
      <c r="AS23" s="406"/>
      <c r="AT23" s="379">
        <v>671.77236806236976</v>
      </c>
      <c r="AU23" s="406"/>
      <c r="AV23" s="379">
        <v>705.0040760448029</v>
      </c>
      <c r="AW23" s="406"/>
      <c r="AX23" s="379">
        <v>695.03827777967786</v>
      </c>
      <c r="AY23" s="406"/>
      <c r="AZ23" s="379">
        <v>640.7754787267678</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4"/>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9" t="s">
        <v>714</v>
      </c>
      <c r="G25" s="406"/>
      <c r="H25" s="379" t="s">
        <v>714</v>
      </c>
      <c r="I25" s="406"/>
      <c r="J25" s="379" t="s">
        <v>714</v>
      </c>
      <c r="K25" s="406"/>
      <c r="L25" s="379" t="s">
        <v>714</v>
      </c>
      <c r="M25" s="406"/>
      <c r="N25" s="379" t="s">
        <v>714</v>
      </c>
      <c r="O25" s="406"/>
      <c r="P25" s="379" t="s">
        <v>714</v>
      </c>
      <c r="Q25" s="406"/>
      <c r="R25" s="379" t="s">
        <v>714</v>
      </c>
      <c r="S25" s="406"/>
      <c r="T25" s="379" t="s">
        <v>714</v>
      </c>
      <c r="U25" s="406"/>
      <c r="V25" s="379" t="s">
        <v>714</v>
      </c>
      <c r="W25" s="406"/>
      <c r="X25" s="379" t="s">
        <v>714</v>
      </c>
      <c r="Y25" s="406"/>
      <c r="Z25" s="379" t="s">
        <v>714</v>
      </c>
      <c r="AA25" s="406"/>
      <c r="AB25" s="379" t="s">
        <v>714</v>
      </c>
      <c r="AC25" s="406"/>
      <c r="AD25" s="379" t="s">
        <v>714</v>
      </c>
      <c r="AE25" s="406"/>
      <c r="AF25" s="379" t="s">
        <v>714</v>
      </c>
      <c r="AG25" s="406"/>
      <c r="AH25" s="379" t="s">
        <v>714</v>
      </c>
      <c r="AI25" s="406"/>
      <c r="AJ25" s="379" t="s">
        <v>714</v>
      </c>
      <c r="AK25" s="406"/>
      <c r="AL25" s="379" t="s">
        <v>714</v>
      </c>
      <c r="AM25" s="406"/>
      <c r="AN25" s="379" t="s">
        <v>714</v>
      </c>
      <c r="AO25" s="406"/>
      <c r="AP25" s="379">
        <v>9638.5170221580738</v>
      </c>
      <c r="AQ25" s="406"/>
      <c r="AR25" s="379">
        <v>9384.6037440680357</v>
      </c>
      <c r="AS25" s="406"/>
      <c r="AT25" s="379">
        <v>9959.7033339076006</v>
      </c>
      <c r="AU25" s="406"/>
      <c r="AV25" s="379">
        <v>10494.78207143386</v>
      </c>
      <c r="AW25" s="406"/>
      <c r="AX25" s="379">
        <v>11582.024989695166</v>
      </c>
      <c r="AY25" s="406"/>
      <c r="AZ25" s="379">
        <v>9070.0451146958494</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9"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87.007091887116218</v>
      </c>
      <c r="AQ26" s="406"/>
      <c r="AR26" s="379">
        <v>42.394299596537294</v>
      </c>
      <c r="AS26" s="406"/>
      <c r="AT26" s="379">
        <v>36.18758948729559</v>
      </c>
      <c r="AU26" s="406"/>
      <c r="AV26" s="379">
        <v>38.871866173936837</v>
      </c>
      <c r="AW26" s="406"/>
      <c r="AX26" s="379">
        <v>114.43416466971152</v>
      </c>
      <c r="AY26" s="406"/>
      <c r="AZ26" s="379">
        <v>25.375625613211117</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2"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1.2028829135925001</v>
      </c>
      <c r="AQ27" s="406"/>
      <c r="AR27" s="382">
        <v>1.0936195601672809</v>
      </c>
      <c r="AS27" s="406"/>
      <c r="AT27" s="382">
        <v>1.7116212355211902</v>
      </c>
      <c r="AU27" s="406"/>
      <c r="AV27" s="382">
        <v>1.8727708111452648</v>
      </c>
      <c r="AW27" s="406"/>
      <c r="AX27" s="382">
        <v>1.9007736723868673</v>
      </c>
      <c r="AY27" s="406"/>
      <c r="AZ27" s="382">
        <v>1.0515620574529296</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2"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3.9707878017803719</v>
      </c>
      <c r="AQ28" s="406"/>
      <c r="AR28" s="382">
        <v>5.4752902732301729</v>
      </c>
      <c r="AS28" s="406"/>
      <c r="AT28" s="382">
        <v>4.7677503062056621</v>
      </c>
      <c r="AU28" s="406"/>
      <c r="AV28" s="382">
        <v>6.4216651343267461</v>
      </c>
      <c r="AW28" s="406"/>
      <c r="AX28" s="382">
        <v>7.0838175165183506</v>
      </c>
      <c r="AY28" s="406"/>
      <c r="AZ28" s="382">
        <v>4.7045214560587123</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2"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23.237983560176399</v>
      </c>
      <c r="AQ29" s="406"/>
      <c r="AR29" s="382">
        <v>20.882783389118345</v>
      </c>
      <c r="AS29" s="406"/>
      <c r="AT29" s="382">
        <v>29.876181438982986</v>
      </c>
      <c r="AU29" s="406"/>
      <c r="AV29" s="382">
        <v>35.448559622339559</v>
      </c>
      <c r="AW29" s="406"/>
      <c r="AX29" s="382">
        <v>30.810252846729615</v>
      </c>
      <c r="AY29" s="406"/>
      <c r="AZ29" s="382">
        <v>19.491006958326174</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4"/>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9"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21.23733798926391</v>
      </c>
      <c r="AQ31" s="406"/>
      <c r="AR31" s="379">
        <v>20.508909375693943</v>
      </c>
      <c r="AS31" s="406"/>
      <c r="AT31" s="379">
        <v>21.280084948195096</v>
      </c>
      <c r="AU31" s="406"/>
      <c r="AV31" s="379">
        <v>25.08387462887443</v>
      </c>
      <c r="AW31" s="406"/>
      <c r="AX31" s="379">
        <v>30.766024241577412</v>
      </c>
      <c r="AY31" s="406"/>
      <c r="AZ31" s="379">
        <v>21.778513130269072</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9"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16.090315822553347</v>
      </c>
      <c r="AQ32" s="406"/>
      <c r="AR32" s="379">
        <v>13.632069731575045</v>
      </c>
      <c r="AS32" s="406"/>
      <c r="AT32" s="379">
        <v>16.579527347367176</v>
      </c>
      <c r="AU32" s="406"/>
      <c r="AV32" s="379">
        <v>34.852846923612994</v>
      </c>
      <c r="AW32" s="406"/>
      <c r="AX32" s="379">
        <v>6.3987631690169646</v>
      </c>
      <c r="AY32" s="406"/>
      <c r="AZ32" s="379">
        <v>26.918967263725719</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4"/>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9"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25.380523532894514</v>
      </c>
      <c r="AQ34" s="406"/>
      <c r="AR34" s="379">
        <v>25.983181419421083</v>
      </c>
      <c r="AS34" s="406"/>
      <c r="AT34" s="379">
        <v>24.89049094130247</v>
      </c>
      <c r="AU34" s="406"/>
      <c r="AV34" s="379">
        <v>34.529776884809401</v>
      </c>
      <c r="AW34" s="406"/>
      <c r="AX34" s="379">
        <v>32.642269654770622</v>
      </c>
      <c r="AY34" s="406"/>
      <c r="AZ34" s="379">
        <v>23.01933099703707</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9"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18.760996982736643</v>
      </c>
      <c r="AQ35" s="406"/>
      <c r="AR35" s="379">
        <v>22.292465486214606</v>
      </c>
      <c r="AS35" s="406"/>
      <c r="AT35" s="379">
        <v>26.625304397309527</v>
      </c>
      <c r="AU35" s="406"/>
      <c r="AV35" s="379">
        <v>19.719230056637198</v>
      </c>
      <c r="AW35" s="406"/>
      <c r="AX35" s="379">
        <v>17.158517427445695</v>
      </c>
      <c r="AY35" s="406"/>
      <c r="AZ35" s="379">
        <v>16.404184197667465</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7"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34776.395876925213</v>
      </c>
      <c r="AQ36" s="406"/>
      <c r="AR36" s="377">
        <v>25538.859077945373</v>
      </c>
      <c r="AS36" s="406"/>
      <c r="AT36" s="377">
        <v>44716.268869975902</v>
      </c>
      <c r="AU36" s="406" t="s">
        <v>365</v>
      </c>
      <c r="AV36" s="377">
        <v>8321.9039864442148</v>
      </c>
      <c r="AW36" s="406" t="s">
        <v>365</v>
      </c>
      <c r="AX36" s="377">
        <v>7735.6904970983805</v>
      </c>
      <c r="AY36" s="406"/>
      <c r="AZ36" s="377">
        <v>4181.0262424536468</v>
      </c>
      <c r="BA36" s="406" t="s">
        <v>366</v>
      </c>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7"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145.65812078834171</v>
      </c>
      <c r="AQ37" s="406"/>
      <c r="AR37" s="377">
        <v>259.34550669927495</v>
      </c>
      <c r="AS37" s="406"/>
      <c r="AT37" s="377">
        <v>261.65661608774644</v>
      </c>
      <c r="AU37" s="406"/>
      <c r="AV37" s="377">
        <v>137.25594097852399</v>
      </c>
      <c r="AW37" s="406"/>
      <c r="AX37" s="377">
        <v>200.88200538500766</v>
      </c>
      <c r="AY37" s="406"/>
      <c r="AZ37" s="377">
        <v>199.02804753667931</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9"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55.279658686132201</v>
      </c>
      <c r="AQ38" s="406"/>
      <c r="AR38" s="379">
        <v>112.27776129678868</v>
      </c>
      <c r="AS38" s="406" t="s">
        <v>361</v>
      </c>
      <c r="AT38" s="379">
        <v>130.05555662628538</v>
      </c>
      <c r="AU38" s="406"/>
      <c r="AV38" s="379">
        <v>17.697722839769213</v>
      </c>
      <c r="AW38" s="406"/>
      <c r="AX38" s="379">
        <v>15.331931079730293</v>
      </c>
      <c r="AY38" s="406"/>
      <c r="AZ38" s="379">
        <v>37.603290557039244</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9"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90.378462102209511</v>
      </c>
      <c r="AQ39" s="406"/>
      <c r="AR39" s="379">
        <v>147.06774540248628</v>
      </c>
      <c r="AS39" s="406"/>
      <c r="AT39" s="379">
        <v>131.60105946146109</v>
      </c>
      <c r="AU39" s="406"/>
      <c r="AV39" s="379">
        <v>119.55821813875477</v>
      </c>
      <c r="AW39" s="406"/>
      <c r="AX39" s="379">
        <v>185.55007430527738</v>
      </c>
      <c r="AY39" s="406"/>
      <c r="AZ39" s="379">
        <v>161.42475697964005</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7"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197.41028995498564</v>
      </c>
      <c r="AQ40" s="406"/>
      <c r="AR40" s="377">
        <v>20.007513327889772</v>
      </c>
      <c r="AS40" s="406"/>
      <c r="AT40" s="377">
        <v>31.36348920397003</v>
      </c>
      <c r="AU40" s="406"/>
      <c r="AV40" s="377">
        <v>61.037677656691997</v>
      </c>
      <c r="AW40" s="406"/>
      <c r="AX40" s="377">
        <v>42.946817296901372</v>
      </c>
      <c r="AY40" s="406"/>
      <c r="AZ40" s="377">
        <v>31.75194829934766</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7"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270.37505849177086</v>
      </c>
      <c r="AQ41" s="406"/>
      <c r="AR41" s="377">
        <v>221.49315702408742</v>
      </c>
      <c r="AS41" s="406"/>
      <c r="AT41" s="377">
        <v>292.90189013750609</v>
      </c>
      <c r="AU41" s="406"/>
      <c r="AV41" s="377">
        <v>200.56987004903397</v>
      </c>
      <c r="AW41" s="406"/>
      <c r="AX41" s="377">
        <v>124.70969197193895</v>
      </c>
      <c r="AY41" s="406"/>
      <c r="AZ41" s="377">
        <v>104.78431539651046</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9"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8.5382128302261826</v>
      </c>
      <c r="AQ42" s="406"/>
      <c r="AR42" s="379">
        <v>9.0895846142347434</v>
      </c>
      <c r="AS42" s="406"/>
      <c r="AT42" s="379">
        <v>9.4185878246916719</v>
      </c>
      <c r="AU42" s="406"/>
      <c r="AV42" s="379">
        <v>7.909515449233516</v>
      </c>
      <c r="AW42" s="406"/>
      <c r="AX42" s="379">
        <v>7.9978306368687377</v>
      </c>
      <c r="AY42" s="406"/>
      <c r="AZ42" s="379">
        <v>6.5612057606686616</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9"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125.96874232116276</v>
      </c>
      <c r="AQ43" s="406"/>
      <c r="AR43" s="379">
        <v>147.41484010289932</v>
      </c>
      <c r="AS43" s="406"/>
      <c r="AT43" s="379">
        <v>206.7206686253609</v>
      </c>
      <c r="AU43" s="406"/>
      <c r="AV43" s="379">
        <v>111.6795493067446</v>
      </c>
      <c r="AW43" s="406"/>
      <c r="AX43" s="379">
        <v>58.830780604502209</v>
      </c>
      <c r="AY43" s="406"/>
      <c r="AZ43" s="379">
        <v>52.350073202288236</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9"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135.86810334038191</v>
      </c>
      <c r="AQ44" s="406"/>
      <c r="AR44" s="379">
        <v>64.988732306953352</v>
      </c>
      <c r="AS44" s="406"/>
      <c r="AT44" s="379">
        <v>76.762633687453487</v>
      </c>
      <c r="AU44" s="406"/>
      <c r="AV44" s="379">
        <v>80.980805293055866</v>
      </c>
      <c r="AW44" s="406"/>
      <c r="AX44" s="379">
        <v>57.881080730568009</v>
      </c>
      <c r="AY44" s="406"/>
      <c r="AZ44" s="379">
        <v>45.873036433553573</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7"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366.24894414038135</v>
      </c>
      <c r="AQ45" s="406"/>
      <c r="AR45" s="377">
        <v>83.77930432373465</v>
      </c>
      <c r="AS45" s="406"/>
      <c r="AT45" s="377">
        <v>114.51935256521091</v>
      </c>
      <c r="AU45" s="406"/>
      <c r="AV45" s="377">
        <v>153.87778864378382</v>
      </c>
      <c r="AW45" s="406"/>
      <c r="AX45" s="377">
        <v>122.04347197832759</v>
      </c>
      <c r="AY45" s="406"/>
      <c r="AZ45" s="377">
        <v>85.102364568940772</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9"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35.584532558486977</v>
      </c>
      <c r="AQ46" s="406"/>
      <c r="AR46" s="379">
        <v>29.774476000432415</v>
      </c>
      <c r="AS46" s="406"/>
      <c r="AT46" s="379">
        <v>37.435872745411864</v>
      </c>
      <c r="AU46" s="406"/>
      <c r="AV46" s="379">
        <v>27.907150527857006</v>
      </c>
      <c r="AW46" s="406"/>
      <c r="AX46" s="379">
        <v>27.222311840016566</v>
      </c>
      <c r="AY46" s="406"/>
      <c r="AZ46" s="379">
        <v>23.880371207261213</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9"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30.981740286223758</v>
      </c>
      <c r="AQ47" s="406"/>
      <c r="AR47" s="379">
        <v>35.975623062607895</v>
      </c>
      <c r="AS47" s="406"/>
      <c r="AT47" s="379">
        <v>54.19442211297126</v>
      </c>
      <c r="AU47" s="406"/>
      <c r="AV47" s="379">
        <v>45.225863170245731</v>
      </c>
      <c r="AW47" s="406"/>
      <c r="AX47" s="379">
        <v>44.568398241589044</v>
      </c>
      <c r="AY47" s="406"/>
      <c r="AZ47" s="379">
        <v>29.943334090510163</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9"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1.5132274703195185</v>
      </c>
      <c r="AQ48" s="406"/>
      <c r="AR48" s="379">
        <v>1.5290436517730102</v>
      </c>
      <c r="AS48" s="406"/>
      <c r="AT48" s="379">
        <v>1.7942588678549267</v>
      </c>
      <c r="AU48" s="406"/>
      <c r="AV48" s="379">
        <v>1.9207303428624312</v>
      </c>
      <c r="AW48" s="406"/>
      <c r="AX48" s="379">
        <v>2.0600970820129119</v>
      </c>
      <c r="AY48" s="406"/>
      <c r="AZ48" s="379">
        <v>2.3038778430720024</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9"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293.45762949474414</v>
      </c>
      <c r="AQ49" s="406"/>
      <c r="AR49" s="379">
        <v>11.975372943547198</v>
      </c>
      <c r="AS49" s="406"/>
      <c r="AT49" s="379">
        <v>16.102293956691316</v>
      </c>
      <c r="AU49" s="406"/>
      <c r="AV49" s="379">
        <v>74.696265929705831</v>
      </c>
      <c r="AW49" s="406" t="s">
        <v>361</v>
      </c>
      <c r="AX49" s="379">
        <v>44.091700102268575</v>
      </c>
      <c r="AY49" s="406"/>
      <c r="AZ49" s="379">
        <v>25.754957699786264</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9"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4.7118143306069538</v>
      </c>
      <c r="AQ50" s="406"/>
      <c r="AR50" s="379">
        <v>4.5247886653741318</v>
      </c>
      <c r="AS50" s="406"/>
      <c r="AT50" s="379">
        <v>4.9925048822815468</v>
      </c>
      <c r="AU50" s="406"/>
      <c r="AV50" s="379">
        <v>4.1277786731128341</v>
      </c>
      <c r="AW50" s="406"/>
      <c r="AX50" s="379">
        <v>4.1009647124404909</v>
      </c>
      <c r="AY50" s="406"/>
      <c r="AZ50" s="379">
        <v>3.2198237283111255</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7"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24.599967725015951</v>
      </c>
      <c r="AQ51" s="406"/>
      <c r="AR51" s="377">
        <v>24.881929973205182</v>
      </c>
      <c r="AS51" s="406"/>
      <c r="AT51" s="377">
        <v>27.367356568197007</v>
      </c>
      <c r="AU51" s="406"/>
      <c r="AV51" s="377">
        <v>22.623165558338847</v>
      </c>
      <c r="AW51" s="406"/>
      <c r="AX51" s="377">
        <v>23.323643920193863</v>
      </c>
      <c r="AY51" s="406"/>
      <c r="AZ51" s="377">
        <v>18.016938349280842</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7"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18.729204729059532</v>
      </c>
      <c r="AQ52" s="406"/>
      <c r="AR52" s="377">
        <v>18.556505094399206</v>
      </c>
      <c r="AS52" s="406"/>
      <c r="AT52" s="377">
        <v>31.133811151400103</v>
      </c>
      <c r="AU52" s="406"/>
      <c r="AV52" s="377">
        <v>18.709145865545587</v>
      </c>
      <c r="AW52" s="406"/>
      <c r="AX52" s="377">
        <v>19.435663939776134</v>
      </c>
      <c r="AY52" s="406"/>
      <c r="AZ52" s="377">
        <v>15.361755108514735</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4"/>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9"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2.2266102075244412</v>
      </c>
      <c r="AQ54" s="406"/>
      <c r="AR54" s="379">
        <v>2.2653258885869683</v>
      </c>
      <c r="AS54" s="406"/>
      <c r="AT54" s="379">
        <v>2.3382221467516593</v>
      </c>
      <c r="AU54" s="406"/>
      <c r="AV54" s="379">
        <v>1.9644428615400726</v>
      </c>
      <c r="AW54" s="406"/>
      <c r="AX54" s="379">
        <v>1.9302697275693039</v>
      </c>
      <c r="AY54" s="406"/>
      <c r="AZ54" s="379">
        <v>1.5870902352565335</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9"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1.0778503161266799</v>
      </c>
      <c r="AQ55" s="406"/>
      <c r="AR55" s="379">
        <v>1.0565737696441575</v>
      </c>
      <c r="AS55" s="406"/>
      <c r="AT55" s="379">
        <v>1.1695974771395212</v>
      </c>
      <c r="AU55" s="406"/>
      <c r="AV55" s="379">
        <v>0.98934476471143384</v>
      </c>
      <c r="AW55" s="406"/>
      <c r="AX55" s="379">
        <v>1.0144586662722541</v>
      </c>
      <c r="AY55" s="406"/>
      <c r="AZ55" s="379">
        <v>0.83100286463005746</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2"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5.170113184491</v>
      </c>
      <c r="AQ56" s="406"/>
      <c r="AR56" s="382">
        <v>5.2124317141605205</v>
      </c>
      <c r="AS56" s="406"/>
      <c r="AT56" s="382">
        <v>5.8653486023958807</v>
      </c>
      <c r="AU56" s="406"/>
      <c r="AV56" s="382">
        <v>3.2252305853129846</v>
      </c>
      <c r="AW56" s="406"/>
      <c r="AX56" s="382">
        <v>3.2705401216074965</v>
      </c>
      <c r="AY56" s="406"/>
      <c r="AZ56" s="382">
        <v>2.5051270949813511</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2"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10.254631020917412</v>
      </c>
      <c r="AQ57" s="406"/>
      <c r="AR57" s="382">
        <v>10.022173722007562</v>
      </c>
      <c r="AS57" s="406"/>
      <c r="AT57" s="382">
        <v>21.760642925113039</v>
      </c>
      <c r="AU57" s="406"/>
      <c r="AV57" s="382">
        <v>12.530127653981097</v>
      </c>
      <c r="AW57" s="406"/>
      <c r="AX57" s="382">
        <v>13.220395424327078</v>
      </c>
      <c r="AY57" s="406"/>
      <c r="AZ57" s="382">
        <v>10.438534913646794</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7"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11.781196426052023</v>
      </c>
      <c r="AQ58" s="406"/>
      <c r="AR58" s="377">
        <v>11.76276909607226</v>
      </c>
      <c r="AS58" s="406"/>
      <c r="AT58" s="377">
        <v>13.167684328543377</v>
      </c>
      <c r="AU58" s="406"/>
      <c r="AV58" s="377">
        <v>11.039341470917959</v>
      </c>
      <c r="AW58" s="406"/>
      <c r="AX58" s="377">
        <v>10.849218247212766</v>
      </c>
      <c r="AY58" s="406"/>
      <c r="AZ58" s="377">
        <v>8.6565484007788864</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9"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6.8293559330935949</v>
      </c>
      <c r="AQ59" s="406"/>
      <c r="AR59" s="379">
        <v>6.7336894445767701</v>
      </c>
      <c r="AS59" s="406"/>
      <c r="AT59" s="379">
        <v>7.3458696105015218</v>
      </c>
      <c r="AU59" s="406"/>
      <c r="AV59" s="379">
        <v>6.1898679326878545</v>
      </c>
      <c r="AW59" s="406"/>
      <c r="AX59" s="379">
        <v>5.9349012446020994</v>
      </c>
      <c r="AY59" s="406"/>
      <c r="AZ59" s="379">
        <v>4.7294030902638013</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9"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1.8222530166735385</v>
      </c>
      <c r="AQ60" s="406"/>
      <c r="AR60" s="379">
        <v>1.7244371873900191</v>
      </c>
      <c r="AS60" s="406"/>
      <c r="AT60" s="379">
        <v>1.9256569319363483</v>
      </c>
      <c r="AU60" s="406"/>
      <c r="AV60" s="379">
        <v>1.6098085159117645</v>
      </c>
      <c r="AW60" s="406"/>
      <c r="AX60" s="379">
        <v>1.5827972552406104</v>
      </c>
      <c r="AY60" s="406"/>
      <c r="AZ60" s="379">
        <v>1.2418506831598342</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9"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3.1295874762848905</v>
      </c>
      <c r="AQ61" s="406"/>
      <c r="AR61" s="379">
        <v>3.3046424641054712</v>
      </c>
      <c r="AS61" s="406"/>
      <c r="AT61" s="379">
        <v>3.8961577861055061</v>
      </c>
      <c r="AU61" s="406"/>
      <c r="AV61" s="379">
        <v>3.2396650223183401</v>
      </c>
      <c r="AW61" s="406"/>
      <c r="AX61" s="379">
        <v>3.3315197473700562</v>
      </c>
      <c r="AY61" s="406"/>
      <c r="AZ61" s="379">
        <v>2.6852946273552507</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7"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314.55477698241867</v>
      </c>
      <c r="AQ62" s="406"/>
      <c r="AR62" s="377">
        <v>205.92192749084325</v>
      </c>
      <c r="AS62" s="406"/>
      <c r="AT62" s="377">
        <v>183.70180125626203</v>
      </c>
      <c r="AU62" s="406"/>
      <c r="AV62" s="377">
        <v>87.801821282007296</v>
      </c>
      <c r="AW62" s="406"/>
      <c r="AX62" s="377">
        <v>75.372812432270692</v>
      </c>
      <c r="AY62" s="406"/>
      <c r="AZ62" s="377">
        <v>44.636548470469471</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7"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t="s">
        <v>714</v>
      </c>
      <c r="AQ63" s="406"/>
      <c r="AR63" s="387" t="s">
        <v>714</v>
      </c>
      <c r="AS63" s="406"/>
      <c r="AT63" s="387" t="s">
        <v>714</v>
      </c>
      <c r="AU63" s="406"/>
      <c r="AV63" s="387" t="s">
        <v>714</v>
      </c>
      <c r="AW63" s="406"/>
      <c r="AX63" s="387" t="s">
        <v>714</v>
      </c>
      <c r="AY63" s="406"/>
      <c r="AZ63" s="387" t="s">
        <v>714</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7"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90.408658872937309</v>
      </c>
      <c r="AQ64" s="406"/>
      <c r="AR64" s="377">
        <v>3108.433166201703</v>
      </c>
      <c r="AS64" s="406"/>
      <c r="AT64" s="377">
        <v>4139.2207988188238</v>
      </c>
      <c r="AU64" s="406"/>
      <c r="AV64" s="377">
        <v>590.79895205396065</v>
      </c>
      <c r="AW64" s="406"/>
      <c r="AX64" s="377">
        <v>717.71100434492371</v>
      </c>
      <c r="AY64" s="406"/>
      <c r="AZ64" s="377">
        <v>223.88831988379567</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4"/>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9"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37.307012398465076</v>
      </c>
      <c r="AQ66" s="406"/>
      <c r="AR66" s="379">
        <v>1133.4359010817354</v>
      </c>
      <c r="AS66" s="406"/>
      <c r="AT66" s="379">
        <v>348.60586952988535</v>
      </c>
      <c r="AU66" s="406"/>
      <c r="AV66" s="379">
        <v>55.61283398602356</v>
      </c>
      <c r="AW66" s="406"/>
      <c r="AX66" s="379">
        <v>136.60801050124761</v>
      </c>
      <c r="AY66" s="406"/>
      <c r="AZ66" s="379">
        <v>74.95245250058332</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9"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21.116662569987927</v>
      </c>
      <c r="AQ67" s="406"/>
      <c r="AR67" s="379">
        <v>12.677658148292176</v>
      </c>
      <c r="AS67" s="406"/>
      <c r="AT67" s="379">
        <v>53.438721765817469</v>
      </c>
      <c r="AU67" s="406"/>
      <c r="AV67" s="379">
        <v>14.911662683958086</v>
      </c>
      <c r="AW67" s="406"/>
      <c r="AX67" s="379">
        <v>13.857323235075864</v>
      </c>
      <c r="AY67" s="406"/>
      <c r="AZ67" s="379">
        <v>11.696473011556845</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2"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8.2271421688992561</v>
      </c>
      <c r="AQ68" s="406"/>
      <c r="AR68" s="382">
        <v>5.8537375697275733</v>
      </c>
      <c r="AS68" s="406"/>
      <c r="AT68" s="382">
        <v>16.569724722207113</v>
      </c>
      <c r="AU68" s="406"/>
      <c r="AV68" s="382">
        <v>2.2792707179055545</v>
      </c>
      <c r="AW68" s="406"/>
      <c r="AX68" s="382">
        <v>3.5273936288905681</v>
      </c>
      <c r="AY68" s="406"/>
      <c r="AZ68" s="382">
        <v>2.3071094244826158</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4"/>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9"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19.308263266524779</v>
      </c>
      <c r="AQ70" s="406"/>
      <c r="AR70" s="379">
        <v>4.4216386344938927</v>
      </c>
      <c r="AS70" s="406"/>
      <c r="AT70" s="379">
        <v>5.3542591710744567</v>
      </c>
      <c r="AU70" s="406"/>
      <c r="AV70" s="379">
        <v>4.0734609059952938</v>
      </c>
      <c r="AW70" s="406"/>
      <c r="AX70" s="379">
        <v>4.2042253269953136</v>
      </c>
      <c r="AY70" s="406"/>
      <c r="AZ70" s="379">
        <v>4.4446125307470119</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9"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4.44957846906029</v>
      </c>
      <c r="AQ71" s="406"/>
      <c r="AR71" s="379">
        <v>1952.0442307674534</v>
      </c>
      <c r="AS71" s="406"/>
      <c r="AT71" s="379">
        <v>3715.2522236298391</v>
      </c>
      <c r="AU71" s="406" t="s">
        <v>361</v>
      </c>
      <c r="AV71" s="379">
        <v>513.92172376007818</v>
      </c>
      <c r="AW71" s="406"/>
      <c r="AX71" s="379">
        <v>559.51405165271433</v>
      </c>
      <c r="AY71" s="406"/>
      <c r="AZ71" s="379">
        <v>130.48767241642588</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7"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56.820654432754452</v>
      </c>
      <c r="AQ72" s="406"/>
      <c r="AR72" s="377">
        <v>76.680286145985491</v>
      </c>
      <c r="AS72" s="406"/>
      <c r="AT72" s="377">
        <v>1299.4388186184226</v>
      </c>
      <c r="AU72" s="406"/>
      <c r="AV72" s="377">
        <v>44.117010029410146</v>
      </c>
      <c r="AW72" s="406"/>
      <c r="AX72" s="377">
        <v>61.602390638443545</v>
      </c>
      <c r="AY72" s="406"/>
      <c r="AZ72" s="377">
        <v>52.813039945387672</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9"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2.5491378068284987</v>
      </c>
      <c r="AQ73" s="406"/>
      <c r="AR73" s="379">
        <v>17.841182223366481</v>
      </c>
      <c r="AS73" s="406"/>
      <c r="AT73" s="379">
        <v>15.701815752795977</v>
      </c>
      <c r="AU73" s="406"/>
      <c r="AV73" s="379">
        <v>1.6379326322294843</v>
      </c>
      <c r="AW73" s="406"/>
      <c r="AX73" s="379">
        <v>3.7229962073785572</v>
      </c>
      <c r="AY73" s="406"/>
      <c r="AZ73" s="379">
        <v>2.8158903939577193</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9"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6.0815440899251225</v>
      </c>
      <c r="AQ74" s="406"/>
      <c r="AR74" s="379">
        <v>5.6847546576065229</v>
      </c>
      <c r="AS74" s="406"/>
      <c r="AT74" s="379">
        <v>8.419541482589187</v>
      </c>
      <c r="AU74" s="406"/>
      <c r="AV74" s="379">
        <v>6.9713299850350596</v>
      </c>
      <c r="AW74" s="406"/>
      <c r="AX74" s="379">
        <v>5.7544430105061313</v>
      </c>
      <c r="AY74" s="406"/>
      <c r="AZ74" s="379">
        <v>4.4291876767041405</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9"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0.78807601590376541</v>
      </c>
      <c r="AQ75" s="406"/>
      <c r="AR75" s="379">
        <v>0.79590612092868041</v>
      </c>
      <c r="AS75" s="406"/>
      <c r="AT75" s="379">
        <v>0.82705899440595854</v>
      </c>
      <c r="AU75" s="406"/>
      <c r="AV75" s="379">
        <v>0.79682670444662118</v>
      </c>
      <c r="AW75" s="406"/>
      <c r="AX75" s="379">
        <v>0.75793989614449686</v>
      </c>
      <c r="AY75" s="406"/>
      <c r="AZ75" s="379">
        <v>0.63899304601470186</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9"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47.401896520097061</v>
      </c>
      <c r="AQ76" s="406"/>
      <c r="AR76" s="379">
        <v>52.3584431440838</v>
      </c>
      <c r="AS76" s="406"/>
      <c r="AT76" s="379">
        <v>1274.4904023886315</v>
      </c>
      <c r="AU76" s="406"/>
      <c r="AV76" s="379">
        <v>34.710920707698982</v>
      </c>
      <c r="AW76" s="406"/>
      <c r="AX76" s="379">
        <v>51.367011524414359</v>
      </c>
      <c r="AY76" s="406"/>
      <c r="AZ76" s="379">
        <v>44.928968828711113</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7"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52.899812563765501</v>
      </c>
      <c r="AQ77" s="406"/>
      <c r="AR77" s="377">
        <v>49.120781446812387</v>
      </c>
      <c r="AS77" s="406"/>
      <c r="AT77" s="377">
        <v>64.487975304013673</v>
      </c>
      <c r="AU77" s="406"/>
      <c r="AV77" s="377">
        <v>44.256295747727549</v>
      </c>
      <c r="AW77" s="406"/>
      <c r="AX77" s="377">
        <v>44.967758443392171</v>
      </c>
      <c r="AY77" s="406"/>
      <c r="AZ77" s="377">
        <v>35.008911338740042</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7"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47.037805510392602</v>
      </c>
      <c r="AQ78" s="406"/>
      <c r="AR78" s="377">
        <v>44.761857531695767</v>
      </c>
      <c r="AS78" s="406"/>
      <c r="AT78" s="377">
        <v>49.965065865642408</v>
      </c>
      <c r="AU78" s="406"/>
      <c r="AV78" s="377">
        <v>40.714377103273087</v>
      </c>
      <c r="AW78" s="406"/>
      <c r="AX78" s="377">
        <v>40.352648566526796</v>
      </c>
      <c r="AY78" s="406"/>
      <c r="AZ78" s="377">
        <v>32.234549490509394</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7"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36.242024914421599</v>
      </c>
      <c r="AQ79" s="406"/>
      <c r="AR79" s="377">
        <v>34.750583049551977</v>
      </c>
      <c r="AS79" s="406"/>
      <c r="AT79" s="377">
        <v>39.071503426169059</v>
      </c>
      <c r="AU79" s="406"/>
      <c r="AV79" s="377">
        <v>32.823390532357365</v>
      </c>
      <c r="AW79" s="406"/>
      <c r="AX79" s="377">
        <v>32.238869552850332</v>
      </c>
      <c r="AY79" s="406"/>
      <c r="AZ79" s="377">
        <v>25.285582496108866</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9"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28.161292300966064</v>
      </c>
      <c r="AQ80" s="406"/>
      <c r="AR80" s="379">
        <v>26.893919053717127</v>
      </c>
      <c r="AS80" s="406"/>
      <c r="AT80" s="379">
        <v>29.956753313709317</v>
      </c>
      <c r="AU80" s="406"/>
      <c r="AV80" s="379">
        <v>25.034941529756434</v>
      </c>
      <c r="AW80" s="406"/>
      <c r="AX80" s="379">
        <v>24.331512660236029</v>
      </c>
      <c r="AY80" s="406"/>
      <c r="AZ80" s="379">
        <v>19.141540883557958</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9"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8.0807326134555346</v>
      </c>
      <c r="AQ81" s="406"/>
      <c r="AR81" s="379">
        <v>7.8566639958348521</v>
      </c>
      <c r="AS81" s="406"/>
      <c r="AT81" s="379">
        <v>9.1147501124597401</v>
      </c>
      <c r="AU81" s="406"/>
      <c r="AV81" s="379">
        <v>7.7884490026009301</v>
      </c>
      <c r="AW81" s="406"/>
      <c r="AX81" s="379">
        <v>7.9073568926143025</v>
      </c>
      <c r="AY81" s="406"/>
      <c r="AZ81" s="379">
        <v>6.1440416125509065</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7"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9.194096074173931</v>
      </c>
      <c r="AQ82" s="406"/>
      <c r="AR82" s="377">
        <v>8.6900331439568195</v>
      </c>
      <c r="AS82" s="406"/>
      <c r="AT82" s="377">
        <v>9.0556604313797067</v>
      </c>
      <c r="AU82" s="406"/>
      <c r="AV82" s="377">
        <v>7.7854213712100284</v>
      </c>
      <c r="AW82" s="406"/>
      <c r="AX82" s="377">
        <v>7.7119114570329197</v>
      </c>
      <c r="AY82" s="406"/>
      <c r="AZ82" s="377">
        <v>6.0544717252778728</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9"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5.3985893900112494</v>
      </c>
      <c r="AQ83" s="406"/>
      <c r="AR83" s="379">
        <v>5.6376201269217416</v>
      </c>
      <c r="AS83" s="406"/>
      <c r="AT83" s="379">
        <v>6.1532596540677016</v>
      </c>
      <c r="AU83" s="406"/>
      <c r="AV83" s="379">
        <v>5.0063534338285054</v>
      </c>
      <c r="AW83" s="406"/>
      <c r="AX83" s="379">
        <v>5.0702574964807985</v>
      </c>
      <c r="AY83" s="406"/>
      <c r="AZ83" s="379">
        <v>3.958238398769935</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9"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3.7955066841626808</v>
      </c>
      <c r="AQ84" s="406"/>
      <c r="AR84" s="379">
        <v>3.0524130170350778</v>
      </c>
      <c r="AS84" s="406"/>
      <c r="AT84" s="379">
        <v>2.9024007773120055</v>
      </c>
      <c r="AU84" s="406"/>
      <c r="AV84" s="379">
        <v>2.779067937381523</v>
      </c>
      <c r="AW84" s="406"/>
      <c r="AX84" s="379">
        <v>2.6416539605521212</v>
      </c>
      <c r="AY84" s="406"/>
      <c r="AZ84" s="379">
        <v>2.0962333265079383</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7"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12.429342773557309</v>
      </c>
      <c r="AQ85" s="406"/>
      <c r="AR85" s="377">
        <v>11.460257088879185</v>
      </c>
      <c r="AS85" s="406"/>
      <c r="AT85" s="377">
        <v>13.531488774081513</v>
      </c>
      <c r="AU85" s="406"/>
      <c r="AV85" s="377">
        <v>11.380635025127614</v>
      </c>
      <c r="AW85" s="406"/>
      <c r="AX85" s="377">
        <v>11.618203721852431</v>
      </c>
      <c r="AY85" s="406"/>
      <c r="AZ85" s="377">
        <v>9.6612866899053245</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9"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3.5791133675496725</v>
      </c>
      <c r="AQ86" s="406"/>
      <c r="AR86" s="379">
        <v>3.3337480794280139</v>
      </c>
      <c r="AS86" s="406"/>
      <c r="AT86" s="379">
        <v>4.6024172565333679</v>
      </c>
      <c r="AU86" s="406"/>
      <c r="AV86" s="379">
        <v>3.1650423941698649</v>
      </c>
      <c r="AW86" s="406"/>
      <c r="AX86" s="379">
        <v>3.4691183880821632</v>
      </c>
      <c r="AY86" s="406"/>
      <c r="AZ86" s="379">
        <v>2.7946354026132303</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9"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1.2279364788167395</v>
      </c>
      <c r="AQ87" s="406"/>
      <c r="AR87" s="379">
        <v>1.1099863313557023</v>
      </c>
      <c r="AS87" s="406"/>
      <c r="AT87" s="379">
        <v>1.2314473926770333</v>
      </c>
      <c r="AU87" s="406"/>
      <c r="AV87" s="379">
        <v>1.0720691080828324</v>
      </c>
      <c r="AW87" s="406"/>
      <c r="AX87" s="379">
        <v>1.073721371684605</v>
      </c>
      <c r="AY87" s="406"/>
      <c r="AZ87" s="379">
        <v>0.84601052980023572</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9"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7.6222929271908963</v>
      </c>
      <c r="AQ88" s="406"/>
      <c r="AR88" s="379">
        <v>7.0165226780954697</v>
      </c>
      <c r="AS88" s="406"/>
      <c r="AT88" s="379">
        <v>7.6976241248711128</v>
      </c>
      <c r="AU88" s="406"/>
      <c r="AV88" s="379">
        <v>7.1435235228749168</v>
      </c>
      <c r="AW88" s="406"/>
      <c r="AX88" s="379">
        <v>7.0753639620856639</v>
      </c>
      <c r="AY88" s="406"/>
      <c r="AZ88" s="379">
        <v>6.0206407574918579</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7" t="s">
        <v>714</v>
      </c>
      <c r="G89" s="406"/>
      <c r="H89" s="377" t="s">
        <v>714</v>
      </c>
      <c r="I89" s="406"/>
      <c r="J89" s="377" t="s">
        <v>714</v>
      </c>
      <c r="K89" s="406"/>
      <c r="L89" s="377" t="s">
        <v>714</v>
      </c>
      <c r="M89" s="406"/>
      <c r="N89" s="377" t="s">
        <v>714</v>
      </c>
      <c r="O89" s="406"/>
      <c r="P89" s="377" t="s">
        <v>714</v>
      </c>
      <c r="Q89" s="406"/>
      <c r="R89" s="377" t="s">
        <v>714</v>
      </c>
      <c r="S89" s="406"/>
      <c r="T89" s="377" t="s">
        <v>714</v>
      </c>
      <c r="U89" s="406"/>
      <c r="V89" s="377" t="s">
        <v>714</v>
      </c>
      <c r="W89" s="406"/>
      <c r="X89" s="377" t="s">
        <v>714</v>
      </c>
      <c r="Y89" s="406"/>
      <c r="Z89" s="377" t="s">
        <v>714</v>
      </c>
      <c r="AA89" s="406"/>
      <c r="AB89" s="377" t="s">
        <v>714</v>
      </c>
      <c r="AC89" s="406"/>
      <c r="AD89" s="377" t="s">
        <v>714</v>
      </c>
      <c r="AE89" s="406"/>
      <c r="AF89" s="377" t="s">
        <v>714</v>
      </c>
      <c r="AG89" s="406"/>
      <c r="AH89" s="377" t="s">
        <v>714</v>
      </c>
      <c r="AI89" s="406"/>
      <c r="AJ89" s="377" t="s">
        <v>714</v>
      </c>
      <c r="AK89" s="406"/>
      <c r="AL89" s="377" t="s">
        <v>714</v>
      </c>
      <c r="AM89" s="406"/>
      <c r="AN89" s="377" t="s">
        <v>714</v>
      </c>
      <c r="AO89" s="406"/>
      <c r="AP89" s="377">
        <v>0</v>
      </c>
      <c r="AQ89" s="406"/>
      <c r="AR89" s="377">
        <v>0</v>
      </c>
      <c r="AS89" s="406"/>
      <c r="AT89" s="377">
        <v>0</v>
      </c>
      <c r="AU89" s="406"/>
      <c r="AV89" s="377">
        <v>0</v>
      </c>
      <c r="AW89" s="406"/>
      <c r="AX89" s="377">
        <v>0</v>
      </c>
      <c r="AY89" s="406"/>
      <c r="AZ89" s="377">
        <v>0.82246552460409383</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7"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8.6103165258919823E-4</v>
      </c>
      <c r="AQ90" s="406"/>
      <c r="AR90" s="377">
        <v>9.8884648392329579E-4</v>
      </c>
      <c r="AS90" s="406"/>
      <c r="AT90" s="377">
        <v>1.4018127153104703E-3</v>
      </c>
      <c r="AU90" s="406"/>
      <c r="AV90" s="377">
        <v>1.4416963467764065E-3</v>
      </c>
      <c r="AW90" s="406"/>
      <c r="AX90" s="377">
        <v>1.4427186682872007E-3</v>
      </c>
      <c r="AY90" s="406"/>
      <c r="AZ90" s="377">
        <v>1.5669786399666766E-3</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91" t="s">
        <v>714</v>
      </c>
      <c r="G91" s="405"/>
      <c r="H91" s="391" t="s">
        <v>714</v>
      </c>
      <c r="I91" s="405"/>
      <c r="J91" s="391" t="s">
        <v>714</v>
      </c>
      <c r="K91" s="405"/>
      <c r="L91" s="391" t="s">
        <v>714</v>
      </c>
      <c r="M91" s="405"/>
      <c r="N91" s="391" t="s">
        <v>714</v>
      </c>
      <c r="O91" s="405"/>
      <c r="P91" s="391" t="s">
        <v>714</v>
      </c>
      <c r="Q91" s="405"/>
      <c r="R91" s="391" t="s">
        <v>714</v>
      </c>
      <c r="S91" s="405"/>
      <c r="T91" s="391" t="s">
        <v>714</v>
      </c>
      <c r="U91" s="405"/>
      <c r="V91" s="391" t="s">
        <v>714</v>
      </c>
      <c r="W91" s="405"/>
      <c r="X91" s="391" t="s">
        <v>714</v>
      </c>
      <c r="Y91" s="405"/>
      <c r="Z91" s="391" t="s">
        <v>714</v>
      </c>
      <c r="AA91" s="405"/>
      <c r="AB91" s="391" t="s">
        <v>714</v>
      </c>
      <c r="AC91" s="405"/>
      <c r="AD91" s="391" t="s">
        <v>714</v>
      </c>
      <c r="AE91" s="405"/>
      <c r="AF91" s="391" t="s">
        <v>714</v>
      </c>
      <c r="AG91" s="405"/>
      <c r="AH91" s="391" t="s">
        <v>714</v>
      </c>
      <c r="AI91" s="405"/>
      <c r="AJ91" s="391" t="s">
        <v>714</v>
      </c>
      <c r="AK91" s="405"/>
      <c r="AL91" s="391" t="s">
        <v>714</v>
      </c>
      <c r="AM91" s="405"/>
      <c r="AN91" s="391" t="s">
        <v>714</v>
      </c>
      <c r="AO91" s="405"/>
      <c r="AP91" s="391">
        <v>1641.9938752465825</v>
      </c>
      <c r="AQ91" s="405"/>
      <c r="AR91" s="391">
        <v>1240.4359029222499</v>
      </c>
      <c r="AS91" s="405"/>
      <c r="AT91" s="391">
        <v>1447.2981652892161</v>
      </c>
      <c r="AU91" s="405"/>
      <c r="AV91" s="391">
        <v>1469.0613716131413</v>
      </c>
      <c r="AW91" s="405"/>
      <c r="AX91" s="391">
        <v>1640.2495752691175</v>
      </c>
      <c r="AY91" s="405"/>
      <c r="AZ91" s="391">
        <v>1325.493117741622</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4" t="s">
        <v>714</v>
      </c>
      <c r="G92" s="406"/>
      <c r="H92" s="394" t="s">
        <v>714</v>
      </c>
      <c r="I92" s="406"/>
      <c r="J92" s="394" t="s">
        <v>714</v>
      </c>
      <c r="K92" s="406"/>
      <c r="L92" s="394" t="s">
        <v>714</v>
      </c>
      <c r="M92" s="406"/>
      <c r="N92" s="394" t="s">
        <v>714</v>
      </c>
      <c r="O92" s="406"/>
      <c r="P92" s="394" t="s">
        <v>714</v>
      </c>
      <c r="Q92" s="406"/>
      <c r="R92" s="394" t="s">
        <v>714</v>
      </c>
      <c r="S92" s="406"/>
      <c r="T92" s="394" t="s">
        <v>714</v>
      </c>
      <c r="U92" s="406"/>
      <c r="V92" s="394" t="s">
        <v>714</v>
      </c>
      <c r="W92" s="406"/>
      <c r="X92" s="394" t="s">
        <v>714</v>
      </c>
      <c r="Y92" s="406"/>
      <c r="Z92" s="394" t="s">
        <v>714</v>
      </c>
      <c r="AA92" s="406"/>
      <c r="AB92" s="394" t="s">
        <v>714</v>
      </c>
      <c r="AC92" s="406"/>
      <c r="AD92" s="394" t="s">
        <v>714</v>
      </c>
      <c r="AE92" s="406"/>
      <c r="AF92" s="394" t="s">
        <v>714</v>
      </c>
      <c r="AG92" s="406"/>
      <c r="AH92" s="394" t="s">
        <v>714</v>
      </c>
      <c r="AI92" s="406"/>
      <c r="AJ92" s="394" t="s">
        <v>714</v>
      </c>
      <c r="AK92" s="406"/>
      <c r="AL92" s="394" t="s">
        <v>714</v>
      </c>
      <c r="AM92" s="406"/>
      <c r="AN92" s="394" t="s">
        <v>714</v>
      </c>
      <c r="AO92" s="406"/>
      <c r="AP92" s="394">
        <v>17.164404623667181</v>
      </c>
      <c r="AQ92" s="406"/>
      <c r="AR92" s="394">
        <v>20.894573706529069</v>
      </c>
      <c r="AS92" s="406"/>
      <c r="AT92" s="394">
        <v>19.054777030490751</v>
      </c>
      <c r="AU92" s="406"/>
      <c r="AV92" s="394">
        <v>18.59482306831357</v>
      </c>
      <c r="AW92" s="406"/>
      <c r="AX92" s="394">
        <v>20.145438306281751</v>
      </c>
      <c r="AY92" s="406"/>
      <c r="AZ92" s="394">
        <v>18.986415039299924</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4" t="s">
        <v>714</v>
      </c>
      <c r="G93" s="406"/>
      <c r="H93" s="394" t="s">
        <v>714</v>
      </c>
      <c r="I93" s="406"/>
      <c r="J93" s="394" t="s">
        <v>714</v>
      </c>
      <c r="K93" s="406"/>
      <c r="L93" s="394" t="s">
        <v>714</v>
      </c>
      <c r="M93" s="406"/>
      <c r="N93" s="394" t="s">
        <v>714</v>
      </c>
      <c r="O93" s="406"/>
      <c r="P93" s="394" t="s">
        <v>714</v>
      </c>
      <c r="Q93" s="406"/>
      <c r="R93" s="394" t="s">
        <v>714</v>
      </c>
      <c r="S93" s="406"/>
      <c r="T93" s="394" t="s">
        <v>714</v>
      </c>
      <c r="U93" s="406"/>
      <c r="V93" s="394" t="s">
        <v>714</v>
      </c>
      <c r="W93" s="406"/>
      <c r="X93" s="394" t="s">
        <v>714</v>
      </c>
      <c r="Y93" s="406"/>
      <c r="Z93" s="394" t="s">
        <v>714</v>
      </c>
      <c r="AA93" s="406"/>
      <c r="AB93" s="394" t="s">
        <v>714</v>
      </c>
      <c r="AC93" s="406"/>
      <c r="AD93" s="394" t="s">
        <v>714</v>
      </c>
      <c r="AE93" s="406"/>
      <c r="AF93" s="394" t="s">
        <v>714</v>
      </c>
      <c r="AG93" s="406"/>
      <c r="AH93" s="394" t="s">
        <v>714</v>
      </c>
      <c r="AI93" s="406"/>
      <c r="AJ93" s="394" t="s">
        <v>714</v>
      </c>
      <c r="AK93" s="406"/>
      <c r="AL93" s="394" t="s">
        <v>714</v>
      </c>
      <c r="AM93" s="406"/>
      <c r="AN93" s="394" t="s">
        <v>714</v>
      </c>
      <c r="AO93" s="406"/>
      <c r="AP93" s="394">
        <v>1621.7714065429154</v>
      </c>
      <c r="AQ93" s="406"/>
      <c r="AR93" s="394">
        <v>1216.8709123357207</v>
      </c>
      <c r="AS93" s="406"/>
      <c r="AT93" s="394">
        <v>1425.2774975987254</v>
      </c>
      <c r="AU93" s="406"/>
      <c r="AV93" s="394">
        <v>1447.3539251448276</v>
      </c>
      <c r="AW93" s="406"/>
      <c r="AX93" s="394">
        <v>1616.0328749628359</v>
      </c>
      <c r="AY93" s="406"/>
      <c r="AZ93" s="394">
        <v>1303.4537756423219</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7" t="s">
        <v>714</v>
      </c>
      <c r="G94" s="408"/>
      <c r="H94" s="397" t="s">
        <v>714</v>
      </c>
      <c r="I94" s="408"/>
      <c r="J94" s="397" t="s">
        <v>714</v>
      </c>
      <c r="K94" s="408"/>
      <c r="L94" s="397" t="s">
        <v>714</v>
      </c>
      <c r="M94" s="408"/>
      <c r="N94" s="397" t="s">
        <v>714</v>
      </c>
      <c r="O94" s="408"/>
      <c r="P94" s="397" t="s">
        <v>714</v>
      </c>
      <c r="Q94" s="408"/>
      <c r="R94" s="397" t="s">
        <v>714</v>
      </c>
      <c r="S94" s="408"/>
      <c r="T94" s="397" t="s">
        <v>714</v>
      </c>
      <c r="U94" s="408"/>
      <c r="V94" s="397" t="s">
        <v>714</v>
      </c>
      <c r="W94" s="408"/>
      <c r="X94" s="397" t="s">
        <v>714</v>
      </c>
      <c r="Y94" s="408"/>
      <c r="Z94" s="397" t="s">
        <v>714</v>
      </c>
      <c r="AA94" s="408"/>
      <c r="AB94" s="397" t="s">
        <v>714</v>
      </c>
      <c r="AC94" s="408"/>
      <c r="AD94" s="397" t="s">
        <v>714</v>
      </c>
      <c r="AE94" s="408"/>
      <c r="AF94" s="397" t="s">
        <v>714</v>
      </c>
      <c r="AG94" s="408"/>
      <c r="AH94" s="397" t="s">
        <v>714</v>
      </c>
      <c r="AI94" s="408"/>
      <c r="AJ94" s="397" t="s">
        <v>714</v>
      </c>
      <c r="AK94" s="408"/>
      <c r="AL94" s="397" t="s">
        <v>714</v>
      </c>
      <c r="AM94" s="408"/>
      <c r="AN94" s="397" t="s">
        <v>714</v>
      </c>
      <c r="AO94" s="408"/>
      <c r="AP94" s="397">
        <v>3.0580640800000003</v>
      </c>
      <c r="AQ94" s="408"/>
      <c r="AR94" s="397">
        <v>2.6704168799999999</v>
      </c>
      <c r="AS94" s="408"/>
      <c r="AT94" s="397">
        <v>2.9658906599999999</v>
      </c>
      <c r="AU94" s="408"/>
      <c r="AV94" s="397">
        <v>3.1126233999999999</v>
      </c>
      <c r="AW94" s="408"/>
      <c r="AX94" s="397">
        <v>4.0712619999999999</v>
      </c>
      <c r="AY94" s="408"/>
      <c r="AZ94" s="397">
        <v>3.0529270600000005</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4" t="s">
        <v>714</v>
      </c>
      <c r="G95" s="406"/>
      <c r="H95" s="394" t="s">
        <v>714</v>
      </c>
      <c r="I95" s="406"/>
      <c r="J95" s="394" t="s">
        <v>714</v>
      </c>
      <c r="K95" s="406"/>
      <c r="L95" s="394" t="s">
        <v>714</v>
      </c>
      <c r="M95" s="406"/>
      <c r="N95" s="394" t="s">
        <v>714</v>
      </c>
      <c r="O95" s="406"/>
      <c r="P95" s="394" t="s">
        <v>714</v>
      </c>
      <c r="Q95" s="406"/>
      <c r="R95" s="394" t="s">
        <v>714</v>
      </c>
      <c r="S95" s="406"/>
      <c r="T95" s="394" t="s">
        <v>714</v>
      </c>
      <c r="U95" s="406"/>
      <c r="V95" s="394" t="s">
        <v>714</v>
      </c>
      <c r="W95" s="406"/>
      <c r="X95" s="394" t="s">
        <v>714</v>
      </c>
      <c r="Y95" s="406"/>
      <c r="Z95" s="394" t="s">
        <v>714</v>
      </c>
      <c r="AA95" s="406"/>
      <c r="AB95" s="394" t="s">
        <v>714</v>
      </c>
      <c r="AC95" s="406"/>
      <c r="AD95" s="394" t="s">
        <v>714</v>
      </c>
      <c r="AE95" s="406"/>
      <c r="AF95" s="394" t="s">
        <v>714</v>
      </c>
      <c r="AG95" s="406"/>
      <c r="AH95" s="394" t="s">
        <v>714</v>
      </c>
      <c r="AI95" s="406"/>
      <c r="AJ95" s="394" t="s">
        <v>714</v>
      </c>
      <c r="AK95" s="406"/>
      <c r="AL95" s="394" t="s">
        <v>714</v>
      </c>
      <c r="AM95" s="406"/>
      <c r="AN95" s="394" t="s">
        <v>714</v>
      </c>
      <c r="AO95" s="406"/>
      <c r="AP95" s="394">
        <v>51708.584606847377</v>
      </c>
      <c r="AQ95" s="406"/>
      <c r="AR95" s="394">
        <v>44436.546150308081</v>
      </c>
      <c r="AS95" s="406"/>
      <c r="AT95" s="394">
        <v>66781.02938792482</v>
      </c>
      <c r="AU95" s="406"/>
      <c r="AV95" s="394">
        <v>26322.631790188421</v>
      </c>
      <c r="AW95" s="406"/>
      <c r="AX95" s="394">
        <v>27933.104922896247</v>
      </c>
      <c r="AY95" s="406"/>
      <c r="AZ95" s="394">
        <v>20289.980214173615</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4" t="s">
        <v>714</v>
      </c>
      <c r="G96" s="406"/>
      <c r="H96" s="394" t="s">
        <v>714</v>
      </c>
      <c r="I96" s="406"/>
      <c r="J96" s="394" t="s">
        <v>714</v>
      </c>
      <c r="K96" s="406"/>
      <c r="L96" s="394" t="s">
        <v>714</v>
      </c>
      <c r="M96" s="406"/>
      <c r="N96" s="394" t="s">
        <v>714</v>
      </c>
      <c r="O96" s="406"/>
      <c r="P96" s="394" t="s">
        <v>714</v>
      </c>
      <c r="Q96" s="406"/>
      <c r="R96" s="394" t="s">
        <v>714</v>
      </c>
      <c r="S96" s="406"/>
      <c r="T96" s="394" t="s">
        <v>714</v>
      </c>
      <c r="U96" s="406"/>
      <c r="V96" s="394" t="s">
        <v>714</v>
      </c>
      <c r="W96" s="406"/>
      <c r="X96" s="394" t="s">
        <v>714</v>
      </c>
      <c r="Y96" s="406"/>
      <c r="Z96" s="394" t="s">
        <v>714</v>
      </c>
      <c r="AA96" s="406"/>
      <c r="AB96" s="394" t="s">
        <v>714</v>
      </c>
      <c r="AC96" s="406"/>
      <c r="AD96" s="394" t="s">
        <v>714</v>
      </c>
      <c r="AE96" s="406"/>
      <c r="AF96" s="394" t="s">
        <v>714</v>
      </c>
      <c r="AG96" s="406"/>
      <c r="AH96" s="394" t="s">
        <v>714</v>
      </c>
      <c r="AI96" s="406"/>
      <c r="AJ96" s="394" t="s">
        <v>714</v>
      </c>
      <c r="AK96" s="406"/>
      <c r="AL96" s="394" t="s">
        <v>714</v>
      </c>
      <c r="AM96" s="406"/>
      <c r="AN96" s="394" t="s">
        <v>714</v>
      </c>
      <c r="AO96" s="406"/>
      <c r="AP96" s="394">
        <v>1.3194419623307991</v>
      </c>
      <c r="AQ96" s="406"/>
      <c r="AR96" s="394">
        <v>1.3045548563352007</v>
      </c>
      <c r="AS96" s="406"/>
      <c r="AT96" s="394">
        <v>1.5393063784602015</v>
      </c>
      <c r="AU96" s="406"/>
      <c r="AV96" s="394">
        <v>37.724424222669001</v>
      </c>
      <c r="AW96" s="406"/>
      <c r="AX96" s="394">
        <v>37.310983501613691</v>
      </c>
      <c r="AY96" s="406"/>
      <c r="AZ96" s="394">
        <v>22.928696103699593</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9" t="s">
        <v>714</v>
      </c>
      <c r="G97" s="406"/>
      <c r="H97" s="379" t="s">
        <v>714</v>
      </c>
      <c r="I97" s="406"/>
      <c r="J97" s="379" t="s">
        <v>714</v>
      </c>
      <c r="K97" s="406"/>
      <c r="L97" s="379" t="s">
        <v>714</v>
      </c>
      <c r="M97" s="406"/>
      <c r="N97" s="379" t="s">
        <v>714</v>
      </c>
      <c r="O97" s="406"/>
      <c r="P97" s="379" t="s">
        <v>714</v>
      </c>
      <c r="Q97" s="406"/>
      <c r="R97" s="379" t="s">
        <v>714</v>
      </c>
      <c r="S97" s="406"/>
      <c r="T97" s="379" t="s">
        <v>714</v>
      </c>
      <c r="U97" s="406"/>
      <c r="V97" s="379" t="s">
        <v>714</v>
      </c>
      <c r="W97" s="406"/>
      <c r="X97" s="379" t="s">
        <v>714</v>
      </c>
      <c r="Y97" s="406"/>
      <c r="Z97" s="379" t="s">
        <v>714</v>
      </c>
      <c r="AA97" s="406"/>
      <c r="AB97" s="379" t="s">
        <v>714</v>
      </c>
      <c r="AC97" s="406"/>
      <c r="AD97" s="379" t="s">
        <v>714</v>
      </c>
      <c r="AE97" s="406"/>
      <c r="AF97" s="379" t="s">
        <v>714</v>
      </c>
      <c r="AG97" s="406"/>
      <c r="AH97" s="379" t="s">
        <v>714</v>
      </c>
      <c r="AI97" s="406"/>
      <c r="AJ97" s="379" t="s">
        <v>714</v>
      </c>
      <c r="AK97" s="406"/>
      <c r="AL97" s="379" t="s">
        <v>714</v>
      </c>
      <c r="AM97" s="406"/>
      <c r="AN97" s="379" t="s">
        <v>714</v>
      </c>
      <c r="AO97" s="406"/>
      <c r="AP97" s="379">
        <v>0</v>
      </c>
      <c r="AQ97" s="406"/>
      <c r="AR97" s="379">
        <v>0</v>
      </c>
      <c r="AS97" s="406"/>
      <c r="AT97" s="379">
        <v>0</v>
      </c>
      <c r="AU97" s="406"/>
      <c r="AV97" s="379">
        <v>0</v>
      </c>
      <c r="AW97" s="406"/>
      <c r="AX97" s="379">
        <v>0</v>
      </c>
      <c r="AY97" s="406"/>
      <c r="AZ97" s="379">
        <v>0</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9" t="s">
        <v>714</v>
      </c>
      <c r="G98" s="406"/>
      <c r="H98" s="379" t="s">
        <v>714</v>
      </c>
      <c r="I98" s="406"/>
      <c r="J98" s="379" t="s">
        <v>714</v>
      </c>
      <c r="K98" s="406"/>
      <c r="L98" s="379" t="s">
        <v>714</v>
      </c>
      <c r="M98" s="406"/>
      <c r="N98" s="379" t="s">
        <v>714</v>
      </c>
      <c r="O98" s="406"/>
      <c r="P98" s="379" t="s">
        <v>714</v>
      </c>
      <c r="Q98" s="406"/>
      <c r="R98" s="379" t="s">
        <v>714</v>
      </c>
      <c r="S98" s="406"/>
      <c r="T98" s="379" t="s">
        <v>714</v>
      </c>
      <c r="U98" s="406"/>
      <c r="V98" s="379" t="s">
        <v>714</v>
      </c>
      <c r="W98" s="406"/>
      <c r="X98" s="379" t="s">
        <v>714</v>
      </c>
      <c r="Y98" s="406"/>
      <c r="Z98" s="379" t="s">
        <v>714</v>
      </c>
      <c r="AA98" s="406"/>
      <c r="AB98" s="379" t="s">
        <v>714</v>
      </c>
      <c r="AC98" s="406"/>
      <c r="AD98" s="379" t="s">
        <v>714</v>
      </c>
      <c r="AE98" s="406"/>
      <c r="AF98" s="379" t="s">
        <v>714</v>
      </c>
      <c r="AG98" s="406"/>
      <c r="AH98" s="379" t="s">
        <v>714</v>
      </c>
      <c r="AI98" s="406"/>
      <c r="AJ98" s="379" t="s">
        <v>714</v>
      </c>
      <c r="AK98" s="406"/>
      <c r="AL98" s="379" t="s">
        <v>714</v>
      </c>
      <c r="AM98" s="406"/>
      <c r="AN98" s="379" t="s">
        <v>714</v>
      </c>
      <c r="AO98" s="406"/>
      <c r="AP98" s="379">
        <v>0</v>
      </c>
      <c r="AQ98" s="406"/>
      <c r="AR98" s="379">
        <v>0</v>
      </c>
      <c r="AS98" s="406"/>
      <c r="AT98" s="379">
        <v>0</v>
      </c>
      <c r="AU98" s="406"/>
      <c r="AV98" s="379">
        <v>0</v>
      </c>
      <c r="AW98" s="406"/>
      <c r="AX98" s="379">
        <v>0</v>
      </c>
      <c r="AY98" s="406"/>
      <c r="AZ98" s="379">
        <v>0</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9" t="s">
        <v>714</v>
      </c>
      <c r="G99" s="406"/>
      <c r="H99" s="379" t="s">
        <v>714</v>
      </c>
      <c r="I99" s="406"/>
      <c r="J99" s="379" t="s">
        <v>714</v>
      </c>
      <c r="K99" s="406"/>
      <c r="L99" s="379" t="s">
        <v>714</v>
      </c>
      <c r="M99" s="406"/>
      <c r="N99" s="379" t="s">
        <v>714</v>
      </c>
      <c r="O99" s="406"/>
      <c r="P99" s="379" t="s">
        <v>714</v>
      </c>
      <c r="Q99" s="406"/>
      <c r="R99" s="379" t="s">
        <v>714</v>
      </c>
      <c r="S99" s="406"/>
      <c r="T99" s="379" t="s">
        <v>714</v>
      </c>
      <c r="U99" s="406"/>
      <c r="V99" s="379" t="s">
        <v>714</v>
      </c>
      <c r="W99" s="406"/>
      <c r="X99" s="379" t="s">
        <v>714</v>
      </c>
      <c r="Y99" s="406"/>
      <c r="Z99" s="379" t="s">
        <v>714</v>
      </c>
      <c r="AA99" s="406"/>
      <c r="AB99" s="379" t="s">
        <v>714</v>
      </c>
      <c r="AC99" s="406"/>
      <c r="AD99" s="379" t="s">
        <v>714</v>
      </c>
      <c r="AE99" s="406"/>
      <c r="AF99" s="379" t="s">
        <v>714</v>
      </c>
      <c r="AG99" s="406"/>
      <c r="AH99" s="379" t="s">
        <v>714</v>
      </c>
      <c r="AI99" s="406"/>
      <c r="AJ99" s="379" t="s">
        <v>714</v>
      </c>
      <c r="AK99" s="406"/>
      <c r="AL99" s="379" t="s">
        <v>714</v>
      </c>
      <c r="AM99" s="406"/>
      <c r="AN99" s="379" t="s">
        <v>714</v>
      </c>
      <c r="AO99" s="406"/>
      <c r="AP99" s="379">
        <v>0</v>
      </c>
      <c r="AQ99" s="406"/>
      <c r="AR99" s="379">
        <v>0</v>
      </c>
      <c r="AS99" s="406"/>
      <c r="AT99" s="379">
        <v>0</v>
      </c>
      <c r="AU99" s="406"/>
      <c r="AV99" s="379">
        <v>36.038789999999999</v>
      </c>
      <c r="AW99" s="406" t="s">
        <v>1020</v>
      </c>
      <c r="AX99" s="379">
        <v>35.507054999999994</v>
      </c>
      <c r="AY99" s="406"/>
      <c r="AZ99" s="379">
        <v>20.897579999999994</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9" t="s">
        <v>714</v>
      </c>
      <c r="G100" s="406"/>
      <c r="H100" s="379" t="s">
        <v>714</v>
      </c>
      <c r="I100" s="406"/>
      <c r="J100" s="379" t="s">
        <v>714</v>
      </c>
      <c r="K100" s="406"/>
      <c r="L100" s="379" t="s">
        <v>714</v>
      </c>
      <c r="M100" s="406"/>
      <c r="N100" s="379" t="s">
        <v>714</v>
      </c>
      <c r="O100" s="406"/>
      <c r="P100" s="379" t="s">
        <v>714</v>
      </c>
      <c r="Q100" s="406"/>
      <c r="R100" s="379" t="s">
        <v>714</v>
      </c>
      <c r="S100" s="406"/>
      <c r="T100" s="379" t="s">
        <v>714</v>
      </c>
      <c r="U100" s="406"/>
      <c r="V100" s="379" t="s">
        <v>714</v>
      </c>
      <c r="W100" s="406"/>
      <c r="X100" s="379" t="s">
        <v>714</v>
      </c>
      <c r="Y100" s="406"/>
      <c r="Z100" s="379" t="s">
        <v>714</v>
      </c>
      <c r="AA100" s="406"/>
      <c r="AB100" s="379" t="s">
        <v>714</v>
      </c>
      <c r="AC100" s="406"/>
      <c r="AD100" s="379" t="s">
        <v>714</v>
      </c>
      <c r="AE100" s="406"/>
      <c r="AF100" s="379" t="s">
        <v>714</v>
      </c>
      <c r="AG100" s="406"/>
      <c r="AH100" s="379" t="s">
        <v>714</v>
      </c>
      <c r="AI100" s="406"/>
      <c r="AJ100" s="379" t="s">
        <v>714</v>
      </c>
      <c r="AK100" s="406"/>
      <c r="AL100" s="379" t="s">
        <v>714</v>
      </c>
      <c r="AM100" s="406"/>
      <c r="AN100" s="379" t="s">
        <v>714</v>
      </c>
      <c r="AO100" s="406"/>
      <c r="AP100" s="379">
        <v>1.3194419623307991</v>
      </c>
      <c r="AQ100" s="406"/>
      <c r="AR100" s="379">
        <v>1.3045548563352007</v>
      </c>
      <c r="AS100" s="406"/>
      <c r="AT100" s="379">
        <v>1.5393063784602015</v>
      </c>
      <c r="AU100" s="406"/>
      <c r="AV100" s="379">
        <v>1.6856342226689998</v>
      </c>
      <c r="AW100" s="406"/>
      <c r="AX100" s="379">
        <v>1.8039285016137006</v>
      </c>
      <c r="AY100" s="406"/>
      <c r="AZ100" s="379">
        <v>2.0311161036995986</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4" t="s">
        <v>714</v>
      </c>
      <c r="G101" s="406"/>
      <c r="H101" s="394" t="s">
        <v>714</v>
      </c>
      <c r="I101" s="406"/>
      <c r="J101" s="394" t="s">
        <v>714</v>
      </c>
      <c r="K101" s="406"/>
      <c r="L101" s="394" t="s">
        <v>714</v>
      </c>
      <c r="M101" s="406"/>
      <c r="N101" s="394" t="s">
        <v>714</v>
      </c>
      <c r="O101" s="406"/>
      <c r="P101" s="394" t="s">
        <v>714</v>
      </c>
      <c r="Q101" s="406"/>
      <c r="R101" s="394" t="s">
        <v>714</v>
      </c>
      <c r="S101" s="406"/>
      <c r="T101" s="394" t="s">
        <v>714</v>
      </c>
      <c r="U101" s="406"/>
      <c r="V101" s="394" t="s">
        <v>714</v>
      </c>
      <c r="W101" s="406"/>
      <c r="X101" s="394" t="s">
        <v>714</v>
      </c>
      <c r="Y101" s="406"/>
      <c r="Z101" s="394" t="s">
        <v>714</v>
      </c>
      <c r="AA101" s="406"/>
      <c r="AB101" s="394" t="s">
        <v>714</v>
      </c>
      <c r="AC101" s="406"/>
      <c r="AD101" s="394" t="s">
        <v>714</v>
      </c>
      <c r="AE101" s="406"/>
      <c r="AF101" s="394" t="s">
        <v>714</v>
      </c>
      <c r="AG101" s="406"/>
      <c r="AH101" s="394" t="s">
        <v>714</v>
      </c>
      <c r="AI101" s="406"/>
      <c r="AJ101" s="394" t="s">
        <v>714</v>
      </c>
      <c r="AK101" s="406"/>
      <c r="AL101" s="394" t="s">
        <v>714</v>
      </c>
      <c r="AM101" s="406"/>
      <c r="AN101" s="394" t="s">
        <v>714</v>
      </c>
      <c r="AO101" s="406"/>
      <c r="AP101" s="394">
        <v>72.17540715756418</v>
      </c>
      <c r="AQ101" s="406"/>
      <c r="AR101" s="394">
        <v>83.890305444320205</v>
      </c>
      <c r="AS101" s="406"/>
      <c r="AT101" s="394">
        <v>126.17811133924235</v>
      </c>
      <c r="AU101" s="406"/>
      <c r="AV101" s="394">
        <v>21.435112454693002</v>
      </c>
      <c r="AW101" s="406"/>
      <c r="AX101" s="394">
        <v>21.135582843702601</v>
      </c>
      <c r="AY101" s="406"/>
      <c r="AZ101" s="394">
        <v>21.1029085275932</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9" t="s">
        <v>714</v>
      </c>
      <c r="G102" s="406"/>
      <c r="H102" s="379" t="s">
        <v>714</v>
      </c>
      <c r="I102" s="406"/>
      <c r="J102" s="379" t="s">
        <v>714</v>
      </c>
      <c r="K102" s="406"/>
      <c r="L102" s="379" t="s">
        <v>714</v>
      </c>
      <c r="M102" s="406"/>
      <c r="N102" s="379"/>
      <c r="O102" s="406"/>
      <c r="P102" s="379"/>
      <c r="Q102" s="406"/>
      <c r="R102" s="379"/>
      <c r="S102" s="406"/>
      <c r="T102" s="379"/>
      <c r="U102" s="406"/>
      <c r="V102" s="379"/>
      <c r="W102" s="406"/>
      <c r="X102" s="379"/>
      <c r="Y102" s="406"/>
      <c r="Z102" s="379"/>
      <c r="AA102" s="406"/>
      <c r="AB102" s="379" t="s">
        <v>714</v>
      </c>
      <c r="AC102" s="406"/>
      <c r="AD102" s="379" t="s">
        <v>714</v>
      </c>
      <c r="AE102" s="406"/>
      <c r="AF102" s="379" t="s">
        <v>714</v>
      </c>
      <c r="AG102" s="406"/>
      <c r="AH102" s="379" t="s">
        <v>714</v>
      </c>
      <c r="AI102" s="406"/>
      <c r="AJ102" s="379" t="s">
        <v>714</v>
      </c>
      <c r="AK102" s="406"/>
      <c r="AL102" s="379" t="s">
        <v>714</v>
      </c>
      <c r="AM102" s="406"/>
      <c r="AN102" s="379" t="s">
        <v>714</v>
      </c>
      <c r="AO102" s="406"/>
      <c r="AP102" s="379">
        <v>0</v>
      </c>
      <c r="AQ102" s="406"/>
      <c r="AR102" s="379">
        <v>0</v>
      </c>
      <c r="AS102" s="406"/>
      <c r="AT102" s="379">
        <v>0</v>
      </c>
      <c r="AU102" s="406"/>
      <c r="AV102" s="379">
        <v>0</v>
      </c>
      <c r="AW102" s="406"/>
      <c r="AX102" s="379">
        <v>0</v>
      </c>
      <c r="AY102" s="406"/>
      <c r="AZ102" s="379">
        <v>0</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9" t="s">
        <v>714</v>
      </c>
      <c r="G103" s="406"/>
      <c r="H103" s="379" t="s">
        <v>714</v>
      </c>
      <c r="I103" s="406"/>
      <c r="J103" s="379" t="s">
        <v>714</v>
      </c>
      <c r="K103" s="406"/>
      <c r="L103" s="379" t="s">
        <v>714</v>
      </c>
      <c r="M103" s="406"/>
      <c r="N103" s="379"/>
      <c r="O103" s="406"/>
      <c r="P103" s="379"/>
      <c r="Q103" s="406"/>
      <c r="R103" s="379"/>
      <c r="S103" s="406"/>
      <c r="T103" s="379"/>
      <c r="U103" s="406"/>
      <c r="V103" s="379"/>
      <c r="W103" s="406"/>
      <c r="X103" s="379"/>
      <c r="Y103" s="406"/>
      <c r="Z103" s="379"/>
      <c r="AA103" s="406"/>
      <c r="AB103" s="379" t="s">
        <v>714</v>
      </c>
      <c r="AC103" s="406"/>
      <c r="AD103" s="379" t="s">
        <v>714</v>
      </c>
      <c r="AE103" s="406"/>
      <c r="AF103" s="379" t="s">
        <v>714</v>
      </c>
      <c r="AG103" s="406"/>
      <c r="AH103" s="379" t="s">
        <v>714</v>
      </c>
      <c r="AI103" s="406"/>
      <c r="AJ103" s="379" t="s">
        <v>714</v>
      </c>
      <c r="AK103" s="406"/>
      <c r="AL103" s="379" t="s">
        <v>714</v>
      </c>
      <c r="AM103" s="406"/>
      <c r="AN103" s="379" t="s">
        <v>714</v>
      </c>
      <c r="AO103" s="406"/>
      <c r="AP103" s="379">
        <v>72.004613407999983</v>
      </c>
      <c r="AQ103" s="406"/>
      <c r="AR103" s="379">
        <v>83.709699673599999</v>
      </c>
      <c r="AS103" s="406"/>
      <c r="AT103" s="379">
        <v>125.98770458538475</v>
      </c>
      <c r="AU103" s="406" t="s">
        <v>569</v>
      </c>
      <c r="AV103" s="379">
        <v>21.257843600000001</v>
      </c>
      <c r="AW103" s="406" t="s">
        <v>569</v>
      </c>
      <c r="AX103" s="379">
        <v>20.953476600000002</v>
      </c>
      <c r="AY103" s="406"/>
      <c r="AZ103" s="379">
        <v>20.953476600000002</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9" t="s">
        <v>714</v>
      </c>
      <c r="G104" s="406"/>
      <c r="H104" s="379" t="s">
        <v>714</v>
      </c>
      <c r="I104" s="406"/>
      <c r="J104" s="379" t="s">
        <v>714</v>
      </c>
      <c r="K104" s="406"/>
      <c r="L104" s="379" t="s">
        <v>714</v>
      </c>
      <c r="M104" s="406"/>
      <c r="N104" s="379"/>
      <c r="O104" s="406"/>
      <c r="P104" s="379"/>
      <c r="Q104" s="406"/>
      <c r="R104" s="379"/>
      <c r="S104" s="406"/>
      <c r="T104" s="379"/>
      <c r="U104" s="406"/>
      <c r="V104" s="379"/>
      <c r="W104" s="406"/>
      <c r="X104" s="379"/>
      <c r="Y104" s="406"/>
      <c r="Z104" s="379"/>
      <c r="AA104" s="406"/>
      <c r="AB104" s="379" t="s">
        <v>714</v>
      </c>
      <c r="AC104" s="406"/>
      <c r="AD104" s="379" t="s">
        <v>714</v>
      </c>
      <c r="AE104" s="406"/>
      <c r="AF104" s="379" t="s">
        <v>714</v>
      </c>
      <c r="AG104" s="406"/>
      <c r="AH104" s="379" t="s">
        <v>714</v>
      </c>
      <c r="AI104" s="406"/>
      <c r="AJ104" s="379" t="s">
        <v>714</v>
      </c>
      <c r="AK104" s="406"/>
      <c r="AL104" s="379" t="s">
        <v>714</v>
      </c>
      <c r="AM104" s="406"/>
      <c r="AN104" s="379" t="s">
        <v>714</v>
      </c>
      <c r="AO104" s="406"/>
      <c r="AP104" s="379">
        <v>0.17079374956420001</v>
      </c>
      <c r="AQ104" s="406"/>
      <c r="AR104" s="379">
        <v>0.18060577072019995</v>
      </c>
      <c r="AS104" s="406"/>
      <c r="AT104" s="379">
        <v>0.19040675385760003</v>
      </c>
      <c r="AU104" s="406"/>
      <c r="AV104" s="379">
        <v>0.17726885469299999</v>
      </c>
      <c r="AW104" s="406"/>
      <c r="AX104" s="379">
        <v>0.18210624370259998</v>
      </c>
      <c r="AY104" s="406"/>
      <c r="AZ104" s="379">
        <v>0.14943192759319998</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3" t="s">
        <v>714</v>
      </c>
      <c r="G105" s="406"/>
      <c r="H105" s="393" t="s">
        <v>714</v>
      </c>
      <c r="I105" s="406"/>
      <c r="J105" s="393" t="s">
        <v>714</v>
      </c>
      <c r="K105" s="406"/>
      <c r="L105" s="393" t="s">
        <v>714</v>
      </c>
      <c r="M105" s="406"/>
      <c r="N105" s="393"/>
      <c r="O105" s="406"/>
      <c r="P105" s="393"/>
      <c r="Q105" s="406"/>
      <c r="R105" s="393"/>
      <c r="S105" s="406"/>
      <c r="T105" s="393"/>
      <c r="U105" s="406"/>
      <c r="V105" s="393"/>
      <c r="W105" s="406"/>
      <c r="X105" s="393"/>
      <c r="Y105" s="406"/>
      <c r="Z105" s="393"/>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v>2.6388839246695568</v>
      </c>
      <c r="AQ105" s="406"/>
      <c r="AR105" s="393">
        <v>2.6091097126608105</v>
      </c>
      <c r="AS105" s="406"/>
      <c r="AT105" s="393">
        <v>3.0786127568963195</v>
      </c>
      <c r="AU105" s="406"/>
      <c r="AV105" s="393">
        <v>75.448848445337759</v>
      </c>
      <c r="AW105" s="406"/>
      <c r="AX105" s="393">
        <v>74.621967003226757</v>
      </c>
      <c r="AY105" s="406"/>
      <c r="AZ105" s="393">
        <v>45.857392207397368</v>
      </c>
      <c r="BA105" s="406"/>
      <c r="BB105" s="393"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634</v>
      </c>
      <c r="E106" s="619"/>
      <c r="F106" s="377" t="s">
        <v>714</v>
      </c>
      <c r="G106" s="406"/>
      <c r="H106" s="377" t="s">
        <v>714</v>
      </c>
      <c r="I106" s="406"/>
      <c r="J106" s="377" t="s">
        <v>714</v>
      </c>
      <c r="K106" s="406"/>
      <c r="L106" s="377" t="s">
        <v>714</v>
      </c>
      <c r="M106" s="406"/>
      <c r="N106" s="377"/>
      <c r="O106" s="406"/>
      <c r="P106" s="377"/>
      <c r="Q106" s="406"/>
      <c r="R106" s="377"/>
      <c r="S106" s="406"/>
      <c r="T106" s="377"/>
      <c r="U106" s="406"/>
      <c r="V106" s="377"/>
      <c r="W106" s="406"/>
      <c r="X106" s="377"/>
      <c r="Y106" s="406"/>
      <c r="Z106" s="377" t="s">
        <v>714</v>
      </c>
      <c r="AA106" s="406"/>
      <c r="AB106" s="377" t="s">
        <v>714</v>
      </c>
      <c r="AC106" s="406"/>
      <c r="AD106" s="377" t="s">
        <v>714</v>
      </c>
      <c r="AE106" s="406"/>
      <c r="AF106" s="377" t="s">
        <v>714</v>
      </c>
      <c r="AG106" s="406"/>
      <c r="AH106" s="377" t="s">
        <v>714</v>
      </c>
      <c r="AI106" s="406"/>
      <c r="AJ106" s="377" t="s">
        <v>714</v>
      </c>
      <c r="AK106" s="406"/>
      <c r="AL106" s="377" t="s">
        <v>714</v>
      </c>
      <c r="AM106" s="406"/>
      <c r="AN106" s="377" t="s">
        <v>714</v>
      </c>
      <c r="AO106" s="406"/>
      <c r="AP106" s="377">
        <v>51782.07945596728</v>
      </c>
      <c r="AQ106" s="406"/>
      <c r="AR106" s="377">
        <v>44521.741010608726</v>
      </c>
      <c r="AS106" s="406"/>
      <c r="AT106" s="377">
        <v>66908.746805642499</v>
      </c>
      <c r="AU106" s="406"/>
      <c r="AV106" s="377">
        <v>26381.791326865783</v>
      </c>
      <c r="AW106" s="406"/>
      <c r="AX106" s="377">
        <v>27991.551489241563</v>
      </c>
      <c r="AY106" s="406"/>
      <c r="AZ106" s="377">
        <v>20334.011818804905</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838</v>
      </c>
      <c r="E107" s="621"/>
      <c r="F107" s="399"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399"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5345"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5346"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5347"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5348"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TRUCT">
    <tabColor theme="4" tint="0.59999389629810485"/>
    <pageSetUpPr fitToPage="1"/>
  </sheetPr>
  <dimension ref="A1:I34"/>
  <sheetViews>
    <sheetView showGridLines="0" showRowColHeaders="0" showOutlineSymbols="0" zoomScaleNormal="100" workbookViewId="0">
      <selection activeCell="C16" sqref="C16"/>
    </sheetView>
  </sheetViews>
  <sheetFormatPr defaultColWidth="9.28515625" defaultRowHeight="12.75"/>
  <cols>
    <col min="1" max="1" width="2" customWidth="1"/>
    <col min="2" max="2" width="2.7109375" customWidth="1"/>
    <col min="3" max="3" width="12.7109375" customWidth="1"/>
    <col min="4" max="4" width="55.5703125" customWidth="1"/>
    <col min="5" max="5" width="52.28515625" customWidth="1"/>
    <col min="6" max="6" width="51" customWidth="1"/>
    <col min="7" max="8" width="1.28515625" customWidth="1"/>
  </cols>
  <sheetData>
    <row r="1" spans="1:9" ht="36" customHeight="1">
      <c r="A1" s="42"/>
      <c r="B1" s="43"/>
      <c r="C1" s="42"/>
      <c r="D1" s="42"/>
      <c r="E1" s="42"/>
      <c r="F1" s="42"/>
      <c r="G1" s="42"/>
      <c r="H1" s="42"/>
      <c r="I1" s="42"/>
    </row>
    <row r="2" spans="1:9" ht="39" customHeight="1">
      <c r="A2" s="490" t="str">
        <f>"Air Emissions Accounts Questionnaire "&amp;intro!M2</f>
        <v>Air Emissions Accounts Questionnaire 2021</v>
      </c>
      <c r="B2" s="490"/>
      <c r="C2" s="490"/>
      <c r="D2" s="490"/>
      <c r="E2" s="490"/>
      <c r="F2" s="490"/>
      <c r="G2" s="490"/>
      <c r="H2" s="490"/>
      <c r="I2" s="490"/>
    </row>
    <row r="3" spans="1:9" ht="18" customHeight="1">
      <c r="A3" s="489"/>
      <c r="B3" s="489"/>
      <c r="C3" s="489"/>
      <c r="D3" s="489"/>
      <c r="E3" s="489"/>
      <c r="F3" s="489"/>
      <c r="G3" s="489"/>
      <c r="H3" s="489"/>
      <c r="I3" s="489"/>
    </row>
    <row r="4" spans="1:9" ht="25.15" customHeight="1">
      <c r="A4" s="491" t="s">
        <v>176</v>
      </c>
      <c r="B4" s="491"/>
      <c r="C4" s="491"/>
      <c r="D4" s="491"/>
      <c r="E4" s="491"/>
      <c r="F4" s="491"/>
      <c r="G4" s="491"/>
      <c r="H4" s="491"/>
      <c r="I4" s="491"/>
    </row>
    <row r="5" spans="1:9" ht="13.15" hidden="1" customHeight="1">
      <c r="A5" s="42"/>
      <c r="B5" s="42"/>
      <c r="C5" s="42"/>
      <c r="D5" s="42"/>
      <c r="E5" s="42"/>
      <c r="F5" s="58" t="b">
        <v>0</v>
      </c>
      <c r="G5" s="42"/>
      <c r="H5" s="42"/>
      <c r="I5" s="42"/>
    </row>
    <row r="6" spans="1:9">
      <c r="A6" s="42"/>
      <c r="B6" s="145" t="str">
        <f>"Overview of the "&amp;intro!M2&amp;" electronic questionnaire Air Emissions Accounts"</f>
        <v>Overview of the 2021 electronic questionnaire Air Emissions Accounts</v>
      </c>
      <c r="C6" s="42"/>
      <c r="D6" s="42"/>
      <c r="E6" s="42"/>
      <c r="F6" s="42"/>
      <c r="G6" s="42"/>
      <c r="H6" s="42"/>
      <c r="I6" s="42"/>
    </row>
    <row r="7" spans="1:9" ht="13.5" hidden="1" thickBot="1">
      <c r="A7" s="42"/>
      <c r="B7" s="43"/>
      <c r="C7" s="42"/>
      <c r="D7" s="42"/>
      <c r="E7" s="44" t="s">
        <v>415</v>
      </c>
      <c r="F7" s="45" t="s">
        <v>488</v>
      </c>
      <c r="G7" s="44"/>
      <c r="H7" s="44"/>
      <c r="I7" s="42"/>
    </row>
    <row r="8" spans="1:9" ht="13.5" hidden="1" thickBot="1">
      <c r="A8" s="42"/>
      <c r="B8" s="43"/>
      <c r="C8" s="42"/>
      <c r="D8" s="42"/>
      <c r="E8" s="44" t="s">
        <v>419</v>
      </c>
      <c r="F8" s="45" t="s">
        <v>421</v>
      </c>
      <c r="G8" s="42"/>
      <c r="H8" s="42"/>
      <c r="I8" s="42"/>
    </row>
    <row r="9" spans="1:9" hidden="1">
      <c r="A9" s="42"/>
      <c r="B9" s="43"/>
      <c r="C9" s="42"/>
      <c r="D9" s="42"/>
      <c r="E9" s="42"/>
      <c r="F9" s="42"/>
      <c r="G9" s="42"/>
      <c r="H9" s="42"/>
      <c r="I9" s="42"/>
    </row>
    <row r="10" spans="1:9">
      <c r="A10" s="42"/>
      <c r="B10" s="487" t="s">
        <v>177</v>
      </c>
      <c r="C10" s="488"/>
      <c r="D10" s="118" t="s">
        <v>178</v>
      </c>
      <c r="E10" s="118" t="s">
        <v>179</v>
      </c>
      <c r="F10" s="118" t="s">
        <v>180</v>
      </c>
      <c r="G10" s="42"/>
      <c r="H10" s="42"/>
      <c r="I10" s="42"/>
    </row>
    <row r="11" spans="1:9" ht="30" customHeight="1">
      <c r="A11" s="42"/>
      <c r="B11" s="46">
        <v>1</v>
      </c>
      <c r="C11" s="47" t="s">
        <v>181</v>
      </c>
      <c r="D11" s="48" t="str">
        <f>"Air Emissions Accounts – Eurostat questionnaire "&amp;intro!M2&amp;" – Introduction"</f>
        <v>Air Emissions Accounts – Eurostat questionnaire 2021 – Introduction</v>
      </c>
      <c r="E11" s="48" t="str">
        <f>"General information about the Eurostat "&amp;intro!M2&amp;" collection of Air Emissions Accounts"</f>
        <v>General information about the Eurostat 2021 collection of Air Emissions Accounts</v>
      </c>
      <c r="F11" s="48" t="s">
        <v>182</v>
      </c>
      <c r="G11" s="42"/>
      <c r="H11" s="42"/>
      <c r="I11" s="42"/>
    </row>
    <row r="12" spans="1:9" ht="30" customHeight="1">
      <c r="A12" s="42"/>
      <c r="B12" s="46">
        <f>B11+1</f>
        <v>2</v>
      </c>
      <c r="C12" s="47" t="s">
        <v>183</v>
      </c>
      <c r="D12" s="48" t="s">
        <v>192</v>
      </c>
      <c r="E12" s="49" t="s">
        <v>122</v>
      </c>
      <c r="F12" s="48" t="s">
        <v>182</v>
      </c>
      <c r="G12" s="42"/>
      <c r="H12" s="42"/>
      <c r="I12" s="42"/>
    </row>
    <row r="13" spans="1:9" ht="33.6" customHeight="1">
      <c r="A13" s="42"/>
      <c r="B13" s="46">
        <f t="shared" ref="B13:B30" si="0">B12+1</f>
        <v>3</v>
      </c>
      <c r="C13" s="47" t="s">
        <v>563</v>
      </c>
      <c r="D13" s="142" t="s">
        <v>584</v>
      </c>
      <c r="E13" s="142" t="s">
        <v>585</v>
      </c>
      <c r="F13" s="65" t="s">
        <v>182</v>
      </c>
      <c r="G13" s="42"/>
      <c r="H13" s="42"/>
      <c r="I13" s="42"/>
    </row>
    <row r="14" spans="1:9" s="200" customFormat="1" ht="33.6" customHeight="1">
      <c r="A14" s="42"/>
      <c r="B14" s="293">
        <f t="shared" si="0"/>
        <v>4</v>
      </c>
      <c r="C14" s="294" t="s">
        <v>906</v>
      </c>
      <c r="D14" s="251" t="s">
        <v>907</v>
      </c>
      <c r="E14" s="251" t="s">
        <v>908</v>
      </c>
      <c r="F14" s="295" t="s">
        <v>182</v>
      </c>
      <c r="G14" s="42"/>
      <c r="H14" s="42"/>
      <c r="I14" s="42"/>
    </row>
    <row r="15" spans="1:9" s="200" customFormat="1" ht="33.6" customHeight="1">
      <c r="A15" s="42"/>
      <c r="B15" s="293">
        <f t="shared" si="0"/>
        <v>5</v>
      </c>
      <c r="C15" s="47" t="s">
        <v>922</v>
      </c>
      <c r="D15" s="142" t="s">
        <v>754</v>
      </c>
      <c r="E15" s="251" t="s">
        <v>837</v>
      </c>
      <c r="F15" s="73" t="s">
        <v>637</v>
      </c>
      <c r="G15" s="42"/>
      <c r="H15" s="42"/>
      <c r="I15" s="42"/>
    </row>
    <row r="16" spans="1:9" ht="78" customHeight="1">
      <c r="A16" s="42"/>
      <c r="B16" s="46">
        <f t="shared" si="0"/>
        <v>6</v>
      </c>
      <c r="C16" s="47" t="s">
        <v>334</v>
      </c>
      <c r="D16" s="48" t="s">
        <v>156</v>
      </c>
      <c r="E16" s="48" t="s">
        <v>125</v>
      </c>
      <c r="F16" s="73" t="s">
        <v>637</v>
      </c>
      <c r="G16" s="42"/>
      <c r="H16" s="42"/>
      <c r="I16" s="42"/>
    </row>
    <row r="17" spans="1:9" ht="78" customHeight="1">
      <c r="A17" s="42"/>
      <c r="B17" s="46">
        <f t="shared" si="0"/>
        <v>7</v>
      </c>
      <c r="C17" s="47" t="s">
        <v>335</v>
      </c>
      <c r="D17" s="48" t="s">
        <v>108</v>
      </c>
      <c r="E17" s="48" t="s">
        <v>1</v>
      </c>
      <c r="F17" s="73" t="s">
        <v>637</v>
      </c>
      <c r="G17" s="42"/>
      <c r="H17" s="42"/>
      <c r="I17" s="42"/>
    </row>
    <row r="18" spans="1:9" ht="78" customHeight="1">
      <c r="A18" s="42"/>
      <c r="B18" s="46">
        <f t="shared" si="0"/>
        <v>8</v>
      </c>
      <c r="C18" s="47" t="s">
        <v>184</v>
      </c>
      <c r="D18" s="48" t="s">
        <v>155</v>
      </c>
      <c r="E18" s="48" t="s">
        <v>2</v>
      </c>
      <c r="F18" s="65" t="s">
        <v>637</v>
      </c>
      <c r="G18" s="42"/>
      <c r="H18" s="42"/>
      <c r="I18" s="42"/>
    </row>
    <row r="19" spans="1:9" ht="78" customHeight="1">
      <c r="A19" s="42"/>
      <c r="B19" s="46">
        <f t="shared" si="0"/>
        <v>9</v>
      </c>
      <c r="C19" s="47" t="s">
        <v>185</v>
      </c>
      <c r="D19" s="48" t="s">
        <v>157</v>
      </c>
      <c r="E19" s="48" t="s">
        <v>3</v>
      </c>
      <c r="F19" s="65" t="s">
        <v>637</v>
      </c>
      <c r="G19" s="42"/>
      <c r="H19" s="42"/>
      <c r="I19" s="42"/>
    </row>
    <row r="20" spans="1:9" ht="78" customHeight="1">
      <c r="A20" s="42"/>
      <c r="B20" s="46">
        <f t="shared" si="0"/>
        <v>10</v>
      </c>
      <c r="C20" s="47" t="s">
        <v>118</v>
      </c>
      <c r="D20" s="48" t="s">
        <v>158</v>
      </c>
      <c r="E20" s="48" t="s">
        <v>4</v>
      </c>
      <c r="F20" s="65" t="s">
        <v>1043</v>
      </c>
      <c r="G20" s="42"/>
      <c r="H20" s="42"/>
      <c r="I20" s="42"/>
    </row>
    <row r="21" spans="1:9" ht="78" customHeight="1">
      <c r="A21" s="42"/>
      <c r="B21" s="46">
        <f t="shared" si="0"/>
        <v>11</v>
      </c>
      <c r="C21" s="47" t="s">
        <v>119</v>
      </c>
      <c r="D21" s="48" t="s">
        <v>136</v>
      </c>
      <c r="E21" s="48" t="s">
        <v>5</v>
      </c>
      <c r="F21" s="65" t="s">
        <v>637</v>
      </c>
      <c r="G21" s="42"/>
      <c r="H21" s="42"/>
      <c r="I21" s="42"/>
    </row>
    <row r="22" spans="1:9" ht="78" customHeight="1">
      <c r="A22" s="42"/>
      <c r="B22" s="46">
        <f t="shared" si="0"/>
        <v>12</v>
      </c>
      <c r="C22" s="47" t="s">
        <v>660</v>
      </c>
      <c r="D22" s="142" t="s">
        <v>635</v>
      </c>
      <c r="E22" s="142" t="s">
        <v>636</v>
      </c>
      <c r="F22" s="65" t="s">
        <v>637</v>
      </c>
      <c r="G22" s="42"/>
      <c r="H22" s="42"/>
      <c r="I22" s="42"/>
    </row>
    <row r="23" spans="1:9" ht="78" customHeight="1">
      <c r="A23" s="42"/>
      <c r="B23" s="46">
        <f t="shared" si="0"/>
        <v>13</v>
      </c>
      <c r="C23" s="47" t="s">
        <v>186</v>
      </c>
      <c r="D23" s="48" t="s">
        <v>137</v>
      </c>
      <c r="E23" s="142" t="s">
        <v>655</v>
      </c>
      <c r="F23" s="65" t="s">
        <v>637</v>
      </c>
      <c r="G23" s="42"/>
      <c r="H23" s="42"/>
      <c r="I23" s="42"/>
    </row>
    <row r="24" spans="1:9" ht="78" customHeight="1">
      <c r="A24" s="42"/>
      <c r="B24" s="46">
        <f t="shared" si="0"/>
        <v>14</v>
      </c>
      <c r="C24" s="47" t="s">
        <v>188</v>
      </c>
      <c r="D24" s="48" t="s">
        <v>33</v>
      </c>
      <c r="E24" s="142" t="s">
        <v>658</v>
      </c>
      <c r="F24" s="65" t="s">
        <v>637</v>
      </c>
      <c r="G24" s="42"/>
      <c r="H24" s="42"/>
      <c r="I24" s="42"/>
    </row>
    <row r="25" spans="1:9" ht="78" customHeight="1">
      <c r="A25" s="42"/>
      <c r="B25" s="46">
        <f t="shared" si="0"/>
        <v>15</v>
      </c>
      <c r="C25" s="47" t="s">
        <v>189</v>
      </c>
      <c r="D25" s="48" t="s">
        <v>138</v>
      </c>
      <c r="E25" s="48" t="s">
        <v>6</v>
      </c>
      <c r="F25" s="65" t="s">
        <v>637</v>
      </c>
      <c r="G25" s="42"/>
      <c r="H25" s="42"/>
      <c r="I25" s="42"/>
    </row>
    <row r="26" spans="1:9" ht="78" customHeight="1">
      <c r="A26" s="42"/>
      <c r="B26" s="46">
        <f t="shared" si="0"/>
        <v>16</v>
      </c>
      <c r="C26" s="47" t="s">
        <v>175</v>
      </c>
      <c r="D26" s="48" t="s">
        <v>139</v>
      </c>
      <c r="E26" s="48" t="s">
        <v>7</v>
      </c>
      <c r="F26" s="65" t="s">
        <v>637</v>
      </c>
      <c r="G26" s="42"/>
      <c r="H26" s="42"/>
      <c r="I26" s="42"/>
    </row>
    <row r="27" spans="1:9" ht="78" customHeight="1">
      <c r="A27" s="42"/>
      <c r="B27" s="46">
        <f t="shared" si="0"/>
        <v>17</v>
      </c>
      <c r="C27" s="47" t="s">
        <v>190</v>
      </c>
      <c r="D27" s="48" t="s">
        <v>140</v>
      </c>
      <c r="E27" s="48" t="s">
        <v>105</v>
      </c>
      <c r="F27" s="65" t="s">
        <v>637</v>
      </c>
      <c r="G27" s="42"/>
      <c r="H27" s="42"/>
      <c r="I27" s="42"/>
    </row>
    <row r="28" spans="1:9" ht="78" customHeight="1">
      <c r="A28" s="42"/>
      <c r="B28" s="46">
        <f t="shared" si="0"/>
        <v>18</v>
      </c>
      <c r="C28" s="47" t="s">
        <v>191</v>
      </c>
      <c r="D28" s="48" t="s">
        <v>141</v>
      </c>
      <c r="E28" s="48" t="s">
        <v>107</v>
      </c>
      <c r="F28" s="65" t="s">
        <v>637</v>
      </c>
      <c r="G28" s="42"/>
      <c r="H28" s="42"/>
      <c r="I28" s="42"/>
    </row>
    <row r="29" spans="1:9" ht="78" customHeight="1">
      <c r="A29" s="42"/>
      <c r="B29" s="46">
        <f t="shared" si="0"/>
        <v>19</v>
      </c>
      <c r="C29" s="50" t="s">
        <v>32</v>
      </c>
      <c r="D29" s="51" t="s">
        <v>34</v>
      </c>
      <c r="E29" s="51" t="s">
        <v>35</v>
      </c>
      <c r="F29" s="66" t="s">
        <v>637</v>
      </c>
      <c r="G29" s="42"/>
      <c r="H29" s="42"/>
      <c r="I29" s="42"/>
    </row>
    <row r="30" spans="1:9" ht="29.25" customHeight="1">
      <c r="A30" s="42"/>
      <c r="B30" s="46">
        <f t="shared" si="0"/>
        <v>20</v>
      </c>
      <c r="C30" s="50" t="s">
        <v>187</v>
      </c>
      <c r="D30" s="51" t="s">
        <v>187</v>
      </c>
      <c r="E30" s="51" t="s">
        <v>123</v>
      </c>
      <c r="F30" s="52" t="s">
        <v>182</v>
      </c>
      <c r="G30" s="53"/>
      <c r="H30" s="53"/>
      <c r="I30" s="53"/>
    </row>
    <row r="31" spans="1:9">
      <c r="A31" s="54"/>
      <c r="B31" s="55"/>
      <c r="C31" s="55"/>
      <c r="D31" s="55"/>
      <c r="E31" s="55"/>
      <c r="F31" s="55"/>
      <c r="G31" s="56"/>
      <c r="H31" s="53"/>
      <c r="I31" s="53"/>
    </row>
    <row r="32" spans="1:9" ht="14.25">
      <c r="A32" s="42"/>
      <c r="B32" s="56" t="s">
        <v>58</v>
      </c>
      <c r="C32" s="486" t="s">
        <v>124</v>
      </c>
      <c r="D32" s="486"/>
      <c r="E32" s="486"/>
      <c r="F32" s="486"/>
      <c r="G32" s="53"/>
      <c r="H32" s="53"/>
      <c r="I32" s="53"/>
    </row>
    <row r="33" spans="1:9">
      <c r="A33" s="55"/>
      <c r="B33" s="57"/>
      <c r="C33" s="486"/>
      <c r="D33" s="486"/>
      <c r="E33" s="486"/>
      <c r="F33" s="486"/>
      <c r="G33" s="55"/>
      <c r="H33" s="55"/>
      <c r="I33" s="55"/>
    </row>
    <row r="34" spans="1:9">
      <c r="A34" s="55"/>
      <c r="B34" s="55"/>
      <c r="C34" s="486"/>
      <c r="D34" s="486"/>
      <c r="E34" s="486"/>
      <c r="F34" s="486"/>
      <c r="G34" s="55"/>
      <c r="H34" s="55"/>
      <c r="I34" s="55"/>
    </row>
  </sheetData>
  <mergeCells count="5">
    <mergeCell ref="C32:F34"/>
    <mergeCell ref="B10:C10"/>
    <mergeCell ref="A3:I3"/>
    <mergeCell ref="A2:I2"/>
    <mergeCell ref="A4:I4"/>
  </mergeCells>
  <phoneticPr fontId="19" type="noConversion"/>
  <conditionalFormatting sqref="F16:F29">
    <cfRule type="containsText" dxfId="5" priority="4" operator="containsText" text="Checking">
      <formula>NOT(ISERROR(SEARCH("Checking",F16)))</formula>
    </cfRule>
    <cfRule type="containsText" dxfId="4" priority="5" operator="containsText" text="OK">
      <formula>NOT(ISERROR(SEARCH("OK",F16)))</formula>
    </cfRule>
    <cfRule type="containsText" dxfId="3" priority="6" operator="containsText" text="to be filled">
      <formula>NOT(ISERROR(SEARCH("to be filled",F16)))</formula>
    </cfRule>
  </conditionalFormatting>
  <conditionalFormatting sqref="F15">
    <cfRule type="containsText" dxfId="2" priority="1" operator="containsText" text="Checking">
      <formula>NOT(ISERROR(SEARCH("Checking",F15)))</formula>
    </cfRule>
    <cfRule type="containsText" dxfId="1" priority="2" operator="containsText" text="OK">
      <formula>NOT(ISERROR(SEARCH("OK",F15)))</formula>
    </cfRule>
    <cfRule type="containsText" dxfId="0" priority="3" operator="containsText" text="to be filled">
      <formula>NOT(ISERROR(SEARCH("to be filled",F15)))</formula>
    </cfRule>
  </conditionalFormatting>
  <pageMargins left="0.39370078740157483" right="0.39370078740157483" top="0.51181102362204722" bottom="0.39370078740157483" header="0.51181102362204722" footer="0.51181102362204722"/>
  <pageSetup paperSize="9" scale="59" orientation="portrait" r:id="rId1"/>
  <headerFooter alignWithMargins="0">
    <oddFooter>&amp;L&amp;F&amp;C&amp;P&amp;R&amp;A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746" r:id="rId4" name="Button 354">
              <controlPr defaultSize="0" print="0" autoFill="0" autoPict="0" macro="[0]!ResetAllSheets">
                <anchor moveWithCells="1" sizeWithCells="1">
                  <from>
                    <xdr:col>5</xdr:col>
                    <xdr:colOff>1695450</xdr:colOff>
                    <xdr:row>1</xdr:row>
                    <xdr:rowOff>171450</xdr:rowOff>
                  </from>
                  <to>
                    <xdr:col>5</xdr:col>
                    <xdr:colOff>2724150</xdr:colOff>
                    <xdr:row>2</xdr:row>
                    <xdr:rowOff>209550</xdr:rowOff>
                  </to>
                </anchor>
              </controlPr>
            </control>
          </mc:Choice>
        </mc:AlternateContent>
        <mc:AlternateContent xmlns:mc="http://schemas.openxmlformats.org/markup-compatibility/2006">
          <mc:Choice Requires="x14">
            <control shapeId="59747" r:id="rId5" name="CHECKALL">
              <controlPr defaultSize="0" print="0" autoFill="0" autoPict="0" macro="[0]!CheckAllSheets">
                <anchor moveWithCells="1" sizeWithCells="1">
                  <from>
                    <xdr:col>5</xdr:col>
                    <xdr:colOff>533400</xdr:colOff>
                    <xdr:row>1</xdr:row>
                    <xdr:rowOff>171450</xdr:rowOff>
                  </from>
                  <to>
                    <xdr:col>5</xdr:col>
                    <xdr:colOff>1504950</xdr:colOff>
                    <xdr:row>2</xdr:row>
                    <xdr:rowOff>180975</xdr:rowOff>
                  </to>
                </anchor>
              </controlPr>
            </control>
          </mc:Choice>
        </mc:AlternateContent>
        <mc:AlternateContent xmlns:mc="http://schemas.openxmlformats.org/markup-compatibility/2006">
          <mc:Choice Requires="x14">
            <control shapeId="59750" r:id="rId6" name="Check Box 358">
              <controlPr locked="0" defaultSize="0" autoFill="0" autoLine="0" autoPict="0" altText="Enable Automatics Checks on Closing Workbook">
                <anchor moveWithCells="1">
                  <from>
                    <xdr:col>5</xdr:col>
                    <xdr:colOff>476250</xdr:colOff>
                    <xdr:row>0</xdr:row>
                    <xdr:rowOff>209550</xdr:rowOff>
                  </from>
                  <to>
                    <xdr:col>5</xdr:col>
                    <xdr:colOff>2419350</xdr:colOff>
                    <xdr:row>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Parameters!$E$39:$E$46</xm:f>
          </x14:formula1>
          <xm:sqref>F7</xm:sqref>
        </x14:dataValidation>
        <x14:dataValidation type="list" allowBlank="1" showInputMessage="1" showErrorMessage="1">
          <x14:formula1>
            <xm:f>Parameters!$E$53:$E$54</xm:f>
          </x14:formula1>
          <xm:sqref>F8</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15">
    <tabColor indexed="42"/>
  </sheetPr>
  <dimension ref="A1:CT144"/>
  <sheetViews>
    <sheetView showGridLines="0" showOutlineSymbols="0" zoomScale="80" zoomScaleNormal="80" zoomScaleSheetLayoutView="100" workbookViewId="0">
      <pane xSplit="5" ySplit="4" topLeftCell="AM5" activePane="bottomRight" state="frozen"/>
      <selection activeCell="AN63" sqref="AN63"/>
      <selection pane="topRight" activeCell="AN63" sqref="AN63"/>
      <selection pane="bottomLeft" activeCell="AN63" sqref="AN63"/>
      <selection pane="bottomRight" activeCell="AZ107" sqref="AP5:AZ107"/>
    </sheetView>
  </sheetViews>
  <sheetFormatPr defaultColWidth="9.28515625" defaultRowHeight="12.75" outlineLevelCol="1"/>
  <cols>
    <col min="1" max="1" width="11.7109375" style="411" hidden="1" customWidth="1" outlineLevel="1" collapsed="1"/>
    <col min="2" max="2" width="10.28515625" style="411" customWidth="1" collapsed="1"/>
    <col min="3" max="3" width="2.7109375" style="411" customWidth="1"/>
    <col min="4" max="4" width="10" style="411" customWidth="1"/>
    <col min="5" max="5" width="56.7109375" style="411" customWidth="1"/>
    <col min="6" max="6" width="15.28515625" style="411" customWidth="1"/>
    <col min="7" max="7" width="2.28515625" style="411" customWidth="1"/>
    <col min="8" max="8" width="14.7109375" style="411" customWidth="1"/>
    <col min="9" max="9" width="2.28515625" style="411" customWidth="1"/>
    <col min="10" max="10" width="14.7109375" style="411" customWidth="1"/>
    <col min="11" max="11" width="2.28515625" style="411" customWidth="1"/>
    <col min="12" max="12" width="14.7109375" style="411" customWidth="1"/>
    <col min="13" max="13" width="2.28515625" style="411" customWidth="1"/>
    <col min="14" max="14" width="14.7109375" style="411" customWidth="1"/>
    <col min="15" max="15" width="2.28515625" style="411" customWidth="1"/>
    <col min="16" max="16" width="14.7109375" style="411" customWidth="1"/>
    <col min="17" max="17" width="2.28515625" style="411" customWidth="1"/>
    <col min="18" max="18" width="14.7109375" style="411" customWidth="1"/>
    <col min="19" max="19" width="2.28515625" style="411" customWidth="1"/>
    <col min="20" max="20" width="14.7109375" style="411" customWidth="1"/>
    <col min="21" max="21" width="2.28515625" style="411" customWidth="1"/>
    <col min="22" max="22" width="14.7109375" style="411" customWidth="1"/>
    <col min="23" max="23" width="2.28515625" style="411" customWidth="1"/>
    <col min="24" max="24" width="14.7109375" style="411" customWidth="1"/>
    <col min="25" max="25" width="2.28515625" style="411" customWidth="1"/>
    <col min="26" max="26" width="14.7109375" style="411" customWidth="1"/>
    <col min="27" max="27" width="2.28515625" style="411" customWidth="1"/>
    <col min="28" max="28" width="14.7109375" style="411" customWidth="1"/>
    <col min="29" max="29" width="2.28515625" style="411" customWidth="1"/>
    <col min="30" max="30" width="14.7109375" style="411" customWidth="1"/>
    <col min="31" max="31" width="2.28515625" style="411" customWidth="1"/>
    <col min="32" max="32" width="14.7109375" style="411" customWidth="1"/>
    <col min="33" max="33" width="2.28515625" style="411" customWidth="1"/>
    <col min="34" max="34" width="14.7109375" style="411" customWidth="1"/>
    <col min="35" max="35" width="2.28515625" style="411" customWidth="1"/>
    <col min="36" max="36" width="14.7109375" style="411" customWidth="1"/>
    <col min="37" max="37" width="2.28515625" style="411" customWidth="1"/>
    <col min="38" max="38" width="14.7109375" style="411" customWidth="1"/>
    <col min="39" max="39" width="2.28515625" style="411" customWidth="1"/>
    <col min="40" max="40" width="14.7109375" style="411" customWidth="1"/>
    <col min="41" max="41" width="2.28515625" style="411" customWidth="1"/>
    <col min="42" max="42" width="14.7109375" style="411" customWidth="1"/>
    <col min="43" max="43" width="2.28515625" style="411" customWidth="1"/>
    <col min="44" max="44" width="14.7109375" style="411" customWidth="1"/>
    <col min="45" max="45" width="2.28515625" style="411" customWidth="1"/>
    <col min="46" max="46" width="14.7109375" style="411" customWidth="1"/>
    <col min="47" max="47" width="2.28515625" style="411" customWidth="1"/>
    <col min="48" max="48" width="14.7109375" style="411" customWidth="1"/>
    <col min="49" max="49" width="2.28515625" style="411" customWidth="1"/>
    <col min="50" max="50" width="14.7109375" style="411" customWidth="1"/>
    <col min="51" max="51" width="2.28515625" style="411" customWidth="1"/>
    <col min="52" max="52" width="14.7109375" style="411" customWidth="1"/>
    <col min="53" max="53" width="2.28515625" style="411" customWidth="1"/>
    <col min="54" max="54" width="14.7109375" style="411" customWidth="1"/>
    <col min="55" max="55" width="2.28515625" style="411" customWidth="1"/>
    <col min="56" max="56" width="14.7109375" style="411" customWidth="1"/>
    <col min="57" max="57" width="2.28515625" style="411" customWidth="1"/>
    <col min="58" max="88" width="9.28515625" style="411"/>
    <col min="89" max="89" width="4.7109375" style="411" customWidth="1"/>
    <col min="90" max="91" width="9.28515625" style="411"/>
    <col min="92" max="92" width="13.140625" style="411" bestFit="1" customWidth="1"/>
    <col min="93" max="16384" width="9.28515625" style="411"/>
  </cols>
  <sheetData>
    <row r="1" spans="1:98" ht="30" customHeight="1" thickBot="1">
      <c r="A1" s="411" t="s">
        <v>350</v>
      </c>
      <c r="B1" s="666" t="s">
        <v>194</v>
      </c>
      <c r="C1" s="667"/>
      <c r="D1" s="467" t="str">
        <f>intro!F7</f>
        <v>SK</v>
      </c>
      <c r="E1" s="466"/>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668" t="s">
        <v>142</v>
      </c>
      <c r="C2" s="669"/>
      <c r="D2" s="465" t="s">
        <v>189</v>
      </c>
      <c r="E2" s="464" t="s">
        <v>345</v>
      </c>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CJ2" s="622"/>
      <c r="CK2" s="622"/>
      <c r="CL2" s="622"/>
      <c r="CM2" s="622"/>
      <c r="CN2" s="622"/>
      <c r="CO2" s="622"/>
      <c r="CP2" s="622"/>
      <c r="CQ2" s="622"/>
      <c r="CR2" s="622"/>
      <c r="CS2" s="622"/>
      <c r="CT2" s="622"/>
    </row>
    <row r="3" spans="1:98" ht="30" customHeight="1" thickBot="1">
      <c r="A3" s="463" t="s">
        <v>328</v>
      </c>
      <c r="B3" s="670" t="s">
        <v>195</v>
      </c>
      <c r="C3" s="671" t="s">
        <v>196</v>
      </c>
      <c r="D3" s="672" t="s">
        <v>349</v>
      </c>
      <c r="E3" s="673"/>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V3" s="658"/>
      <c r="AW3" s="658"/>
      <c r="CJ3" s="622"/>
      <c r="CK3" s="622"/>
      <c r="CL3" s="622"/>
      <c r="CM3" s="622"/>
      <c r="CN3" s="622"/>
      <c r="CO3" s="622"/>
      <c r="CP3" s="622"/>
      <c r="CQ3" s="622"/>
      <c r="CR3" s="622"/>
      <c r="CS3" s="622"/>
      <c r="CT3" s="622"/>
    </row>
    <row r="4" spans="1:98" ht="30" customHeight="1" thickBot="1">
      <c r="A4" s="462"/>
      <c r="B4" s="659" t="s">
        <v>151</v>
      </c>
      <c r="C4" s="660"/>
      <c r="D4" s="660"/>
      <c r="E4" s="661"/>
      <c r="F4" s="461">
        <v>1995</v>
      </c>
      <c r="G4" s="460"/>
      <c r="H4" s="459">
        <v>1996</v>
      </c>
      <c r="I4" s="460"/>
      <c r="J4" s="459">
        <v>1997</v>
      </c>
      <c r="K4" s="460"/>
      <c r="L4" s="459">
        <v>1998</v>
      </c>
      <c r="M4" s="460"/>
      <c r="N4" s="459">
        <v>1999</v>
      </c>
      <c r="O4" s="460"/>
      <c r="P4" s="459">
        <v>2000</v>
      </c>
      <c r="Q4" s="460"/>
      <c r="R4" s="459">
        <v>2001</v>
      </c>
      <c r="S4" s="460"/>
      <c r="T4" s="459">
        <v>2002</v>
      </c>
      <c r="U4" s="460"/>
      <c r="V4" s="459">
        <v>2003</v>
      </c>
      <c r="W4" s="460"/>
      <c r="X4" s="459">
        <v>2004</v>
      </c>
      <c r="Y4" s="460"/>
      <c r="Z4" s="459">
        <v>2005</v>
      </c>
      <c r="AA4" s="460"/>
      <c r="AB4" s="459">
        <v>2006</v>
      </c>
      <c r="AC4" s="460"/>
      <c r="AD4" s="459">
        <v>2007</v>
      </c>
      <c r="AE4" s="460"/>
      <c r="AF4" s="459">
        <v>2008</v>
      </c>
      <c r="AG4" s="460"/>
      <c r="AH4" s="459">
        <v>2009</v>
      </c>
      <c r="AI4" s="460"/>
      <c r="AJ4" s="459">
        <v>2010</v>
      </c>
      <c r="AK4" s="460"/>
      <c r="AL4" s="459">
        <v>2011</v>
      </c>
      <c r="AM4" s="460"/>
      <c r="AN4" s="459">
        <v>2012</v>
      </c>
      <c r="AO4" s="460"/>
      <c r="AP4" s="459">
        <v>2013</v>
      </c>
      <c r="AQ4" s="460"/>
      <c r="AR4" s="459">
        <v>2014</v>
      </c>
      <c r="AS4" s="460"/>
      <c r="AT4" s="459">
        <v>2015</v>
      </c>
      <c r="AU4" s="460"/>
      <c r="AV4" s="459">
        <v>2016</v>
      </c>
      <c r="AW4" s="458"/>
      <c r="AX4" s="459">
        <v>2017</v>
      </c>
      <c r="AY4" s="458"/>
      <c r="AZ4" s="459">
        <v>2018</v>
      </c>
      <c r="BA4" s="458"/>
      <c r="BB4" s="457">
        <v>2019</v>
      </c>
      <c r="BC4" s="456"/>
      <c r="BD4" s="455">
        <v>2020</v>
      </c>
      <c r="BE4" s="454"/>
      <c r="CJ4" s="343"/>
      <c r="CK4" s="343"/>
      <c r="CL4" s="343"/>
      <c r="CM4" s="343"/>
      <c r="CN4" s="343"/>
      <c r="CO4" s="343"/>
      <c r="CP4" s="343"/>
      <c r="CQ4" s="343"/>
      <c r="CR4" s="343"/>
      <c r="CS4" s="343"/>
      <c r="CT4" s="343"/>
    </row>
    <row r="5" spans="1:98" s="449" customFormat="1" ht="20.100000000000001" customHeight="1">
      <c r="A5" s="453"/>
      <c r="B5" s="662" t="str">
        <f>Parameters!Q4</f>
        <v>A_U   01-99</v>
      </c>
      <c r="C5" s="663"/>
      <c r="D5" s="664" t="str">
        <f>Parameters!S4</f>
        <v>Total industries</v>
      </c>
      <c r="E5" s="665"/>
      <c r="F5" s="375"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26299.88028687911</v>
      </c>
      <c r="AQ5" s="405"/>
      <c r="AR5" s="375">
        <v>27226.506317008792</v>
      </c>
      <c r="AS5" s="405"/>
      <c r="AT5" s="375">
        <v>26320.047857041398</v>
      </c>
      <c r="AU5" s="405"/>
      <c r="AV5" s="375">
        <v>26763.189319604611</v>
      </c>
      <c r="AW5" s="405"/>
      <c r="AX5" s="375">
        <v>28354.299140357933</v>
      </c>
      <c r="AY5" s="405"/>
      <c r="AZ5" s="375">
        <v>28701.488715732296</v>
      </c>
      <c r="BA5" s="405"/>
      <c r="BB5" s="375" t="s">
        <v>714</v>
      </c>
      <c r="BC5" s="405"/>
      <c r="BD5" s="375" t="s">
        <v>714</v>
      </c>
      <c r="BE5" s="429"/>
      <c r="CJ5" s="344" t="s">
        <v>333</v>
      </c>
      <c r="CK5" s="344" t="s">
        <v>724</v>
      </c>
      <c r="CL5" s="344" t="s">
        <v>968</v>
      </c>
      <c r="CM5" s="344" t="s">
        <v>969</v>
      </c>
      <c r="CN5" s="344" t="s">
        <v>970</v>
      </c>
      <c r="CO5" s="344" t="s">
        <v>189</v>
      </c>
      <c r="CP5" s="344" t="s">
        <v>971</v>
      </c>
      <c r="CQ5" s="344" t="s">
        <v>1013</v>
      </c>
      <c r="CR5" s="351">
        <v>0</v>
      </c>
      <c r="CS5" s="344" t="s">
        <v>972</v>
      </c>
      <c r="CT5" s="344" t="s">
        <v>973</v>
      </c>
    </row>
    <row r="6" spans="1:98" s="449" customFormat="1" ht="20.100000000000001" customHeight="1">
      <c r="A6" s="452"/>
      <c r="B6" s="451" t="str">
        <f>Parameters!Q5</f>
        <v>A</v>
      </c>
      <c r="C6" s="450"/>
      <c r="D6" s="655" t="str">
        <f>Parameters!S5</f>
        <v>Agriculture, forestry and fishing</v>
      </c>
      <c r="E6" s="656"/>
      <c r="F6" s="377"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19264.563738708963</v>
      </c>
      <c r="AQ6" s="406"/>
      <c r="AR6" s="377">
        <v>20046.318781115544</v>
      </c>
      <c r="AS6" s="406"/>
      <c r="AT6" s="377">
        <v>19316.242928857711</v>
      </c>
      <c r="AU6" s="406"/>
      <c r="AV6" s="377">
        <v>19524.483459627772</v>
      </c>
      <c r="AW6" s="406"/>
      <c r="AX6" s="377">
        <v>20725.025913367015</v>
      </c>
      <c r="AY6" s="406"/>
      <c r="AZ6" s="377">
        <v>21040.414054250035</v>
      </c>
      <c r="BA6" s="406"/>
      <c r="BB6" s="377" t="s">
        <v>714</v>
      </c>
      <c r="BC6" s="406"/>
      <c r="BD6" s="377" t="s">
        <v>714</v>
      </c>
      <c r="BE6" s="416"/>
      <c r="CJ6" s="344"/>
      <c r="CK6" s="344"/>
      <c r="CL6" s="344"/>
      <c r="CM6" s="345" t="s">
        <v>65</v>
      </c>
      <c r="CN6" s="344" t="s">
        <v>970</v>
      </c>
      <c r="CO6" s="344"/>
      <c r="CP6" s="344"/>
      <c r="CQ6" s="344"/>
      <c r="CR6" s="344"/>
      <c r="CS6" s="344"/>
      <c r="CT6" s="344"/>
    </row>
    <row r="7" spans="1:98" s="430" customFormat="1" ht="12.75" customHeight="1">
      <c r="A7" s="448"/>
      <c r="B7" s="437" t="str">
        <f>Parameters!Q6</f>
        <v>A01</v>
      </c>
      <c r="C7" s="436"/>
      <c r="D7" s="629" t="str">
        <f>Parameters!S6</f>
        <v>Crop and animal production, hunting and related service activities</v>
      </c>
      <c r="E7" s="652"/>
      <c r="F7" s="379"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19263.697408413223</v>
      </c>
      <c r="AQ7" s="406"/>
      <c r="AR7" s="379">
        <v>20045.469130528309</v>
      </c>
      <c r="AS7" s="406"/>
      <c r="AT7" s="379">
        <v>19315.295993715587</v>
      </c>
      <c r="AU7" s="406"/>
      <c r="AV7" s="379">
        <v>19523.411127661944</v>
      </c>
      <c r="AW7" s="406"/>
      <c r="AX7" s="379">
        <v>20724.010008324178</v>
      </c>
      <c r="AY7" s="406"/>
      <c r="AZ7" s="379">
        <v>21039.325096776927</v>
      </c>
      <c r="BA7" s="406"/>
      <c r="BB7" s="379" t="s">
        <v>714</v>
      </c>
      <c r="BC7" s="406"/>
      <c r="BD7" s="379" t="s">
        <v>714</v>
      </c>
      <c r="BE7" s="416"/>
      <c r="CJ7" s="344"/>
      <c r="CK7" s="344"/>
      <c r="CL7" s="344"/>
      <c r="CM7" s="345" t="s">
        <v>147</v>
      </c>
      <c r="CN7" s="344" t="s">
        <v>970</v>
      </c>
      <c r="CO7" s="344"/>
      <c r="CP7" s="344"/>
      <c r="CQ7" s="344"/>
      <c r="CR7" s="344"/>
      <c r="CS7" s="344"/>
      <c r="CT7" s="344"/>
    </row>
    <row r="8" spans="1:98" s="439" customFormat="1" ht="12.75" customHeight="1">
      <c r="A8" s="448"/>
      <c r="B8" s="437" t="str">
        <f>Parameters!Q7</f>
        <v>A02</v>
      </c>
      <c r="C8" s="436"/>
      <c r="D8" s="629" t="str">
        <f>Parameters!S7</f>
        <v>Forestry and logging</v>
      </c>
      <c r="E8" s="657"/>
      <c r="F8" s="379"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0.85966034932098634</v>
      </c>
      <c r="AQ8" s="406"/>
      <c r="AR8" s="379">
        <v>0.8429133502878795</v>
      </c>
      <c r="AS8" s="406"/>
      <c r="AT8" s="379">
        <v>0.93958080109181885</v>
      </c>
      <c r="AU8" s="406"/>
      <c r="AV8" s="379">
        <v>1.0639532697709106</v>
      </c>
      <c r="AW8" s="406"/>
      <c r="AX8" s="379">
        <v>1.0068930136670757</v>
      </c>
      <c r="AY8" s="406"/>
      <c r="AZ8" s="379">
        <v>1.078852214509836</v>
      </c>
      <c r="BA8" s="406"/>
      <c r="BB8" s="379" t="s">
        <v>714</v>
      </c>
      <c r="BC8" s="406"/>
      <c r="BD8" s="379" t="s">
        <v>714</v>
      </c>
      <c r="BE8" s="416"/>
      <c r="CJ8" s="344"/>
      <c r="CK8" s="344"/>
      <c r="CL8" s="344"/>
      <c r="CM8" s="345" t="s">
        <v>148</v>
      </c>
      <c r="CN8" s="344" t="s">
        <v>970</v>
      </c>
      <c r="CO8" s="344"/>
      <c r="CP8" s="344"/>
      <c r="CQ8" s="344"/>
      <c r="CR8" s="344"/>
      <c r="CS8" s="344"/>
      <c r="CT8" s="344"/>
    </row>
    <row r="9" spans="1:98" s="439" customFormat="1" ht="12.75" customHeight="1">
      <c r="A9" s="438"/>
      <c r="B9" s="437" t="str">
        <f>Parameters!Q8</f>
        <v>A03</v>
      </c>
      <c r="C9" s="436"/>
      <c r="D9" s="629" t="str">
        <f>Parameters!S8</f>
        <v>Fishing and aquaculture</v>
      </c>
      <c r="E9" s="637"/>
      <c r="F9" s="379"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6.6699464204021501E-3</v>
      </c>
      <c r="AQ9" s="406"/>
      <c r="AR9" s="379">
        <v>6.7372369502796473E-3</v>
      </c>
      <c r="AS9" s="406"/>
      <c r="AT9" s="379">
        <v>7.3543410342169768E-3</v>
      </c>
      <c r="AU9" s="406"/>
      <c r="AV9" s="379">
        <v>8.3786960550100223E-3</v>
      </c>
      <c r="AW9" s="406"/>
      <c r="AX9" s="379">
        <v>9.0120291703266828E-3</v>
      </c>
      <c r="AY9" s="406"/>
      <c r="AZ9" s="379">
        <v>1.0105258599595233E-2</v>
      </c>
      <c r="BA9" s="406"/>
      <c r="BB9" s="379" t="s">
        <v>714</v>
      </c>
      <c r="BC9" s="406"/>
      <c r="BD9" s="379" t="s">
        <v>714</v>
      </c>
      <c r="BE9" s="416"/>
      <c r="CJ9" s="344"/>
      <c r="CK9" s="344"/>
      <c r="CL9" s="344"/>
      <c r="CM9" s="345" t="s">
        <v>18</v>
      </c>
      <c r="CN9" s="344" t="s">
        <v>970</v>
      </c>
      <c r="CO9" s="344"/>
      <c r="CP9" s="344"/>
      <c r="CQ9" s="344"/>
      <c r="CR9" s="344"/>
      <c r="CS9" s="344"/>
      <c r="CT9" s="344"/>
    </row>
    <row r="10" spans="1:98" s="430" customFormat="1" ht="12.75" customHeight="1">
      <c r="A10" s="433"/>
      <c r="B10" s="435" t="str">
        <f>Parameters!Q9</f>
        <v>B</v>
      </c>
      <c r="C10" s="434"/>
      <c r="D10" s="625" t="str">
        <f>Parameters!S9</f>
        <v>Mining and quarrying</v>
      </c>
      <c r="E10" s="653"/>
      <c r="F10" s="377"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0.31910113371826382</v>
      </c>
      <c r="AQ10" s="406"/>
      <c r="AR10" s="377">
        <v>0.18261513622660386</v>
      </c>
      <c r="AS10" s="406"/>
      <c r="AT10" s="377">
        <v>0.30598757045188968</v>
      </c>
      <c r="AU10" s="406"/>
      <c r="AV10" s="377">
        <v>0.21976480132105092</v>
      </c>
      <c r="AW10" s="406"/>
      <c r="AX10" s="377">
        <v>0.126917133192995</v>
      </c>
      <c r="AY10" s="406"/>
      <c r="AZ10" s="377">
        <v>0.3412892721968333</v>
      </c>
      <c r="BA10" s="406"/>
      <c r="BB10" s="377" t="s">
        <v>714</v>
      </c>
      <c r="BC10" s="406"/>
      <c r="BD10" s="377" t="s">
        <v>714</v>
      </c>
      <c r="BE10" s="416"/>
      <c r="CJ10" s="344"/>
      <c r="CK10" s="344"/>
      <c r="CL10" s="344"/>
      <c r="CM10" s="345" t="s">
        <v>149</v>
      </c>
      <c r="CN10" s="344" t="s">
        <v>970</v>
      </c>
      <c r="CO10" s="344"/>
      <c r="CP10" s="344"/>
      <c r="CQ10" s="344"/>
      <c r="CR10" s="344"/>
      <c r="CS10" s="344"/>
      <c r="CT10" s="344"/>
    </row>
    <row r="11" spans="1:98" s="430" customFormat="1" ht="12.75" customHeight="1">
      <c r="A11" s="433"/>
      <c r="B11" s="435" t="str">
        <f>Parameters!Q10</f>
        <v>C</v>
      </c>
      <c r="C11" s="434"/>
      <c r="D11" s="625" t="str">
        <f>Parameters!S10</f>
        <v>Manufacturing</v>
      </c>
      <c r="E11" s="626"/>
      <c r="F11" s="377"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3966.7668897898625</v>
      </c>
      <c r="AQ11" s="406"/>
      <c r="AR11" s="377">
        <v>4061.4361352172778</v>
      </c>
      <c r="AS11" s="406"/>
      <c r="AT11" s="377">
        <v>3934.8805833436986</v>
      </c>
      <c r="AU11" s="406"/>
      <c r="AV11" s="377">
        <v>4204.2831927505604</v>
      </c>
      <c r="AW11" s="406"/>
      <c r="AX11" s="377">
        <v>4501.7745141602054</v>
      </c>
      <c r="AY11" s="406"/>
      <c r="AZ11" s="377">
        <v>4527.6198589670494</v>
      </c>
      <c r="BA11" s="406"/>
      <c r="BB11" s="377" t="s">
        <v>714</v>
      </c>
      <c r="BC11" s="406"/>
      <c r="BD11" s="377" t="s">
        <v>714</v>
      </c>
      <c r="BE11" s="416"/>
      <c r="CJ11" s="344"/>
      <c r="CK11" s="344"/>
      <c r="CL11" s="344"/>
      <c r="CM11" s="345" t="s">
        <v>66</v>
      </c>
      <c r="CN11" s="344" t="s">
        <v>970</v>
      </c>
      <c r="CO11" s="344"/>
      <c r="CP11" s="344"/>
      <c r="CQ11" s="344"/>
      <c r="CR11" s="344"/>
      <c r="CS11" s="344"/>
      <c r="CT11" s="344"/>
    </row>
    <row r="12" spans="1:98" s="430" customFormat="1" ht="12.75" customHeight="1">
      <c r="A12" s="443"/>
      <c r="B12" s="442" t="str">
        <f>Parameters!Q11</f>
        <v>C10-C12</v>
      </c>
      <c r="C12" s="441"/>
      <c r="D12" s="627" t="str">
        <f>Parameters!S11</f>
        <v>Manufacture of food products, beverages and tobacco
products</v>
      </c>
      <c r="E12" s="631"/>
      <c r="F12" s="382"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3777.4190941103834</v>
      </c>
      <c r="AQ12" s="406"/>
      <c r="AR12" s="382">
        <v>3918.2261857521007</v>
      </c>
      <c r="AS12" s="406"/>
      <c r="AT12" s="382">
        <v>3728.0855207882141</v>
      </c>
      <c r="AU12" s="406"/>
      <c r="AV12" s="382">
        <v>3896.3078128260008</v>
      </c>
      <c r="AW12" s="406"/>
      <c r="AX12" s="382">
        <v>4197.9216640721361</v>
      </c>
      <c r="AY12" s="406"/>
      <c r="AZ12" s="382">
        <v>4225.9743508340798</v>
      </c>
      <c r="BA12" s="406"/>
      <c r="BB12" s="382" t="s">
        <v>714</v>
      </c>
      <c r="BC12" s="406"/>
      <c r="BD12" s="382" t="s">
        <v>714</v>
      </c>
      <c r="BE12" s="416"/>
      <c r="CJ12" s="344"/>
      <c r="CK12" s="344"/>
      <c r="CL12" s="344"/>
      <c r="CM12" s="346" t="s">
        <v>974</v>
      </c>
      <c r="CN12" s="344" t="s">
        <v>970</v>
      </c>
      <c r="CO12" s="344"/>
      <c r="CP12" s="344"/>
      <c r="CQ12" s="344"/>
      <c r="CR12" s="344"/>
      <c r="CS12" s="344"/>
      <c r="CT12" s="344"/>
    </row>
    <row r="13" spans="1:98" s="430" customFormat="1" ht="12.75" customHeight="1">
      <c r="A13" s="443"/>
      <c r="B13" s="442" t="str">
        <f>Parameters!Q12</f>
        <v>C13-C15</v>
      </c>
      <c r="C13" s="441"/>
      <c r="D13" s="627" t="str">
        <f>Parameters!S12</f>
        <v>Manufacture of textiles, wearing apparel and leather products</v>
      </c>
      <c r="E13" s="628"/>
      <c r="F13" s="382"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0.53877142034937264</v>
      </c>
      <c r="AQ13" s="406"/>
      <c r="AR13" s="382">
        <v>0.52925699989866393</v>
      </c>
      <c r="AS13" s="406"/>
      <c r="AT13" s="382">
        <v>0.57398842206692735</v>
      </c>
      <c r="AU13" s="406"/>
      <c r="AV13" s="382">
        <v>0.91174832301281172</v>
      </c>
      <c r="AW13" s="406"/>
      <c r="AX13" s="382">
        <v>0.85983293294241347</v>
      </c>
      <c r="AY13" s="406"/>
      <c r="AZ13" s="382">
        <v>0.93996485989238265</v>
      </c>
      <c r="BA13" s="406"/>
      <c r="BB13" s="382" t="s">
        <v>714</v>
      </c>
      <c r="BC13" s="406"/>
      <c r="BD13" s="382" t="s">
        <v>714</v>
      </c>
      <c r="BE13" s="416"/>
      <c r="CJ13" s="344"/>
      <c r="CK13" s="344"/>
      <c r="CL13" s="344"/>
      <c r="CM13" s="345" t="s">
        <v>975</v>
      </c>
      <c r="CN13" s="344" t="s">
        <v>970</v>
      </c>
      <c r="CO13" s="344"/>
      <c r="CP13" s="344"/>
      <c r="CQ13" s="344"/>
      <c r="CR13" s="344"/>
      <c r="CS13" s="344"/>
      <c r="CT13" s="344"/>
    </row>
    <row r="14" spans="1:98" s="430" customFormat="1">
      <c r="A14" s="443"/>
      <c r="B14" s="442" t="str">
        <f>Parameters!Q13</f>
        <v>C16-C18</v>
      </c>
      <c r="C14" s="441"/>
      <c r="D14" s="627" t="str">
        <f>Parameters!S13</f>
        <v>Manufacture of wood, paper, printing and reproduction</v>
      </c>
      <c r="E14" s="628"/>
      <c r="F14" s="384"/>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40"/>
      <c r="CJ14" s="344"/>
      <c r="CK14" s="344"/>
      <c r="CL14" s="344"/>
      <c r="CM14" s="345"/>
      <c r="CN14" s="344"/>
      <c r="CO14" s="344"/>
      <c r="CP14" s="344"/>
      <c r="CQ14" s="344"/>
      <c r="CR14" s="344"/>
      <c r="CS14" s="344"/>
      <c r="CT14" s="344"/>
    </row>
    <row r="15" spans="1:98" s="445" customFormat="1" ht="22.5" customHeight="1">
      <c r="A15" s="438"/>
      <c r="B15" s="437" t="str">
        <f>Parameters!Q14</f>
        <v>C16</v>
      </c>
      <c r="C15" s="447"/>
      <c r="D15" s="629" t="str">
        <f>Parameters!S14</f>
        <v>Manufacture of wood and of products of wood and cork, except furniture; manufacture of articles of straw and plaiting materials</v>
      </c>
      <c r="E15" s="630"/>
      <c r="F15" s="379"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2.3718001325669054</v>
      </c>
      <c r="AQ15" s="406"/>
      <c r="AR15" s="379">
        <v>2.213369357138967</v>
      </c>
      <c r="AS15" s="406"/>
      <c r="AT15" s="379">
        <v>10.536511073411083</v>
      </c>
      <c r="AU15" s="406"/>
      <c r="AV15" s="379">
        <v>9.7218845799357929</v>
      </c>
      <c r="AW15" s="406"/>
      <c r="AX15" s="379">
        <v>12.404587880816919</v>
      </c>
      <c r="AY15" s="406"/>
      <c r="AZ15" s="379">
        <v>13.457043749148943</v>
      </c>
      <c r="BA15" s="406"/>
      <c r="BB15" s="379" t="s">
        <v>714</v>
      </c>
      <c r="BC15" s="406"/>
      <c r="BD15" s="379" t="s">
        <v>714</v>
      </c>
      <c r="BE15" s="416"/>
      <c r="CJ15" s="344"/>
      <c r="CK15" s="344"/>
      <c r="CL15" s="344"/>
      <c r="CM15" s="345" t="s">
        <v>24</v>
      </c>
      <c r="CN15" s="344" t="s">
        <v>970</v>
      </c>
      <c r="CO15" s="344"/>
      <c r="CP15" s="344"/>
      <c r="CQ15" s="344"/>
      <c r="CR15" s="344"/>
      <c r="CS15" s="344"/>
      <c r="CT15" s="344"/>
    </row>
    <row r="16" spans="1:98" s="439" customFormat="1" ht="12.75" customHeight="1">
      <c r="A16" s="438"/>
      <c r="B16" s="437" t="str">
        <f>Parameters!Q15</f>
        <v>C17</v>
      </c>
      <c r="C16" s="436"/>
      <c r="D16" s="629" t="str">
        <f>Parameters!S15</f>
        <v>Manufacture of paper and paper products</v>
      </c>
      <c r="E16" s="652"/>
      <c r="F16" s="379"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4.6314844516115503</v>
      </c>
      <c r="AQ16" s="406"/>
      <c r="AR16" s="379">
        <v>4.6849320249483908</v>
      </c>
      <c r="AS16" s="406"/>
      <c r="AT16" s="379">
        <v>2.8669117006780089</v>
      </c>
      <c r="AU16" s="406"/>
      <c r="AV16" s="379">
        <v>4.8449259006379002</v>
      </c>
      <c r="AW16" s="406"/>
      <c r="AX16" s="379">
        <v>8.1331503475225233</v>
      </c>
      <c r="AY16" s="406"/>
      <c r="AZ16" s="379">
        <v>8.9769386605857875</v>
      </c>
      <c r="BA16" s="406"/>
      <c r="BB16" s="379" t="s">
        <v>714</v>
      </c>
      <c r="BC16" s="406"/>
      <c r="BD16" s="379" t="s">
        <v>714</v>
      </c>
      <c r="BE16" s="416"/>
      <c r="CJ16" s="344"/>
      <c r="CK16" s="344"/>
      <c r="CL16" s="344"/>
      <c r="CM16" s="345" t="s">
        <v>26</v>
      </c>
      <c r="CN16" s="344" t="s">
        <v>970</v>
      </c>
      <c r="CO16" s="344"/>
      <c r="CP16" s="344"/>
      <c r="CQ16" s="344"/>
      <c r="CR16" s="344"/>
      <c r="CS16" s="344"/>
      <c r="CT16" s="344"/>
    </row>
    <row r="17" spans="1:98" s="439" customFormat="1" ht="12.75" customHeight="1">
      <c r="A17" s="438"/>
      <c r="B17" s="437" t="str">
        <f>Parameters!Q16</f>
        <v>C18</v>
      </c>
      <c r="C17" s="436"/>
      <c r="D17" s="629" t="str">
        <f>Parameters!S16</f>
        <v>Printing and reproduction of recorded media</v>
      </c>
      <c r="E17" s="652"/>
      <c r="F17" s="379"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0.68915302672432588</v>
      </c>
      <c r="AQ17" s="406"/>
      <c r="AR17" s="379">
        <v>0.50703555517149135</v>
      </c>
      <c r="AS17" s="406"/>
      <c r="AT17" s="379">
        <v>0.21117873173859811</v>
      </c>
      <c r="AU17" s="406"/>
      <c r="AV17" s="379">
        <v>0.84256572504233107</v>
      </c>
      <c r="AW17" s="406"/>
      <c r="AX17" s="379">
        <v>1.3769849676317376</v>
      </c>
      <c r="AY17" s="406"/>
      <c r="AZ17" s="379">
        <v>1.4871993852229162</v>
      </c>
      <c r="BA17" s="406"/>
      <c r="BB17" s="379" t="s">
        <v>714</v>
      </c>
      <c r="BC17" s="406"/>
      <c r="BD17" s="379" t="s">
        <v>714</v>
      </c>
      <c r="BE17" s="416"/>
      <c r="CJ17" s="344"/>
      <c r="CK17" s="344"/>
      <c r="CL17" s="344"/>
      <c r="CM17" s="345" t="s">
        <v>37</v>
      </c>
      <c r="CN17" s="344" t="s">
        <v>970</v>
      </c>
      <c r="CO17" s="344"/>
      <c r="CP17" s="344"/>
      <c r="CQ17" s="344"/>
      <c r="CR17" s="344"/>
      <c r="CS17" s="344"/>
      <c r="CT17" s="344"/>
    </row>
    <row r="18" spans="1:98" s="445" customFormat="1" ht="12.75" customHeight="1">
      <c r="A18" s="443"/>
      <c r="B18" s="442" t="str">
        <f>Parameters!Q17</f>
        <v>C19</v>
      </c>
      <c r="C18" s="441"/>
      <c r="D18" s="627" t="str">
        <f>Parameters!S17</f>
        <v>Manufacture of coke and refined petroleum products</v>
      </c>
      <c r="E18" s="631"/>
      <c r="F18" s="382"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5.4298339597003631</v>
      </c>
      <c r="AQ18" s="406"/>
      <c r="AR18" s="382">
        <v>2.5638073929591849</v>
      </c>
      <c r="AS18" s="406"/>
      <c r="AT18" s="382">
        <v>1.6955930271397259</v>
      </c>
      <c r="AU18" s="406"/>
      <c r="AV18" s="382">
        <v>15.840550385778036</v>
      </c>
      <c r="AW18" s="406"/>
      <c r="AX18" s="382">
        <v>16.958422985544818</v>
      </c>
      <c r="AY18" s="406"/>
      <c r="AZ18" s="382">
        <v>1.8100995549520262</v>
      </c>
      <c r="BA18" s="406"/>
      <c r="BB18" s="382" t="s">
        <v>714</v>
      </c>
      <c r="BC18" s="406"/>
      <c r="BD18" s="382" t="s">
        <v>714</v>
      </c>
      <c r="BE18" s="416"/>
      <c r="CJ18" s="344"/>
      <c r="CK18" s="344"/>
      <c r="CL18" s="344"/>
      <c r="CM18" s="345" t="s">
        <v>38</v>
      </c>
      <c r="CN18" s="344" t="s">
        <v>970</v>
      </c>
      <c r="CO18" s="344"/>
      <c r="CP18" s="344"/>
      <c r="CQ18" s="344"/>
      <c r="CR18" s="344"/>
      <c r="CS18" s="344"/>
      <c r="CT18" s="344"/>
    </row>
    <row r="19" spans="1:98" s="439" customFormat="1" ht="12.75" customHeight="1">
      <c r="A19" s="443"/>
      <c r="B19" s="442" t="str">
        <f>Parameters!Q18</f>
        <v>C20</v>
      </c>
      <c r="C19" s="441"/>
      <c r="D19" s="627" t="str">
        <f>Parameters!S18</f>
        <v>Manufacture of chemicals and chemical products</v>
      </c>
      <c r="E19" s="631"/>
      <c r="F19" s="382"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106.21771555427047</v>
      </c>
      <c r="AQ19" s="406"/>
      <c r="AR19" s="382">
        <v>64.04567331509557</v>
      </c>
      <c r="AS19" s="406"/>
      <c r="AT19" s="382">
        <v>94.641313823743673</v>
      </c>
      <c r="AU19" s="406"/>
      <c r="AV19" s="382">
        <v>157.5424195287965</v>
      </c>
      <c r="AW19" s="406"/>
      <c r="AX19" s="382">
        <v>145.92066804330565</v>
      </c>
      <c r="AY19" s="406"/>
      <c r="AZ19" s="382">
        <v>162.7878278533164</v>
      </c>
      <c r="BA19" s="406"/>
      <c r="BB19" s="382" t="s">
        <v>714</v>
      </c>
      <c r="BC19" s="406"/>
      <c r="BD19" s="382" t="s">
        <v>714</v>
      </c>
      <c r="BE19" s="416"/>
      <c r="CJ19" s="344"/>
      <c r="CK19" s="344"/>
      <c r="CL19" s="344"/>
      <c r="CM19" s="345" t="s">
        <v>40</v>
      </c>
      <c r="CN19" s="344" t="s">
        <v>970</v>
      </c>
      <c r="CO19" s="344"/>
      <c r="CP19" s="344"/>
      <c r="CQ19" s="344"/>
      <c r="CR19" s="344"/>
      <c r="CS19" s="344"/>
      <c r="CT19" s="344"/>
    </row>
    <row r="20" spans="1:98" s="439" customFormat="1" ht="12.75" customHeight="1">
      <c r="A20" s="443"/>
      <c r="B20" s="442" t="str">
        <f>Parameters!Q19</f>
        <v>C21</v>
      </c>
      <c r="C20" s="441"/>
      <c r="D20" s="627" t="str">
        <f>Parameters!S19</f>
        <v>Manufacture of basic pharmaceutical products and pharmaceutical preparations</v>
      </c>
      <c r="E20" s="631"/>
      <c r="F20" s="382"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7.9955813735632167E-2</v>
      </c>
      <c r="AQ20" s="406"/>
      <c r="AR20" s="382">
        <v>7.9745925903824094E-2</v>
      </c>
      <c r="AS20" s="406"/>
      <c r="AT20" s="382">
        <v>0.10788852206454201</v>
      </c>
      <c r="AU20" s="406"/>
      <c r="AV20" s="382">
        <v>0.22622191878088574</v>
      </c>
      <c r="AW20" s="406"/>
      <c r="AX20" s="382">
        <v>0.20809382497166004</v>
      </c>
      <c r="AY20" s="406"/>
      <c r="AZ20" s="382">
        <v>0.17293855154885382</v>
      </c>
      <c r="BA20" s="406"/>
      <c r="BB20" s="382" t="s">
        <v>714</v>
      </c>
      <c r="BC20" s="406"/>
      <c r="BD20" s="382" t="s">
        <v>714</v>
      </c>
      <c r="BE20" s="416"/>
      <c r="CJ20" s="344"/>
      <c r="CK20" s="344"/>
      <c r="CL20" s="344"/>
      <c r="CM20" s="345" t="s">
        <v>42</v>
      </c>
      <c r="CN20" s="344" t="s">
        <v>970</v>
      </c>
      <c r="CO20" s="344"/>
      <c r="CP20" s="344"/>
      <c r="CQ20" s="344"/>
      <c r="CR20" s="344"/>
      <c r="CS20" s="344"/>
      <c r="CT20" s="344"/>
    </row>
    <row r="21" spans="1:98" s="439" customFormat="1" ht="12.75" customHeight="1">
      <c r="A21" s="443"/>
      <c r="B21" s="442" t="str">
        <f>Parameters!Q20</f>
        <v>C22_C23</v>
      </c>
      <c r="C21" s="441"/>
      <c r="D21" s="627" t="str">
        <f>Parameters!S20</f>
        <v>Manufacture of rubber and plastic products and other non-metallic mineral products</v>
      </c>
      <c r="E21" s="628"/>
      <c r="F21" s="384"/>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40"/>
      <c r="CJ21" s="344"/>
      <c r="CK21" s="344"/>
      <c r="CL21" s="344"/>
      <c r="CM21" s="345"/>
      <c r="CN21" s="344"/>
      <c r="CO21" s="344"/>
      <c r="CP21" s="344"/>
      <c r="CQ21" s="344"/>
      <c r="CR21" s="344"/>
      <c r="CS21" s="344"/>
      <c r="CT21" s="344"/>
    </row>
    <row r="22" spans="1:98" s="445" customFormat="1" ht="12.75" customHeight="1">
      <c r="A22" s="438"/>
      <c r="B22" s="437" t="str">
        <f>Parameters!Q21</f>
        <v>C22</v>
      </c>
      <c r="C22" s="446"/>
      <c r="D22" s="629" t="str">
        <f>Parameters!S21</f>
        <v>Manufacture of rubber and plastic products</v>
      </c>
      <c r="E22" s="630"/>
      <c r="F22" s="379" t="s">
        <v>714</v>
      </c>
      <c r="G22" s="406"/>
      <c r="H22" s="379" t="s">
        <v>714</v>
      </c>
      <c r="I22" s="406"/>
      <c r="J22" s="379" t="s">
        <v>714</v>
      </c>
      <c r="K22" s="406"/>
      <c r="L22" s="379" t="s">
        <v>714</v>
      </c>
      <c r="M22" s="406"/>
      <c r="N22" s="379" t="s">
        <v>714</v>
      </c>
      <c r="O22" s="406"/>
      <c r="P22" s="379" t="s">
        <v>714</v>
      </c>
      <c r="Q22" s="406"/>
      <c r="R22" s="379" t="s">
        <v>714</v>
      </c>
      <c r="S22" s="406"/>
      <c r="T22" s="379" t="s">
        <v>714</v>
      </c>
      <c r="U22" s="406"/>
      <c r="V22" s="379" t="s">
        <v>714</v>
      </c>
      <c r="W22" s="406"/>
      <c r="X22" s="379" t="s">
        <v>714</v>
      </c>
      <c r="Y22" s="406"/>
      <c r="Z22" s="379" t="s">
        <v>714</v>
      </c>
      <c r="AA22" s="406"/>
      <c r="AB22" s="379" t="s">
        <v>714</v>
      </c>
      <c r="AC22" s="406"/>
      <c r="AD22" s="379" t="s">
        <v>714</v>
      </c>
      <c r="AE22" s="406"/>
      <c r="AF22" s="379" t="s">
        <v>714</v>
      </c>
      <c r="AG22" s="406"/>
      <c r="AH22" s="379" t="s">
        <v>714</v>
      </c>
      <c r="AI22" s="406"/>
      <c r="AJ22" s="379" t="s">
        <v>714</v>
      </c>
      <c r="AK22" s="406"/>
      <c r="AL22" s="379" t="s">
        <v>714</v>
      </c>
      <c r="AM22" s="406"/>
      <c r="AN22" s="379" t="s">
        <v>714</v>
      </c>
      <c r="AO22" s="406"/>
      <c r="AP22" s="379">
        <v>0.20721147635269133</v>
      </c>
      <c r="AQ22" s="406"/>
      <c r="AR22" s="379">
        <v>0.21547349283130995</v>
      </c>
      <c r="AS22" s="406"/>
      <c r="AT22" s="379">
        <v>0.28481368027507548</v>
      </c>
      <c r="AU22" s="406"/>
      <c r="AV22" s="379">
        <v>0.34180904739989104</v>
      </c>
      <c r="AW22" s="406"/>
      <c r="AX22" s="379">
        <v>0.34383924391476578</v>
      </c>
      <c r="AY22" s="406"/>
      <c r="AZ22" s="379">
        <v>0.40748653609507968</v>
      </c>
      <c r="BA22" s="406"/>
      <c r="BB22" s="379" t="s">
        <v>714</v>
      </c>
      <c r="BC22" s="406"/>
      <c r="BD22" s="379" t="s">
        <v>714</v>
      </c>
      <c r="BE22" s="416"/>
      <c r="CJ22" s="344"/>
      <c r="CK22" s="344"/>
      <c r="CL22" s="344"/>
      <c r="CM22" s="345" t="s">
        <v>44</v>
      </c>
      <c r="CN22" s="344" t="s">
        <v>970</v>
      </c>
      <c r="CO22" s="344"/>
      <c r="CP22" s="344"/>
      <c r="CQ22" s="344"/>
      <c r="CR22" s="344"/>
      <c r="CS22" s="344"/>
      <c r="CT22" s="344"/>
    </row>
    <row r="23" spans="1:98" s="445" customFormat="1" ht="12.75" customHeight="1">
      <c r="A23" s="438"/>
      <c r="B23" s="437" t="str">
        <f>Parameters!Q22</f>
        <v>C23</v>
      </c>
      <c r="C23" s="446"/>
      <c r="D23" s="629" t="str">
        <f>Parameters!S22</f>
        <v>Manufacture of other non-metallic mineral products</v>
      </c>
      <c r="E23" s="652"/>
      <c r="F23" s="379" t="s">
        <v>714</v>
      </c>
      <c r="G23" s="406"/>
      <c r="H23" s="379" t="s">
        <v>714</v>
      </c>
      <c r="I23" s="406"/>
      <c r="J23" s="379" t="s">
        <v>714</v>
      </c>
      <c r="K23" s="406"/>
      <c r="L23" s="379" t="s">
        <v>714</v>
      </c>
      <c r="M23" s="406"/>
      <c r="N23" s="379" t="s">
        <v>714</v>
      </c>
      <c r="O23" s="406"/>
      <c r="P23" s="379" t="s">
        <v>714</v>
      </c>
      <c r="Q23" s="406"/>
      <c r="R23" s="379" t="s">
        <v>714</v>
      </c>
      <c r="S23" s="406"/>
      <c r="T23" s="379" t="s">
        <v>714</v>
      </c>
      <c r="U23" s="406"/>
      <c r="V23" s="379" t="s">
        <v>714</v>
      </c>
      <c r="W23" s="406"/>
      <c r="X23" s="379" t="s">
        <v>714</v>
      </c>
      <c r="Y23" s="406"/>
      <c r="Z23" s="379" t="s">
        <v>714</v>
      </c>
      <c r="AA23" s="406"/>
      <c r="AB23" s="379" t="s">
        <v>714</v>
      </c>
      <c r="AC23" s="406"/>
      <c r="AD23" s="379" t="s">
        <v>714</v>
      </c>
      <c r="AE23" s="406"/>
      <c r="AF23" s="379" t="s">
        <v>714</v>
      </c>
      <c r="AG23" s="406"/>
      <c r="AH23" s="379" t="s">
        <v>714</v>
      </c>
      <c r="AI23" s="406"/>
      <c r="AJ23" s="379" t="s">
        <v>714</v>
      </c>
      <c r="AK23" s="406"/>
      <c r="AL23" s="379" t="s">
        <v>714</v>
      </c>
      <c r="AM23" s="406"/>
      <c r="AN23" s="379" t="s">
        <v>714</v>
      </c>
      <c r="AO23" s="406"/>
      <c r="AP23" s="379">
        <v>21.177936019924825</v>
      </c>
      <c r="AQ23" s="406"/>
      <c r="AR23" s="379">
        <v>20.465611449111321</v>
      </c>
      <c r="AS23" s="406"/>
      <c r="AT23" s="379">
        <v>47.551828548178293</v>
      </c>
      <c r="AU23" s="406"/>
      <c r="AV23" s="379">
        <v>65.463281082770578</v>
      </c>
      <c r="AW23" s="406"/>
      <c r="AX23" s="379">
        <v>67.511021843820586</v>
      </c>
      <c r="AY23" s="406"/>
      <c r="AZ23" s="379">
        <v>62.295712733225599</v>
      </c>
      <c r="BA23" s="406"/>
      <c r="BB23" s="379" t="s">
        <v>714</v>
      </c>
      <c r="BC23" s="406"/>
      <c r="BD23" s="379" t="s">
        <v>714</v>
      </c>
      <c r="BE23" s="416"/>
      <c r="CJ23" s="344"/>
      <c r="CK23" s="344"/>
      <c r="CL23" s="344"/>
      <c r="CM23" s="345" t="s">
        <v>45</v>
      </c>
      <c r="CN23" s="344" t="s">
        <v>970</v>
      </c>
      <c r="CO23" s="344"/>
      <c r="CP23" s="344"/>
      <c r="CQ23" s="344"/>
      <c r="CR23" s="344"/>
      <c r="CS23" s="344"/>
      <c r="CT23" s="344"/>
    </row>
    <row r="24" spans="1:98" s="445" customFormat="1" ht="24.75" customHeight="1">
      <c r="A24" s="443"/>
      <c r="B24" s="442" t="str">
        <f>Parameters!Q23</f>
        <v>C24_C25</v>
      </c>
      <c r="C24" s="441"/>
      <c r="D24" s="627" t="str">
        <f>Parameters!S23</f>
        <v>Manufacture of basic metals and fabricated metal products, except machinery and equipment</v>
      </c>
      <c r="E24" s="628"/>
      <c r="F24" s="384"/>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40"/>
      <c r="CJ24" s="344"/>
      <c r="CK24" s="344"/>
      <c r="CL24" s="344"/>
      <c r="CM24" s="345"/>
      <c r="CN24" s="344"/>
      <c r="CO24" s="344"/>
      <c r="CP24" s="344"/>
      <c r="CQ24" s="344"/>
      <c r="CR24" s="344"/>
      <c r="CS24" s="344"/>
      <c r="CT24" s="344"/>
    </row>
    <row r="25" spans="1:98" s="445" customFormat="1" ht="12.75" customHeight="1">
      <c r="A25" s="438"/>
      <c r="B25" s="437" t="str">
        <f>Parameters!Q24</f>
        <v>C24</v>
      </c>
      <c r="C25" s="446"/>
      <c r="D25" s="629" t="str">
        <f>Parameters!S24</f>
        <v>Manufacture of basic metals</v>
      </c>
      <c r="E25" s="630"/>
      <c r="F25" s="379" t="s">
        <v>714</v>
      </c>
      <c r="G25" s="406"/>
      <c r="H25" s="379" t="s">
        <v>714</v>
      </c>
      <c r="I25" s="406"/>
      <c r="J25" s="379" t="s">
        <v>714</v>
      </c>
      <c r="K25" s="406"/>
      <c r="L25" s="379" t="s">
        <v>714</v>
      </c>
      <c r="M25" s="406"/>
      <c r="N25" s="379" t="s">
        <v>714</v>
      </c>
      <c r="O25" s="406"/>
      <c r="P25" s="379" t="s">
        <v>714</v>
      </c>
      <c r="Q25" s="406"/>
      <c r="R25" s="379" t="s">
        <v>714</v>
      </c>
      <c r="S25" s="406"/>
      <c r="T25" s="379" t="s">
        <v>714</v>
      </c>
      <c r="U25" s="406"/>
      <c r="V25" s="379" t="s">
        <v>714</v>
      </c>
      <c r="W25" s="406"/>
      <c r="X25" s="379" t="s">
        <v>714</v>
      </c>
      <c r="Y25" s="406"/>
      <c r="Z25" s="379" t="s">
        <v>714</v>
      </c>
      <c r="AA25" s="406"/>
      <c r="AB25" s="379" t="s">
        <v>714</v>
      </c>
      <c r="AC25" s="406"/>
      <c r="AD25" s="379" t="s">
        <v>714</v>
      </c>
      <c r="AE25" s="406"/>
      <c r="AF25" s="379" t="s">
        <v>714</v>
      </c>
      <c r="AG25" s="406"/>
      <c r="AH25" s="379" t="s">
        <v>714</v>
      </c>
      <c r="AI25" s="406"/>
      <c r="AJ25" s="379" t="s">
        <v>714</v>
      </c>
      <c r="AK25" s="406"/>
      <c r="AL25" s="379" t="s">
        <v>714</v>
      </c>
      <c r="AM25" s="406"/>
      <c r="AN25" s="379" t="s">
        <v>714</v>
      </c>
      <c r="AO25" s="406"/>
      <c r="AP25" s="379">
        <v>41.381815428219873</v>
      </c>
      <c r="AQ25" s="406"/>
      <c r="AR25" s="379">
        <v>41.114624595063894</v>
      </c>
      <c r="AS25" s="406"/>
      <c r="AT25" s="379">
        <v>40.771224720033878</v>
      </c>
      <c r="AU25" s="406"/>
      <c r="AV25" s="379">
        <v>41.536394745240898</v>
      </c>
      <c r="AW25" s="406"/>
      <c r="AX25" s="379">
        <v>39.647554631626406</v>
      </c>
      <c r="AY25" s="406"/>
      <c r="AZ25" s="379">
        <v>38.585597498477654</v>
      </c>
      <c r="BA25" s="406"/>
      <c r="BB25" s="379" t="s">
        <v>714</v>
      </c>
      <c r="BC25" s="406"/>
      <c r="BD25" s="379" t="s">
        <v>714</v>
      </c>
      <c r="BE25" s="416"/>
      <c r="CJ25" s="344"/>
      <c r="CK25" s="344"/>
      <c r="CL25" s="344"/>
      <c r="CM25" s="345" t="s">
        <v>46</v>
      </c>
      <c r="CN25" s="344" t="s">
        <v>970</v>
      </c>
      <c r="CO25" s="344"/>
      <c r="CP25" s="344"/>
      <c r="CQ25" s="344"/>
      <c r="CR25" s="344"/>
      <c r="CS25" s="344"/>
      <c r="CT25" s="344"/>
    </row>
    <row r="26" spans="1:98" s="439" customFormat="1" ht="12.75" customHeight="1">
      <c r="A26" s="438"/>
      <c r="B26" s="437" t="str">
        <f>Parameters!Q25</f>
        <v>C25</v>
      </c>
      <c r="C26" s="436"/>
      <c r="D26" s="629" t="str">
        <f>Parameters!S25</f>
        <v>Manufacture of fabricated metal products, except machinery and equipment</v>
      </c>
      <c r="E26" s="652"/>
      <c r="F26" s="379"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1.5267870664799628</v>
      </c>
      <c r="AQ26" s="406"/>
      <c r="AR26" s="379">
        <v>1.4962956827111826</v>
      </c>
      <c r="AS26" s="406"/>
      <c r="AT26" s="379">
        <v>1.7418489431525275</v>
      </c>
      <c r="AU26" s="406"/>
      <c r="AV26" s="379">
        <v>2.5145527890644828</v>
      </c>
      <c r="AW26" s="406"/>
      <c r="AX26" s="379">
        <v>3.783517122201046</v>
      </c>
      <c r="AY26" s="406"/>
      <c r="AZ26" s="379">
        <v>2.7123828288486274</v>
      </c>
      <c r="BA26" s="406"/>
      <c r="BB26" s="379" t="s">
        <v>714</v>
      </c>
      <c r="BC26" s="406"/>
      <c r="BD26" s="379" t="s">
        <v>714</v>
      </c>
      <c r="BE26" s="416"/>
      <c r="CJ26" s="344"/>
      <c r="CK26" s="344"/>
      <c r="CL26" s="344"/>
      <c r="CM26" s="345" t="s">
        <v>47</v>
      </c>
      <c r="CN26" s="344" t="s">
        <v>970</v>
      </c>
      <c r="CO26" s="344"/>
      <c r="CP26" s="344"/>
      <c r="CQ26" s="344"/>
      <c r="CR26" s="344"/>
      <c r="CS26" s="344"/>
      <c r="CT26" s="344"/>
    </row>
    <row r="27" spans="1:98" s="439" customFormat="1" ht="12.75" customHeight="1">
      <c r="A27" s="443"/>
      <c r="B27" s="442" t="str">
        <f>Parameters!Q26</f>
        <v>C26</v>
      </c>
      <c r="C27" s="441"/>
      <c r="D27" s="627" t="str">
        <f>Parameters!S26</f>
        <v>Manufacture of computer, electronic and optical products</v>
      </c>
      <c r="E27" s="631"/>
      <c r="F27" s="382"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0.3882143099076979</v>
      </c>
      <c r="AQ27" s="406"/>
      <c r="AR27" s="382">
        <v>0.3766326859753758</v>
      </c>
      <c r="AS27" s="406"/>
      <c r="AT27" s="382">
        <v>0.40170763906769952</v>
      </c>
      <c r="AU27" s="406"/>
      <c r="AV27" s="382">
        <v>0.83356554040342734</v>
      </c>
      <c r="AW27" s="406"/>
      <c r="AX27" s="382">
        <v>0.86381585492989232</v>
      </c>
      <c r="AY27" s="406"/>
      <c r="AZ27" s="382">
        <v>0.85083445033290217</v>
      </c>
      <c r="BA27" s="406"/>
      <c r="BB27" s="382" t="s">
        <v>714</v>
      </c>
      <c r="BC27" s="406"/>
      <c r="BD27" s="382" t="s">
        <v>714</v>
      </c>
      <c r="BE27" s="416"/>
      <c r="CJ27" s="344"/>
      <c r="CK27" s="344"/>
      <c r="CL27" s="344"/>
      <c r="CM27" s="345" t="s">
        <v>49</v>
      </c>
      <c r="CN27" s="344" t="s">
        <v>970</v>
      </c>
      <c r="CO27" s="344"/>
      <c r="CP27" s="344"/>
      <c r="CQ27" s="344"/>
      <c r="CR27" s="344"/>
      <c r="CS27" s="344"/>
      <c r="CT27" s="344"/>
    </row>
    <row r="28" spans="1:98" s="445" customFormat="1" ht="12.75" customHeight="1">
      <c r="A28" s="443"/>
      <c r="B28" s="442" t="str">
        <f>Parameters!Q27</f>
        <v>C27</v>
      </c>
      <c r="C28" s="441"/>
      <c r="D28" s="627" t="str">
        <f>Parameters!S27</f>
        <v>Manufacture of electrical equipment</v>
      </c>
      <c r="E28" s="631"/>
      <c r="F28" s="382"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0.35706684579155046</v>
      </c>
      <c r="AQ28" s="406"/>
      <c r="AR28" s="382">
        <v>0.32671519629474044</v>
      </c>
      <c r="AS28" s="406"/>
      <c r="AT28" s="382">
        <v>0.35304142406010358</v>
      </c>
      <c r="AU28" s="406"/>
      <c r="AV28" s="382">
        <v>0.59316480102909519</v>
      </c>
      <c r="AW28" s="406"/>
      <c r="AX28" s="382">
        <v>0.51806641468569825</v>
      </c>
      <c r="AY28" s="406"/>
      <c r="AZ28" s="382">
        <v>0.56404363278217107</v>
      </c>
      <c r="BA28" s="406"/>
      <c r="BB28" s="382" t="s">
        <v>714</v>
      </c>
      <c r="BC28" s="406"/>
      <c r="BD28" s="382" t="s">
        <v>714</v>
      </c>
      <c r="BE28" s="416"/>
      <c r="CJ28" s="344"/>
      <c r="CK28" s="344"/>
      <c r="CL28" s="344"/>
      <c r="CM28" s="345" t="s">
        <v>51</v>
      </c>
      <c r="CN28" s="344" t="s">
        <v>970</v>
      </c>
      <c r="CO28" s="344"/>
      <c r="CP28" s="344"/>
      <c r="CQ28" s="344"/>
      <c r="CR28" s="344"/>
      <c r="CS28" s="344"/>
      <c r="CT28" s="344"/>
    </row>
    <row r="29" spans="1:98" s="445" customFormat="1" ht="12.75" customHeight="1">
      <c r="A29" s="443"/>
      <c r="B29" s="442" t="str">
        <f>Parameters!Q28</f>
        <v>C28</v>
      </c>
      <c r="C29" s="441"/>
      <c r="D29" s="627" t="str">
        <f>Parameters!S28</f>
        <v>Manufacture of machinery and equipment n.e.c.</v>
      </c>
      <c r="E29" s="631"/>
      <c r="F29" s="382"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0.6299613954586859</v>
      </c>
      <c r="AQ29" s="406"/>
      <c r="AR29" s="382">
        <v>0.58333909967034525</v>
      </c>
      <c r="AS29" s="406"/>
      <c r="AT29" s="382">
        <v>0.68743176093850045</v>
      </c>
      <c r="AU29" s="406"/>
      <c r="AV29" s="382">
        <v>1.2168103235403136</v>
      </c>
      <c r="AW29" s="406"/>
      <c r="AX29" s="382">
        <v>1.1158871466405518</v>
      </c>
      <c r="AY29" s="406"/>
      <c r="AZ29" s="382">
        <v>1.2034469268772052</v>
      </c>
      <c r="BA29" s="406"/>
      <c r="BB29" s="382" t="s">
        <v>714</v>
      </c>
      <c r="BC29" s="406"/>
      <c r="BD29" s="382" t="s">
        <v>714</v>
      </c>
      <c r="BE29" s="416"/>
      <c r="CJ29" s="344"/>
      <c r="CK29" s="344"/>
      <c r="CL29" s="344"/>
      <c r="CM29" s="345" t="s">
        <v>52</v>
      </c>
      <c r="CN29" s="344" t="s">
        <v>970</v>
      </c>
      <c r="CO29" s="344"/>
      <c r="CP29" s="344"/>
      <c r="CQ29" s="344"/>
      <c r="CR29" s="344"/>
      <c r="CS29" s="344"/>
      <c r="CT29" s="344"/>
    </row>
    <row r="30" spans="1:98" s="445" customFormat="1" ht="12.75" customHeight="1">
      <c r="A30" s="443"/>
      <c r="B30" s="442" t="str">
        <f>Parameters!Q29</f>
        <v>C29_C30</v>
      </c>
      <c r="C30" s="441"/>
      <c r="D30" s="627" t="str">
        <f>Parameters!S29</f>
        <v>Manufacture of motor vehicles, trailers, semi-trailers and of other transport equipment</v>
      </c>
      <c r="E30" s="628"/>
      <c r="F30" s="384"/>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40"/>
      <c r="CJ30" s="344"/>
      <c r="CK30" s="344"/>
      <c r="CL30" s="344"/>
      <c r="CM30" s="345"/>
      <c r="CN30" s="344"/>
      <c r="CO30" s="344"/>
      <c r="CP30" s="344"/>
      <c r="CQ30" s="344"/>
      <c r="CR30" s="344"/>
      <c r="CS30" s="344"/>
      <c r="CT30" s="344"/>
    </row>
    <row r="31" spans="1:98" s="445" customFormat="1" ht="12.75" customHeight="1">
      <c r="A31" s="438"/>
      <c r="B31" s="437" t="str">
        <f>Parameters!Q30</f>
        <v>C29</v>
      </c>
      <c r="C31" s="436"/>
      <c r="D31" s="629" t="str">
        <f>Parameters!S30</f>
        <v>Manufacture of motor vehicles, trailers and semi-trailers</v>
      </c>
      <c r="E31" s="630"/>
      <c r="F31" s="379"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0.59916411380686341</v>
      </c>
      <c r="AQ31" s="406"/>
      <c r="AR31" s="379">
        <v>0.56459756639423597</v>
      </c>
      <c r="AS31" s="406"/>
      <c r="AT31" s="379">
        <v>0.63071628576337246</v>
      </c>
      <c r="AU31" s="406"/>
      <c r="AV31" s="379">
        <v>1.0219415014828346</v>
      </c>
      <c r="AW31" s="406"/>
      <c r="AX31" s="379">
        <v>0.89892270871340541</v>
      </c>
      <c r="AY31" s="406"/>
      <c r="AZ31" s="379">
        <v>1.0713860464147764</v>
      </c>
      <c r="BA31" s="406"/>
      <c r="BB31" s="379" t="s">
        <v>714</v>
      </c>
      <c r="BC31" s="406"/>
      <c r="BD31" s="379" t="s">
        <v>714</v>
      </c>
      <c r="BE31" s="416"/>
      <c r="CJ31" s="344"/>
      <c r="CK31" s="344"/>
      <c r="CL31" s="344"/>
      <c r="CM31" s="345" t="s">
        <v>254</v>
      </c>
      <c r="CN31" s="344" t="s">
        <v>970</v>
      </c>
      <c r="CO31" s="344"/>
      <c r="CP31" s="344"/>
      <c r="CQ31" s="344"/>
      <c r="CR31" s="344"/>
      <c r="CS31" s="344"/>
      <c r="CT31" s="344"/>
    </row>
    <row r="32" spans="1:98" s="445" customFormat="1" ht="12.75" customHeight="1">
      <c r="A32" s="438"/>
      <c r="B32" s="437" t="str">
        <f>Parameters!Q31</f>
        <v>C30</v>
      </c>
      <c r="C32" s="436"/>
      <c r="D32" s="629" t="str">
        <f>Parameters!S31</f>
        <v>Manufacture of other transport equipment</v>
      </c>
      <c r="E32" s="630"/>
      <c r="F32" s="379"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0.76550389393938834</v>
      </c>
      <c r="AQ32" s="406"/>
      <c r="AR32" s="379">
        <v>0.75019544724582976</v>
      </c>
      <c r="AS32" s="406"/>
      <c r="AT32" s="379">
        <v>0.88220085137731896</v>
      </c>
      <c r="AU32" s="406"/>
      <c r="AV32" s="379">
        <v>1.7038844605887673</v>
      </c>
      <c r="AW32" s="406"/>
      <c r="AX32" s="379">
        <v>0.92386209713197776</v>
      </c>
      <c r="AY32" s="406"/>
      <c r="AZ32" s="379">
        <v>1.6456777115754193</v>
      </c>
      <c r="BA32" s="406"/>
      <c r="BB32" s="379" t="s">
        <v>714</v>
      </c>
      <c r="BC32" s="406"/>
      <c r="BD32" s="379" t="s">
        <v>714</v>
      </c>
      <c r="BE32" s="416"/>
      <c r="CJ32" s="344"/>
      <c r="CK32" s="344"/>
      <c r="CL32" s="344"/>
      <c r="CM32" s="345" t="s">
        <v>255</v>
      </c>
      <c r="CN32" s="344" t="s">
        <v>970</v>
      </c>
      <c r="CO32" s="344"/>
      <c r="CP32" s="344"/>
      <c r="CQ32" s="344"/>
      <c r="CR32" s="344"/>
      <c r="CS32" s="344"/>
      <c r="CT32" s="344"/>
    </row>
    <row r="33" spans="1:98" s="445" customFormat="1" ht="25.5" customHeight="1">
      <c r="A33" s="443"/>
      <c r="B33" s="442" t="str">
        <f>Parameters!Q32</f>
        <v>C31-C33</v>
      </c>
      <c r="C33" s="441"/>
      <c r="D33" s="627" t="str">
        <f>Parameters!S32</f>
        <v>Manufacture of furniture; jewellery, musical instruments, toys; repair and installation of machinery and equipment</v>
      </c>
      <c r="E33" s="628"/>
      <c r="F33" s="384"/>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40"/>
      <c r="CJ33" s="344"/>
      <c r="CK33" s="344"/>
      <c r="CL33" s="344"/>
      <c r="CM33" s="345"/>
      <c r="CN33" s="344"/>
      <c r="CO33" s="344"/>
      <c r="CP33" s="344"/>
      <c r="CQ33" s="344"/>
      <c r="CR33" s="344"/>
      <c r="CS33" s="344"/>
      <c r="CT33" s="344"/>
    </row>
    <row r="34" spans="1:98" s="445" customFormat="1" ht="12.75" customHeight="1">
      <c r="A34" s="438"/>
      <c r="B34" s="437" t="str">
        <f>Parameters!Q33</f>
        <v>C31_C32</v>
      </c>
      <c r="C34" s="436"/>
      <c r="D34" s="629" t="str">
        <f>Parameters!S33</f>
        <v>Manufacture of furniture; other manufacturing</v>
      </c>
      <c r="E34" s="630"/>
      <c r="F34" s="379"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0.92214269128794235</v>
      </c>
      <c r="AQ34" s="406"/>
      <c r="AR34" s="379">
        <v>0.96936968992744388</v>
      </c>
      <c r="AS34" s="406"/>
      <c r="AT34" s="379">
        <v>0.94337344897332365</v>
      </c>
      <c r="AU34" s="406"/>
      <c r="AV34" s="379">
        <v>1.3489896530447596</v>
      </c>
      <c r="AW34" s="406"/>
      <c r="AX34" s="379">
        <v>1.0829480560899818</v>
      </c>
      <c r="AY34" s="406"/>
      <c r="AZ34" s="379">
        <v>1.2426731181512487</v>
      </c>
      <c r="BA34" s="406"/>
      <c r="BB34" s="379" t="s">
        <v>714</v>
      </c>
      <c r="BC34" s="406"/>
      <c r="BD34" s="379" t="s">
        <v>714</v>
      </c>
      <c r="BE34" s="416"/>
      <c r="CJ34" s="344"/>
      <c r="CK34" s="344"/>
      <c r="CL34" s="344"/>
      <c r="CM34" s="345" t="s">
        <v>976</v>
      </c>
      <c r="CN34" s="344" t="s">
        <v>970</v>
      </c>
      <c r="CO34" s="344"/>
      <c r="CP34" s="344"/>
      <c r="CQ34" s="344"/>
      <c r="CR34" s="344"/>
      <c r="CS34" s="344"/>
      <c r="CT34" s="344"/>
    </row>
    <row r="35" spans="1:98" s="439" customFormat="1" ht="12.75" customHeight="1">
      <c r="A35" s="438"/>
      <c r="B35" s="437" t="str">
        <f>Parameters!Q34</f>
        <v>C33</v>
      </c>
      <c r="C35" s="436"/>
      <c r="D35" s="629" t="str">
        <f>Parameters!S34</f>
        <v>Repair and installation of machinery and equipment</v>
      </c>
      <c r="E35" s="652"/>
      <c r="F35" s="379"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1.4332780793515416</v>
      </c>
      <c r="AQ35" s="406"/>
      <c r="AR35" s="379">
        <v>1.7232739888356317</v>
      </c>
      <c r="AS35" s="406"/>
      <c r="AT35" s="379">
        <v>1.9134899528219282</v>
      </c>
      <c r="AU35" s="406"/>
      <c r="AV35" s="379">
        <v>1.470669618010676</v>
      </c>
      <c r="AW35" s="406"/>
      <c r="AX35" s="379">
        <v>1.301673985579995</v>
      </c>
      <c r="AY35" s="406"/>
      <c r="AZ35" s="379">
        <v>1.4342540355212756</v>
      </c>
      <c r="BA35" s="406"/>
      <c r="BB35" s="379" t="s">
        <v>714</v>
      </c>
      <c r="BC35" s="406"/>
      <c r="BD35" s="379" t="s">
        <v>714</v>
      </c>
      <c r="BE35" s="416"/>
      <c r="CJ35" s="344"/>
      <c r="CK35" s="344"/>
      <c r="CL35" s="344"/>
      <c r="CM35" s="345" t="s">
        <v>258</v>
      </c>
      <c r="CN35" s="344" t="s">
        <v>970</v>
      </c>
      <c r="CO35" s="344"/>
      <c r="CP35" s="344"/>
      <c r="CQ35" s="344"/>
      <c r="CR35" s="344"/>
      <c r="CS35" s="344"/>
      <c r="CT35" s="344"/>
    </row>
    <row r="36" spans="1:98" s="430" customFormat="1" ht="12.75" customHeight="1">
      <c r="A36" s="433"/>
      <c r="B36" s="435" t="str">
        <f>Parameters!Q35</f>
        <v>D</v>
      </c>
      <c r="C36" s="434"/>
      <c r="D36" s="625" t="str">
        <f>Parameters!S35</f>
        <v>Electricity, gas, steam and air conditioning supply</v>
      </c>
      <c r="E36" s="630"/>
      <c r="F36" s="377"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0.41905170119562307</v>
      </c>
      <c r="AQ36" s="406"/>
      <c r="AR36" s="377">
        <v>0.24273237093753977</v>
      </c>
      <c r="AS36" s="406"/>
      <c r="AT36" s="377">
        <v>13.346435814656315</v>
      </c>
      <c r="AU36" s="406"/>
      <c r="AV36" s="377">
        <v>18.559552509065593</v>
      </c>
      <c r="AW36" s="406"/>
      <c r="AX36" s="377">
        <v>17.722363282142016</v>
      </c>
      <c r="AY36" s="406"/>
      <c r="AZ36" s="377">
        <v>0.49116744669168977</v>
      </c>
      <c r="BA36" s="406"/>
      <c r="BB36" s="377" t="s">
        <v>714</v>
      </c>
      <c r="BC36" s="406"/>
      <c r="BD36" s="377" t="s">
        <v>714</v>
      </c>
      <c r="BE36" s="416"/>
      <c r="CJ36" s="344"/>
      <c r="CK36" s="344"/>
      <c r="CL36" s="344"/>
      <c r="CM36" s="345" t="s">
        <v>59</v>
      </c>
      <c r="CN36" s="344" t="s">
        <v>970</v>
      </c>
      <c r="CO36" s="344"/>
      <c r="CP36" s="344"/>
      <c r="CQ36" s="344"/>
      <c r="CR36" s="344"/>
      <c r="CS36" s="344"/>
      <c r="CT36" s="344"/>
    </row>
    <row r="37" spans="1:98" s="430" customFormat="1">
      <c r="A37" s="433"/>
      <c r="B37" s="435" t="str">
        <f>Parameters!Q36</f>
        <v>E</v>
      </c>
      <c r="C37" s="434"/>
      <c r="D37" s="625" t="str">
        <f>Parameters!S36</f>
        <v>Water supply; sewerage, waste management and remediation activities</v>
      </c>
      <c r="E37" s="626"/>
      <c r="F37" s="377"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3024.553601282631</v>
      </c>
      <c r="AQ37" s="406"/>
      <c r="AR37" s="377">
        <v>3081.2025206853727</v>
      </c>
      <c r="AS37" s="406"/>
      <c r="AT37" s="377">
        <v>3004.9002731247106</v>
      </c>
      <c r="AU37" s="406"/>
      <c r="AV37" s="377">
        <v>2952.6304641686861</v>
      </c>
      <c r="AW37" s="406"/>
      <c r="AX37" s="377">
        <v>3045.252686993505</v>
      </c>
      <c r="AY37" s="406"/>
      <c r="AZ37" s="377">
        <v>3060.691657070789</v>
      </c>
      <c r="BA37" s="406"/>
      <c r="BB37" s="377" t="s">
        <v>714</v>
      </c>
      <c r="BC37" s="406"/>
      <c r="BD37" s="377" t="s">
        <v>714</v>
      </c>
      <c r="BE37" s="416"/>
      <c r="CJ37" s="344"/>
      <c r="CK37" s="344"/>
      <c r="CL37" s="344"/>
      <c r="CM37" s="345" t="s">
        <v>69</v>
      </c>
      <c r="CN37" s="344" t="s">
        <v>970</v>
      </c>
      <c r="CO37" s="344"/>
      <c r="CP37" s="344"/>
      <c r="CQ37" s="344"/>
      <c r="CR37" s="344"/>
      <c r="CS37" s="344"/>
      <c r="CT37" s="344"/>
    </row>
    <row r="38" spans="1:98" s="439" customFormat="1" ht="12.75" customHeight="1">
      <c r="A38" s="438"/>
      <c r="B38" s="437" t="str">
        <f>Parameters!Q37</f>
        <v>E36</v>
      </c>
      <c r="C38" s="436"/>
      <c r="D38" s="629" t="str">
        <f>Parameters!S37</f>
        <v>Water collection, treatment and supply</v>
      </c>
      <c r="E38" s="652"/>
      <c r="F38" s="379"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380.58955360558264</v>
      </c>
      <c r="AQ38" s="406"/>
      <c r="AR38" s="379">
        <v>315.65585011919586</v>
      </c>
      <c r="AS38" s="406"/>
      <c r="AT38" s="379">
        <v>308.78361386773219</v>
      </c>
      <c r="AU38" s="406"/>
      <c r="AV38" s="379">
        <v>234.7095052528212</v>
      </c>
      <c r="AW38" s="406"/>
      <c r="AX38" s="379">
        <v>144.09315037191774</v>
      </c>
      <c r="AY38" s="406"/>
      <c r="AZ38" s="379">
        <v>116.62441955238016</v>
      </c>
      <c r="BA38" s="406"/>
      <c r="BB38" s="379" t="s">
        <v>714</v>
      </c>
      <c r="BC38" s="406"/>
      <c r="BD38" s="379" t="s">
        <v>714</v>
      </c>
      <c r="BE38" s="416"/>
      <c r="CJ38" s="344"/>
      <c r="CK38" s="344"/>
      <c r="CL38" s="344"/>
      <c r="CM38" s="345" t="s">
        <v>261</v>
      </c>
      <c r="CN38" s="344" t="s">
        <v>970</v>
      </c>
      <c r="CO38" s="344"/>
      <c r="CP38" s="344"/>
      <c r="CQ38" s="344"/>
      <c r="CR38" s="344"/>
      <c r="CS38" s="344"/>
      <c r="CT38" s="344"/>
    </row>
    <row r="39" spans="1:98" s="439" customFormat="1" ht="12.75" customHeight="1">
      <c r="A39" s="438"/>
      <c r="B39" s="437" t="str">
        <f>Parameters!Q38</f>
        <v>E37-E39</v>
      </c>
      <c r="C39" s="436"/>
      <c r="D39" s="629" t="str">
        <f>Parameters!S38</f>
        <v>Sewerage, waste management, remediation activities</v>
      </c>
      <c r="E39" s="652"/>
      <c r="F39" s="379"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2643.9640476770483</v>
      </c>
      <c r="AQ39" s="406"/>
      <c r="AR39" s="379">
        <v>2765.546670566177</v>
      </c>
      <c r="AS39" s="406"/>
      <c r="AT39" s="379">
        <v>2696.1166592569784</v>
      </c>
      <c r="AU39" s="406"/>
      <c r="AV39" s="379">
        <v>2717.920958915865</v>
      </c>
      <c r="AW39" s="406"/>
      <c r="AX39" s="379">
        <v>2901.1595366215874</v>
      </c>
      <c r="AY39" s="406"/>
      <c r="AZ39" s="379">
        <v>2944.067237518409</v>
      </c>
      <c r="BA39" s="406"/>
      <c r="BB39" s="379" t="s">
        <v>714</v>
      </c>
      <c r="BC39" s="406"/>
      <c r="BD39" s="379" t="s">
        <v>714</v>
      </c>
      <c r="BE39" s="416"/>
      <c r="CJ39" s="344"/>
      <c r="CK39" s="344"/>
      <c r="CL39" s="344"/>
      <c r="CM39" s="345" t="s">
        <v>977</v>
      </c>
      <c r="CN39" s="344" t="s">
        <v>970</v>
      </c>
      <c r="CO39" s="344"/>
      <c r="CP39" s="344"/>
      <c r="CQ39" s="344"/>
      <c r="CR39" s="344"/>
      <c r="CS39" s="344"/>
      <c r="CT39" s="344"/>
    </row>
    <row r="40" spans="1:98" s="430" customFormat="1" ht="12.75" customHeight="1">
      <c r="A40" s="444"/>
      <c r="B40" s="435" t="str">
        <f>Parameters!Q39</f>
        <v>F</v>
      </c>
      <c r="C40" s="434"/>
      <c r="D40" s="625" t="str">
        <f>Parameters!S39</f>
        <v>Construction</v>
      </c>
      <c r="E40" s="630"/>
      <c r="F40" s="377"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5.1360311584610816</v>
      </c>
      <c r="AQ40" s="406"/>
      <c r="AR40" s="377">
        <v>4.9294456109558684</v>
      </c>
      <c r="AS40" s="406"/>
      <c r="AT40" s="377">
        <v>6.1325270707696538</v>
      </c>
      <c r="AU40" s="406"/>
      <c r="AV40" s="377">
        <v>7.6670571817764497</v>
      </c>
      <c r="AW40" s="406"/>
      <c r="AX40" s="377">
        <v>7.4716716054036434</v>
      </c>
      <c r="AY40" s="406"/>
      <c r="AZ40" s="377">
        <v>8.7540331821440098</v>
      </c>
      <c r="BA40" s="406"/>
      <c r="BB40" s="377" t="s">
        <v>714</v>
      </c>
      <c r="BC40" s="406"/>
      <c r="BD40" s="377" t="s">
        <v>714</v>
      </c>
      <c r="BE40" s="416"/>
      <c r="CJ40" s="344"/>
      <c r="CK40" s="344"/>
      <c r="CL40" s="344"/>
      <c r="CM40" s="345" t="s">
        <v>160</v>
      </c>
      <c r="CN40" s="344" t="s">
        <v>970</v>
      </c>
      <c r="CO40" s="344"/>
      <c r="CP40" s="344"/>
      <c r="CQ40" s="344"/>
      <c r="CR40" s="344"/>
      <c r="CS40" s="344"/>
      <c r="CT40" s="344"/>
    </row>
    <row r="41" spans="1:98" s="430" customFormat="1">
      <c r="A41" s="433"/>
      <c r="B41" s="435" t="str">
        <f>Parameters!Q40</f>
        <v>G</v>
      </c>
      <c r="C41" s="434"/>
      <c r="D41" s="625" t="str">
        <f>Parameters!S40</f>
        <v>Wholesale and retail trade; repair of motor vehicles and motorcycles</v>
      </c>
      <c r="E41" s="626"/>
      <c r="F41" s="377"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9.3411750404083307</v>
      </c>
      <c r="AQ41" s="406"/>
      <c r="AR41" s="377">
        <v>8.8251736638399922</v>
      </c>
      <c r="AS41" s="406"/>
      <c r="AT41" s="377">
        <v>10.996005219722534</v>
      </c>
      <c r="AU41" s="406"/>
      <c r="AV41" s="377">
        <v>13.747791942858466</v>
      </c>
      <c r="AW41" s="406"/>
      <c r="AX41" s="377">
        <v>13.465218359002041</v>
      </c>
      <c r="AY41" s="406"/>
      <c r="AZ41" s="377">
        <v>15.583107742028346</v>
      </c>
      <c r="BA41" s="406"/>
      <c r="BB41" s="377" t="s">
        <v>714</v>
      </c>
      <c r="BC41" s="406"/>
      <c r="BD41" s="377" t="s">
        <v>714</v>
      </c>
      <c r="BE41" s="416"/>
      <c r="CJ41" s="344"/>
      <c r="CK41" s="344"/>
      <c r="CL41" s="344"/>
      <c r="CM41" s="345" t="s">
        <v>71</v>
      </c>
      <c r="CN41" s="344" t="s">
        <v>970</v>
      </c>
      <c r="CO41" s="344"/>
      <c r="CP41" s="344"/>
      <c r="CQ41" s="344"/>
      <c r="CR41" s="344"/>
      <c r="CS41" s="344"/>
      <c r="CT41" s="344"/>
    </row>
    <row r="42" spans="1:98" s="430" customFormat="1" ht="12.75" customHeight="1">
      <c r="A42" s="438"/>
      <c r="B42" s="437" t="str">
        <f>Parameters!Q41</f>
        <v>G45</v>
      </c>
      <c r="C42" s="436"/>
      <c r="D42" s="629" t="str">
        <f>Parameters!S41</f>
        <v>Wholesale and retail trade and repair of motor vehicles and motorcycles</v>
      </c>
      <c r="E42" s="630"/>
      <c r="F42" s="379"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1.4575957360835989</v>
      </c>
      <c r="AQ42" s="406"/>
      <c r="AR42" s="379">
        <v>1.3876114076640387</v>
      </c>
      <c r="AS42" s="406"/>
      <c r="AT42" s="379">
        <v>1.8180042462954831</v>
      </c>
      <c r="AU42" s="406"/>
      <c r="AV42" s="379">
        <v>2.3426598212181005</v>
      </c>
      <c r="AW42" s="406"/>
      <c r="AX42" s="379">
        <v>2.3821116286846222</v>
      </c>
      <c r="AY42" s="406"/>
      <c r="AZ42" s="379">
        <v>2.9118489159989474</v>
      </c>
      <c r="BA42" s="406"/>
      <c r="BB42" s="379" t="s">
        <v>714</v>
      </c>
      <c r="BC42" s="406"/>
      <c r="BD42" s="379" t="s">
        <v>714</v>
      </c>
      <c r="BE42" s="416"/>
      <c r="CJ42" s="344"/>
      <c r="CK42" s="344"/>
      <c r="CL42" s="344"/>
      <c r="CM42" s="345" t="s">
        <v>265</v>
      </c>
      <c r="CN42" s="344" t="s">
        <v>970</v>
      </c>
      <c r="CO42" s="344"/>
      <c r="CP42" s="344"/>
      <c r="CQ42" s="344"/>
      <c r="CR42" s="344"/>
      <c r="CS42" s="344"/>
      <c r="CT42" s="344"/>
    </row>
    <row r="43" spans="1:98" s="439" customFormat="1" ht="12.75" customHeight="1">
      <c r="A43" s="438"/>
      <c r="B43" s="437" t="str">
        <f>Parameters!Q42</f>
        <v>G46</v>
      </c>
      <c r="C43" s="436"/>
      <c r="D43" s="629" t="str">
        <f>Parameters!S42</f>
        <v>Wholesale trade, except of motor vehicles and motorcycles</v>
      </c>
      <c r="E43" s="630"/>
      <c r="F43" s="379"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3.9482551638967482</v>
      </c>
      <c r="AQ43" s="406"/>
      <c r="AR43" s="379">
        <v>3.6830430816042803</v>
      </c>
      <c r="AS43" s="406"/>
      <c r="AT43" s="379">
        <v>4.6128846865117978</v>
      </c>
      <c r="AU43" s="406"/>
      <c r="AV43" s="379">
        <v>5.7292394764570354</v>
      </c>
      <c r="AW43" s="406"/>
      <c r="AX43" s="379">
        <v>5.5519750510269485</v>
      </c>
      <c r="AY43" s="406"/>
      <c r="AZ43" s="379">
        <v>6.3810005324930401</v>
      </c>
      <c r="BA43" s="406"/>
      <c r="BB43" s="379" t="s">
        <v>714</v>
      </c>
      <c r="BC43" s="406"/>
      <c r="BD43" s="379" t="s">
        <v>714</v>
      </c>
      <c r="BE43" s="416"/>
      <c r="CJ43" s="344"/>
      <c r="CK43" s="344"/>
      <c r="CL43" s="344"/>
      <c r="CM43" s="345" t="s">
        <v>267</v>
      </c>
      <c r="CN43" s="344" t="s">
        <v>970</v>
      </c>
      <c r="CO43" s="344"/>
      <c r="CP43" s="344"/>
      <c r="CQ43" s="344"/>
      <c r="CR43" s="344"/>
      <c r="CS43" s="344"/>
      <c r="CT43" s="344"/>
    </row>
    <row r="44" spans="1:98" s="439" customFormat="1" ht="12.75" customHeight="1">
      <c r="A44" s="438"/>
      <c r="B44" s="437" t="str">
        <f>Parameters!Q43</f>
        <v>G47</v>
      </c>
      <c r="C44" s="436"/>
      <c r="D44" s="629" t="str">
        <f>Parameters!S43</f>
        <v>Retail trade, except of motor vehicles and motorcycles</v>
      </c>
      <c r="E44" s="630"/>
      <c r="F44" s="379"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3.9353241404279831</v>
      </c>
      <c r="AQ44" s="406"/>
      <c r="AR44" s="379">
        <v>3.7545191745716733</v>
      </c>
      <c r="AS44" s="406"/>
      <c r="AT44" s="379">
        <v>4.5651162869152531</v>
      </c>
      <c r="AU44" s="406"/>
      <c r="AV44" s="379">
        <v>5.67589264518333</v>
      </c>
      <c r="AW44" s="406"/>
      <c r="AX44" s="379">
        <v>5.5311316792904694</v>
      </c>
      <c r="AY44" s="406"/>
      <c r="AZ44" s="379">
        <v>6.2902582935363585</v>
      </c>
      <c r="BA44" s="406"/>
      <c r="BB44" s="379" t="s">
        <v>714</v>
      </c>
      <c r="BC44" s="406"/>
      <c r="BD44" s="379" t="s">
        <v>714</v>
      </c>
      <c r="BE44" s="416"/>
      <c r="CJ44" s="344"/>
      <c r="CK44" s="344"/>
      <c r="CL44" s="344"/>
      <c r="CM44" s="345" t="s">
        <v>269</v>
      </c>
      <c r="CN44" s="344" t="s">
        <v>970</v>
      </c>
      <c r="CO44" s="344"/>
      <c r="CP44" s="344"/>
      <c r="CQ44" s="344"/>
      <c r="CR44" s="344"/>
      <c r="CS44" s="344"/>
      <c r="CT44" s="344"/>
    </row>
    <row r="45" spans="1:98" s="439" customFormat="1" ht="12.75" customHeight="1">
      <c r="A45" s="433"/>
      <c r="B45" s="435" t="str">
        <f>Parameters!Q44</f>
        <v>H</v>
      </c>
      <c r="C45" s="434"/>
      <c r="D45" s="625" t="str">
        <f>Parameters!S44</f>
        <v>Transportation and storage</v>
      </c>
      <c r="E45" s="626"/>
      <c r="F45" s="377"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14.534999495533027</v>
      </c>
      <c r="AQ45" s="406"/>
      <c r="AR45" s="377">
        <v>9.515366896577282</v>
      </c>
      <c r="AS45" s="406"/>
      <c r="AT45" s="377">
        <v>15.607407256551243</v>
      </c>
      <c r="AU45" s="406"/>
      <c r="AV45" s="377">
        <v>19.146499002128074</v>
      </c>
      <c r="AW45" s="406"/>
      <c r="AX45" s="377">
        <v>20.1525795549341</v>
      </c>
      <c r="AY45" s="406"/>
      <c r="AZ45" s="377">
        <v>21.958026947400811</v>
      </c>
      <c r="BA45" s="406"/>
      <c r="BB45" s="377" t="s">
        <v>714</v>
      </c>
      <c r="BC45" s="406"/>
      <c r="BD45" s="377" t="s">
        <v>714</v>
      </c>
      <c r="BE45" s="416"/>
      <c r="CJ45" s="344"/>
      <c r="CK45" s="344"/>
      <c r="CL45" s="344"/>
      <c r="CM45" s="345" t="s">
        <v>90</v>
      </c>
      <c r="CN45" s="344" t="s">
        <v>970</v>
      </c>
      <c r="CO45" s="344"/>
      <c r="CP45" s="344"/>
      <c r="CQ45" s="344"/>
      <c r="CR45" s="344"/>
      <c r="CS45" s="344"/>
      <c r="CT45" s="344"/>
    </row>
    <row r="46" spans="1:98" s="430" customFormat="1" ht="12.75" customHeight="1">
      <c r="A46" s="438"/>
      <c r="B46" s="437" t="str">
        <f>Parameters!Q45</f>
        <v>H49</v>
      </c>
      <c r="C46" s="436"/>
      <c r="D46" s="629" t="str">
        <f>Parameters!S45</f>
        <v>Land transport and transport via pipelines</v>
      </c>
      <c r="E46" s="630"/>
      <c r="F46" s="379"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12.901814861510736</v>
      </c>
      <c r="AQ46" s="406"/>
      <c r="AR46" s="379">
        <v>8.3238335231545886</v>
      </c>
      <c r="AS46" s="406"/>
      <c r="AT46" s="379">
        <v>13.918536546299354</v>
      </c>
      <c r="AU46" s="406"/>
      <c r="AV46" s="379">
        <v>16.939928644154925</v>
      </c>
      <c r="AW46" s="406"/>
      <c r="AX46" s="379">
        <v>17.944590033778084</v>
      </c>
      <c r="AY46" s="406"/>
      <c r="AZ46" s="379">
        <v>19.608865588076107</v>
      </c>
      <c r="BA46" s="406"/>
      <c r="BB46" s="379" t="s">
        <v>714</v>
      </c>
      <c r="BC46" s="406"/>
      <c r="BD46" s="379" t="s">
        <v>714</v>
      </c>
      <c r="BE46" s="416"/>
      <c r="CJ46" s="344"/>
      <c r="CK46" s="344"/>
      <c r="CL46" s="344"/>
      <c r="CM46" s="345" t="s">
        <v>271</v>
      </c>
      <c r="CN46" s="344" t="s">
        <v>970</v>
      </c>
      <c r="CO46" s="344"/>
      <c r="CP46" s="344"/>
      <c r="CQ46" s="344"/>
      <c r="CR46" s="344"/>
      <c r="CS46" s="344"/>
      <c r="CT46" s="344"/>
    </row>
    <row r="47" spans="1:98" s="430" customFormat="1" ht="12.75" customHeight="1">
      <c r="A47" s="438"/>
      <c r="B47" s="437" t="str">
        <f>Parameters!Q46</f>
        <v>H50</v>
      </c>
      <c r="C47" s="436"/>
      <c r="D47" s="629" t="str">
        <f>Parameters!S46</f>
        <v>Water transport</v>
      </c>
      <c r="E47" s="637"/>
      <c r="F47" s="379"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2.9428167149507627E-2</v>
      </c>
      <c r="AQ47" s="406"/>
      <c r="AR47" s="379">
        <v>2.6744230684147392E-2</v>
      </c>
      <c r="AS47" s="406"/>
      <c r="AT47" s="379">
        <v>3.7795950884501127E-2</v>
      </c>
      <c r="AU47" s="406"/>
      <c r="AV47" s="379">
        <v>3.7811121361302893E-2</v>
      </c>
      <c r="AW47" s="406"/>
      <c r="AX47" s="379">
        <v>3.5096932308795327E-2</v>
      </c>
      <c r="AY47" s="406"/>
      <c r="AZ47" s="379">
        <v>3.6101875247203458E-2</v>
      </c>
      <c r="BA47" s="406"/>
      <c r="BB47" s="379" t="s">
        <v>714</v>
      </c>
      <c r="BC47" s="406"/>
      <c r="BD47" s="379" t="s">
        <v>714</v>
      </c>
      <c r="BE47" s="416"/>
      <c r="CJ47" s="344"/>
      <c r="CK47" s="344"/>
      <c r="CL47" s="344"/>
      <c r="CM47" s="345" t="s">
        <v>273</v>
      </c>
      <c r="CN47" s="344" t="s">
        <v>970</v>
      </c>
      <c r="CO47" s="344"/>
      <c r="CP47" s="344"/>
      <c r="CQ47" s="344"/>
      <c r="CR47" s="344"/>
      <c r="CS47" s="344"/>
      <c r="CT47" s="344"/>
    </row>
    <row r="48" spans="1:98" s="439" customFormat="1" ht="12.75" customHeight="1">
      <c r="A48" s="438"/>
      <c r="B48" s="437" t="str">
        <f>Parameters!Q47</f>
        <v>H51</v>
      </c>
      <c r="C48" s="436"/>
      <c r="D48" s="629" t="str">
        <f>Parameters!S47</f>
        <v>Air transport</v>
      </c>
      <c r="E48" s="652"/>
      <c r="F48" s="379"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2.1085007630919899E-3</v>
      </c>
      <c r="AQ48" s="406"/>
      <c r="AR48" s="379">
        <v>3.6952456496388958E-3</v>
      </c>
      <c r="AS48" s="406"/>
      <c r="AT48" s="379">
        <v>3.4317397610306548E-3</v>
      </c>
      <c r="AU48" s="406"/>
      <c r="AV48" s="379">
        <v>4.4173051136689638E-3</v>
      </c>
      <c r="AW48" s="406"/>
      <c r="AX48" s="379">
        <v>5.203010267483525E-3</v>
      </c>
      <c r="AY48" s="406"/>
      <c r="AZ48" s="379">
        <v>7.1084250483682285E-3</v>
      </c>
      <c r="BA48" s="406"/>
      <c r="BB48" s="379" t="s">
        <v>714</v>
      </c>
      <c r="BC48" s="406"/>
      <c r="BD48" s="379" t="s">
        <v>714</v>
      </c>
      <c r="BE48" s="416"/>
      <c r="CJ48" s="344"/>
      <c r="CK48" s="344"/>
      <c r="CL48" s="344"/>
      <c r="CM48" s="345" t="s">
        <v>274</v>
      </c>
      <c r="CN48" s="344" t="s">
        <v>970</v>
      </c>
      <c r="CO48" s="344"/>
      <c r="CP48" s="344"/>
      <c r="CQ48" s="344"/>
      <c r="CR48" s="344"/>
      <c r="CS48" s="344"/>
      <c r="CT48" s="344"/>
    </row>
    <row r="49" spans="1:98" s="439" customFormat="1" ht="12.75" customHeight="1">
      <c r="A49" s="438"/>
      <c r="B49" s="437" t="str">
        <f>Parameters!Q48</f>
        <v>H52</v>
      </c>
      <c r="C49" s="436"/>
      <c r="D49" s="629" t="str">
        <f>Parameters!S48</f>
        <v>Warehousing and support activities for transportation</v>
      </c>
      <c r="E49" s="652"/>
      <c r="F49" s="379"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1.352434417333761</v>
      </c>
      <c r="AQ49" s="406"/>
      <c r="AR49" s="379">
        <v>1.0008066089691967</v>
      </c>
      <c r="AS49" s="406"/>
      <c r="AT49" s="379">
        <v>1.4616801859719422</v>
      </c>
      <c r="AU49" s="406"/>
      <c r="AV49" s="379">
        <v>1.9307568445542902</v>
      </c>
      <c r="AW49" s="406"/>
      <c r="AX49" s="379">
        <v>1.9341761637295576</v>
      </c>
      <c r="AY49" s="406"/>
      <c r="AZ49" s="379">
        <v>1.9590243873830702</v>
      </c>
      <c r="BA49" s="406"/>
      <c r="BB49" s="379" t="s">
        <v>714</v>
      </c>
      <c r="BC49" s="406"/>
      <c r="BD49" s="379" t="s">
        <v>714</v>
      </c>
      <c r="BE49" s="416"/>
      <c r="CJ49" s="344"/>
      <c r="CK49" s="344"/>
      <c r="CL49" s="344"/>
      <c r="CM49" s="345" t="s">
        <v>275</v>
      </c>
      <c r="CN49" s="344" t="s">
        <v>970</v>
      </c>
      <c r="CO49" s="344"/>
      <c r="CP49" s="344"/>
      <c r="CQ49" s="344"/>
      <c r="CR49" s="344"/>
      <c r="CS49" s="344"/>
      <c r="CT49" s="344"/>
    </row>
    <row r="50" spans="1:98" s="439" customFormat="1" ht="12.75" customHeight="1">
      <c r="A50" s="438"/>
      <c r="B50" s="437" t="str">
        <f>Parameters!Q49</f>
        <v>H53</v>
      </c>
      <c r="C50" s="436"/>
      <c r="D50" s="629" t="str">
        <f>Parameters!S49</f>
        <v>Postal and courier activities</v>
      </c>
      <c r="E50" s="652"/>
      <c r="F50" s="379"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0.24921354877593108</v>
      </c>
      <c r="AQ50" s="406"/>
      <c r="AR50" s="379">
        <v>0.16028728811970899</v>
      </c>
      <c r="AS50" s="406"/>
      <c r="AT50" s="379">
        <v>0.18596283363441468</v>
      </c>
      <c r="AU50" s="406"/>
      <c r="AV50" s="379">
        <v>0.23358508694388377</v>
      </c>
      <c r="AW50" s="406"/>
      <c r="AX50" s="379">
        <v>0.23351341485017851</v>
      </c>
      <c r="AY50" s="406"/>
      <c r="AZ50" s="379">
        <v>0.34692667164605834</v>
      </c>
      <c r="BA50" s="406"/>
      <c r="BB50" s="379" t="s">
        <v>714</v>
      </c>
      <c r="BC50" s="406"/>
      <c r="BD50" s="379" t="s">
        <v>714</v>
      </c>
      <c r="BE50" s="416"/>
      <c r="CJ50" s="344"/>
      <c r="CK50" s="344"/>
      <c r="CL50" s="344"/>
      <c r="CM50" s="345" t="s">
        <v>277</v>
      </c>
      <c r="CN50" s="344" t="s">
        <v>970</v>
      </c>
      <c r="CO50" s="344"/>
      <c r="CP50" s="344"/>
      <c r="CQ50" s="344"/>
      <c r="CR50" s="344"/>
      <c r="CS50" s="344"/>
      <c r="CT50" s="344"/>
    </row>
    <row r="51" spans="1:98" s="430" customFormat="1" ht="12.75" customHeight="1">
      <c r="A51" s="433"/>
      <c r="B51" s="435" t="str">
        <f>Parameters!Q50</f>
        <v>I</v>
      </c>
      <c r="C51" s="434"/>
      <c r="D51" s="625" t="str">
        <f>Parameters!S50</f>
        <v>Accommodation and food service activities</v>
      </c>
      <c r="E51" s="630"/>
      <c r="F51" s="377"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1.1300828436499399</v>
      </c>
      <c r="AQ51" s="406"/>
      <c r="AR51" s="377">
        <v>1.1036516591308727</v>
      </c>
      <c r="AS51" s="406"/>
      <c r="AT51" s="377">
        <v>1.257225413884276</v>
      </c>
      <c r="AU51" s="406"/>
      <c r="AV51" s="377">
        <v>1.5671354241045921</v>
      </c>
      <c r="AW51" s="406"/>
      <c r="AX51" s="377">
        <v>1.5236873142979763</v>
      </c>
      <c r="AY51" s="406"/>
      <c r="AZ51" s="377">
        <v>1.7888751193503356</v>
      </c>
      <c r="BA51" s="406"/>
      <c r="BB51" s="377" t="s">
        <v>714</v>
      </c>
      <c r="BC51" s="406"/>
      <c r="BD51" s="377" t="s">
        <v>714</v>
      </c>
      <c r="BE51" s="416"/>
      <c r="CJ51" s="344"/>
      <c r="CK51" s="344"/>
      <c r="CL51" s="344"/>
      <c r="CM51" s="345" t="s">
        <v>162</v>
      </c>
      <c r="CN51" s="344" t="s">
        <v>970</v>
      </c>
      <c r="CO51" s="344"/>
      <c r="CP51" s="344"/>
      <c r="CQ51" s="344"/>
      <c r="CR51" s="344"/>
      <c r="CS51" s="344"/>
      <c r="CT51" s="344"/>
    </row>
    <row r="52" spans="1:98" s="430" customFormat="1" ht="12.75" customHeight="1">
      <c r="A52" s="433"/>
      <c r="B52" s="435" t="str">
        <f>Parameters!Q51</f>
        <v>J</v>
      </c>
      <c r="C52" s="434"/>
      <c r="D52" s="625" t="str">
        <f>Parameters!S51</f>
        <v>Information and communication</v>
      </c>
      <c r="E52" s="626"/>
      <c r="F52" s="377"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1.1685654446364464</v>
      </c>
      <c r="AQ52" s="406"/>
      <c r="AR52" s="377">
        <v>1.2441001970230101</v>
      </c>
      <c r="AS52" s="406"/>
      <c r="AT52" s="377">
        <v>1.375031270932582</v>
      </c>
      <c r="AU52" s="406"/>
      <c r="AV52" s="377">
        <v>1.8303002318964112</v>
      </c>
      <c r="AW52" s="406"/>
      <c r="AX52" s="377">
        <v>1.7961634103797335</v>
      </c>
      <c r="AY52" s="406"/>
      <c r="AZ52" s="377">
        <v>2.1082256232568937</v>
      </c>
      <c r="BA52" s="406"/>
      <c r="BB52" s="377" t="s">
        <v>714</v>
      </c>
      <c r="BC52" s="406"/>
      <c r="BD52" s="377" t="s">
        <v>714</v>
      </c>
      <c r="BE52" s="416"/>
      <c r="CJ52" s="344"/>
      <c r="CK52" s="344"/>
      <c r="CL52" s="344"/>
      <c r="CM52" s="347" t="s">
        <v>92</v>
      </c>
      <c r="CN52" s="344" t="s">
        <v>970</v>
      </c>
      <c r="CO52" s="344"/>
      <c r="CP52" s="344"/>
      <c r="CQ52" s="344"/>
      <c r="CR52" s="344"/>
      <c r="CS52" s="344"/>
      <c r="CT52" s="344"/>
    </row>
    <row r="53" spans="1:98" s="430" customFormat="1" ht="27" customHeight="1">
      <c r="A53" s="443"/>
      <c r="B53" s="442" t="str">
        <f>Parameters!Q52</f>
        <v>J58-J60</v>
      </c>
      <c r="C53" s="441"/>
      <c r="D53" s="627" t="str">
        <f>Parameters!S52</f>
        <v>Publishing, motion picture, video, television programme production; sound recording, programming and broadcasting activities</v>
      </c>
      <c r="E53" s="628"/>
      <c r="F53" s="384"/>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40"/>
      <c r="CJ53" s="344"/>
      <c r="CK53" s="344"/>
      <c r="CL53" s="344"/>
      <c r="CM53" s="345"/>
      <c r="CN53" s="344"/>
      <c r="CO53" s="344"/>
      <c r="CP53" s="344"/>
      <c r="CQ53" s="344"/>
      <c r="CR53" s="344"/>
      <c r="CS53" s="344"/>
      <c r="CT53" s="344"/>
    </row>
    <row r="54" spans="1:98" s="439" customFormat="1" ht="12.75" customHeight="1">
      <c r="A54" s="438"/>
      <c r="B54" s="437" t="str">
        <f>Parameters!Q53</f>
        <v>J58</v>
      </c>
      <c r="C54" s="436"/>
      <c r="D54" s="629" t="str">
        <f>Parameters!S53</f>
        <v>Publishing activities</v>
      </c>
      <c r="E54" s="652"/>
      <c r="F54" s="379"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0.14548105751298343</v>
      </c>
      <c r="AQ54" s="406"/>
      <c r="AR54" s="379">
        <v>0.14709799515778704</v>
      </c>
      <c r="AS54" s="406"/>
      <c r="AT54" s="379">
        <v>0.16043461485881938</v>
      </c>
      <c r="AU54" s="406"/>
      <c r="AV54" s="379">
        <v>0.20629303980717922</v>
      </c>
      <c r="AW54" s="406"/>
      <c r="AX54" s="379">
        <v>0.19577687655695994</v>
      </c>
      <c r="AY54" s="406"/>
      <c r="AZ54" s="379">
        <v>0.21996953771528541</v>
      </c>
      <c r="BA54" s="406"/>
      <c r="BB54" s="379" t="s">
        <v>714</v>
      </c>
      <c r="BC54" s="406"/>
      <c r="BD54" s="379" t="s">
        <v>714</v>
      </c>
      <c r="BE54" s="416"/>
      <c r="CJ54" s="344"/>
      <c r="CK54" s="344"/>
      <c r="CL54" s="344"/>
      <c r="CM54" s="345" t="s">
        <v>280</v>
      </c>
      <c r="CN54" s="344" t="s">
        <v>970</v>
      </c>
      <c r="CO54" s="345"/>
      <c r="CP54" s="344"/>
      <c r="CQ54" s="344"/>
      <c r="CR54" s="344"/>
      <c r="CS54" s="344"/>
      <c r="CT54" s="344"/>
    </row>
    <row r="55" spans="1:98" s="439" customFormat="1">
      <c r="A55" s="438"/>
      <c r="B55" s="437" t="str">
        <f>Parameters!Q54</f>
        <v>J59_J60</v>
      </c>
      <c r="C55" s="436"/>
      <c r="D55" s="629" t="str">
        <f>Parameters!S54</f>
        <v>Motion picture, video, television programme production; programming and broadcasting activities</v>
      </c>
      <c r="E55" s="652"/>
      <c r="F55" s="379"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0.12517894198409527</v>
      </c>
      <c r="AQ55" s="406"/>
      <c r="AR55" s="379">
        <v>0.12800093570524654</v>
      </c>
      <c r="AS55" s="406"/>
      <c r="AT55" s="379">
        <v>0.14042127996774909</v>
      </c>
      <c r="AU55" s="406"/>
      <c r="AV55" s="379">
        <v>0.18311212746614078</v>
      </c>
      <c r="AW55" s="406"/>
      <c r="AX55" s="379">
        <v>0.17697459237324845</v>
      </c>
      <c r="AY55" s="406"/>
      <c r="AZ55" s="379">
        <v>0.20079089276837742</v>
      </c>
      <c r="BA55" s="406"/>
      <c r="BB55" s="379" t="s">
        <v>714</v>
      </c>
      <c r="BC55" s="406"/>
      <c r="BD55" s="379" t="s">
        <v>714</v>
      </c>
      <c r="BE55" s="416"/>
      <c r="CJ55" s="344"/>
      <c r="CK55" s="344"/>
      <c r="CL55" s="344"/>
      <c r="CM55" s="345" t="s">
        <v>978</v>
      </c>
      <c r="CN55" s="344" t="s">
        <v>970</v>
      </c>
      <c r="CO55" s="344"/>
      <c r="CP55" s="344"/>
      <c r="CQ55" s="344"/>
      <c r="CR55" s="344"/>
      <c r="CS55" s="344"/>
      <c r="CT55" s="344"/>
    </row>
    <row r="56" spans="1:98" s="439" customFormat="1" ht="12.75" customHeight="1">
      <c r="A56" s="443"/>
      <c r="B56" s="442" t="str">
        <f>Parameters!Q55</f>
        <v>J61</v>
      </c>
      <c r="C56" s="441"/>
      <c r="D56" s="627" t="str">
        <f>Parameters!S55</f>
        <v>Telecommunications</v>
      </c>
      <c r="E56" s="631"/>
      <c r="F56" s="382"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9.7105395699449426E-2</v>
      </c>
      <c r="AQ56" s="406"/>
      <c r="AR56" s="382">
        <v>0.10851429960884768</v>
      </c>
      <c r="AS56" s="406"/>
      <c r="AT56" s="382">
        <v>0.11944186960432397</v>
      </c>
      <c r="AU56" s="406"/>
      <c r="AV56" s="382">
        <v>0.15326372622105086</v>
      </c>
      <c r="AW56" s="406"/>
      <c r="AX56" s="382">
        <v>0.14483562880680767</v>
      </c>
      <c r="AY56" s="406"/>
      <c r="AZ56" s="382">
        <v>0.16592451300572228</v>
      </c>
      <c r="BA56" s="406"/>
      <c r="BB56" s="382" t="s">
        <v>714</v>
      </c>
      <c r="BC56" s="406"/>
      <c r="BD56" s="382" t="s">
        <v>714</v>
      </c>
      <c r="BE56" s="416"/>
      <c r="CJ56" s="344"/>
      <c r="CK56" s="344"/>
      <c r="CL56" s="344"/>
      <c r="CM56" s="345" t="s">
        <v>284</v>
      </c>
      <c r="CN56" s="344" t="s">
        <v>970</v>
      </c>
      <c r="CO56" s="344"/>
      <c r="CP56" s="344"/>
      <c r="CQ56" s="344"/>
      <c r="CR56" s="344"/>
      <c r="CS56" s="344"/>
      <c r="CT56" s="344"/>
    </row>
    <row r="57" spans="1:98" s="430" customFormat="1" ht="12.75" customHeight="1">
      <c r="A57" s="443"/>
      <c r="B57" s="442" t="str">
        <f>Parameters!Q56</f>
        <v>J62_J63</v>
      </c>
      <c r="C57" s="441"/>
      <c r="D57" s="627" t="str">
        <f>Parameters!S56</f>
        <v>Computer programming, consultancy, and information service activities</v>
      </c>
      <c r="E57" s="631"/>
      <c r="F57" s="382"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0.80080004943991834</v>
      </c>
      <c r="AQ57" s="406"/>
      <c r="AR57" s="382">
        <v>0.86048696655112877</v>
      </c>
      <c r="AS57" s="406"/>
      <c r="AT57" s="382">
        <v>0.95473350650168964</v>
      </c>
      <c r="AU57" s="406"/>
      <c r="AV57" s="382">
        <v>1.2876313384020404</v>
      </c>
      <c r="AW57" s="406"/>
      <c r="AX57" s="382">
        <v>1.2785763126427174</v>
      </c>
      <c r="AY57" s="406"/>
      <c r="AZ57" s="382">
        <v>1.5215406797675084</v>
      </c>
      <c r="BA57" s="406"/>
      <c r="BB57" s="382" t="s">
        <v>714</v>
      </c>
      <c r="BC57" s="406"/>
      <c r="BD57" s="382" t="s">
        <v>714</v>
      </c>
      <c r="BE57" s="416"/>
      <c r="CJ57" s="352"/>
      <c r="CK57" s="344"/>
      <c r="CL57" s="352"/>
      <c r="CM57" s="345" t="s">
        <v>979</v>
      </c>
      <c r="CN57" s="344" t="s">
        <v>970</v>
      </c>
      <c r="CO57" s="344"/>
      <c r="CP57" s="352"/>
      <c r="CQ57" s="352"/>
      <c r="CR57" s="352"/>
      <c r="CS57" s="352"/>
      <c r="CT57" s="352"/>
    </row>
    <row r="58" spans="1:98" s="430" customFormat="1" ht="12.75" customHeight="1">
      <c r="A58" s="433"/>
      <c r="B58" s="435" t="str">
        <f>Parameters!Q57</f>
        <v>K</v>
      </c>
      <c r="C58" s="434"/>
      <c r="D58" s="625" t="str">
        <f>Parameters!S57</f>
        <v>Financial and insurance activities</v>
      </c>
      <c r="E58" s="626"/>
      <c r="F58" s="377"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0.35735031513079041</v>
      </c>
      <c r="AQ58" s="406"/>
      <c r="AR58" s="377">
        <v>0.33513983886339538</v>
      </c>
      <c r="AS58" s="406"/>
      <c r="AT58" s="377">
        <v>0.36853649310932435</v>
      </c>
      <c r="AU58" s="406"/>
      <c r="AV58" s="377">
        <v>0.6464491393938373</v>
      </c>
      <c r="AW58" s="406"/>
      <c r="AX58" s="377">
        <v>0.92321556902355251</v>
      </c>
      <c r="AY58" s="406"/>
      <c r="AZ58" s="377">
        <v>1.1359944670079072</v>
      </c>
      <c r="BA58" s="406"/>
      <c r="BB58" s="377" t="s">
        <v>714</v>
      </c>
      <c r="BC58" s="406"/>
      <c r="BD58" s="377" t="s">
        <v>714</v>
      </c>
      <c r="BE58" s="416"/>
      <c r="CJ58" s="344"/>
      <c r="CK58" s="344"/>
      <c r="CL58" s="344"/>
      <c r="CM58" s="345" t="s">
        <v>94</v>
      </c>
      <c r="CN58" s="344" t="s">
        <v>970</v>
      </c>
      <c r="CO58" s="344"/>
      <c r="CP58" s="344"/>
      <c r="CQ58" s="344"/>
      <c r="CR58" s="344"/>
      <c r="CS58" s="344"/>
      <c r="CT58" s="344"/>
    </row>
    <row r="59" spans="1:98" s="439" customFormat="1" ht="12.75" customHeight="1">
      <c r="A59" s="438"/>
      <c r="B59" s="437" t="str">
        <f>Parameters!Q58</f>
        <v>K64</v>
      </c>
      <c r="C59" s="436"/>
      <c r="D59" s="629" t="str">
        <f>Parameters!S58</f>
        <v>Financial service activities, except insurance and pension funding</v>
      </c>
      <c r="E59" s="630"/>
      <c r="F59" s="379"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0.17689488790825453</v>
      </c>
      <c r="AQ59" s="406"/>
      <c r="AR59" s="379">
        <v>0.13584253546466987</v>
      </c>
      <c r="AS59" s="406"/>
      <c r="AT59" s="379">
        <v>0.1571108008284216</v>
      </c>
      <c r="AU59" s="406"/>
      <c r="AV59" s="379">
        <v>0.37705369229710073</v>
      </c>
      <c r="AW59" s="406"/>
      <c r="AX59" s="379">
        <v>0.66981277624677915</v>
      </c>
      <c r="AY59" s="406"/>
      <c r="AZ59" s="379">
        <v>0.86330732369073548</v>
      </c>
      <c r="BA59" s="406"/>
      <c r="BB59" s="379" t="s">
        <v>714</v>
      </c>
      <c r="BC59" s="406"/>
      <c r="BD59" s="379" t="s">
        <v>714</v>
      </c>
      <c r="BE59" s="416"/>
      <c r="CJ59" s="344"/>
      <c r="CK59" s="344"/>
      <c r="CL59" s="344"/>
      <c r="CM59" s="345" t="s">
        <v>288</v>
      </c>
      <c r="CN59" s="344" t="s">
        <v>970</v>
      </c>
      <c r="CO59" s="344"/>
      <c r="CP59" s="344"/>
      <c r="CQ59" s="344"/>
      <c r="CR59" s="344"/>
      <c r="CS59" s="344"/>
      <c r="CT59" s="344"/>
    </row>
    <row r="60" spans="1:98" s="439" customFormat="1" ht="12.75" customHeight="1">
      <c r="A60" s="438"/>
      <c r="B60" s="437" t="str">
        <f>Parameters!Q59</f>
        <v>K65</v>
      </c>
      <c r="C60" s="436"/>
      <c r="D60" s="629" t="str">
        <f>Parameters!S59</f>
        <v>Insurance, reinsurance and pension funding, except compulsory social security</v>
      </c>
      <c r="E60" s="630"/>
      <c r="F60" s="379"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9.9782567988998486E-3</v>
      </c>
      <c r="AQ60" s="406"/>
      <c r="AR60" s="379">
        <v>1.6148834977198458E-2</v>
      </c>
      <c r="AS60" s="406"/>
      <c r="AT60" s="379">
        <v>1.7073694347848299E-2</v>
      </c>
      <c r="AU60" s="406"/>
      <c r="AV60" s="379">
        <v>2.3697544240773492E-2</v>
      </c>
      <c r="AW60" s="406"/>
      <c r="AX60" s="379">
        <v>2.6508640137641318E-2</v>
      </c>
      <c r="AY60" s="406"/>
      <c r="AZ60" s="379">
        <v>2.5234920929614223E-2</v>
      </c>
      <c r="BA60" s="406"/>
      <c r="BB60" s="379" t="s">
        <v>714</v>
      </c>
      <c r="BC60" s="406"/>
      <c r="BD60" s="379" t="s">
        <v>714</v>
      </c>
      <c r="BE60" s="416"/>
      <c r="CJ60" s="344"/>
      <c r="CK60" s="344"/>
      <c r="CL60" s="344"/>
      <c r="CM60" s="345" t="s">
        <v>291</v>
      </c>
      <c r="CN60" s="344" t="s">
        <v>970</v>
      </c>
      <c r="CO60" s="344"/>
      <c r="CP60" s="344"/>
      <c r="CQ60" s="344"/>
      <c r="CR60" s="344"/>
      <c r="CS60" s="344"/>
      <c r="CT60" s="344"/>
    </row>
    <row r="61" spans="1:98" s="439" customFormat="1" ht="12.75" customHeight="1">
      <c r="A61" s="438"/>
      <c r="B61" s="437" t="str">
        <f>Parameters!Q60</f>
        <v>K66</v>
      </c>
      <c r="C61" s="436"/>
      <c r="D61" s="629" t="str">
        <f>Parameters!S60</f>
        <v>Activities auxiliary to financial services and insurance activities</v>
      </c>
      <c r="E61" s="652"/>
      <c r="F61" s="379"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0.170477170423636</v>
      </c>
      <c r="AQ61" s="406"/>
      <c r="AR61" s="379">
        <v>0.18314846842152704</v>
      </c>
      <c r="AS61" s="406"/>
      <c r="AT61" s="379">
        <v>0.19435199793305444</v>
      </c>
      <c r="AU61" s="406"/>
      <c r="AV61" s="379">
        <v>0.24569790285596313</v>
      </c>
      <c r="AW61" s="406"/>
      <c r="AX61" s="379">
        <v>0.22689415263913201</v>
      </c>
      <c r="AY61" s="406"/>
      <c r="AZ61" s="379">
        <v>0.24745222238755737</v>
      </c>
      <c r="BA61" s="406"/>
      <c r="BB61" s="379" t="s">
        <v>714</v>
      </c>
      <c r="BC61" s="406"/>
      <c r="BD61" s="379" t="s">
        <v>714</v>
      </c>
      <c r="BE61" s="416"/>
      <c r="CJ61" s="344"/>
      <c r="CK61" s="344"/>
      <c r="CL61" s="344"/>
      <c r="CM61" s="345" t="s">
        <v>293</v>
      </c>
      <c r="CN61" s="344" t="s">
        <v>970</v>
      </c>
      <c r="CO61" s="344"/>
      <c r="CP61" s="344"/>
      <c r="CQ61" s="344"/>
      <c r="CR61" s="344"/>
      <c r="CS61" s="344"/>
      <c r="CT61" s="344"/>
    </row>
    <row r="62" spans="1:98" s="439" customFormat="1" ht="12.75" customHeight="1">
      <c r="A62" s="433"/>
      <c r="B62" s="435" t="str">
        <f>Parameters!Q61</f>
        <v>L</v>
      </c>
      <c r="C62" s="434"/>
      <c r="D62" s="625" t="str">
        <f>Parameters!S61</f>
        <v>Real estate activities</v>
      </c>
      <c r="E62" s="653"/>
      <c r="F62" s="377"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1.1770262161339164</v>
      </c>
      <c r="AQ62" s="406"/>
      <c r="AR62" s="377">
        <v>1.037117426949913</v>
      </c>
      <c r="AS62" s="406"/>
      <c r="AT62" s="377">
        <v>1.3345475002897087</v>
      </c>
      <c r="AU62" s="406"/>
      <c r="AV62" s="377">
        <v>1.7425406190915855</v>
      </c>
      <c r="AW62" s="406"/>
      <c r="AX62" s="377">
        <v>1.7101725026686445</v>
      </c>
      <c r="AY62" s="406"/>
      <c r="AZ62" s="377">
        <v>1.8455292615847934</v>
      </c>
      <c r="BA62" s="406"/>
      <c r="BB62" s="377" t="s">
        <v>714</v>
      </c>
      <c r="BC62" s="406"/>
      <c r="BD62" s="377" t="s">
        <v>714</v>
      </c>
      <c r="BE62" s="416"/>
      <c r="CJ62" s="344"/>
      <c r="CK62" s="344"/>
      <c r="CL62" s="344"/>
      <c r="CM62" s="345" t="s">
        <v>165</v>
      </c>
      <c r="CN62" s="344" t="s">
        <v>970</v>
      </c>
      <c r="CO62" s="344"/>
      <c r="CP62" s="344"/>
      <c r="CQ62" s="344"/>
      <c r="CR62" s="344"/>
      <c r="CS62" s="344"/>
      <c r="CT62" s="344"/>
    </row>
    <row r="63" spans="1:98" s="439" customFormat="1" ht="12.75" customHeight="1">
      <c r="A63" s="438"/>
      <c r="B63" s="437" t="str">
        <f>Parameters!Q62</f>
        <v>L68A</v>
      </c>
      <c r="C63" s="436"/>
      <c r="D63" s="650" t="str">
        <f>Parameters!S62</f>
        <v>Imputed rents of owner-occupied dwellings</v>
      </c>
      <c r="E63" s="651"/>
      <c r="F63" s="387"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t="s">
        <v>714</v>
      </c>
      <c r="AQ63" s="406"/>
      <c r="AR63" s="387" t="s">
        <v>714</v>
      </c>
      <c r="AS63" s="406"/>
      <c r="AT63" s="387" t="s">
        <v>714</v>
      </c>
      <c r="AU63" s="406"/>
      <c r="AV63" s="387" t="s">
        <v>714</v>
      </c>
      <c r="AW63" s="406"/>
      <c r="AX63" s="387" t="s">
        <v>714</v>
      </c>
      <c r="AY63" s="406"/>
      <c r="AZ63" s="387" t="s">
        <v>714</v>
      </c>
      <c r="BA63" s="406"/>
      <c r="BB63" s="387" t="s">
        <v>714</v>
      </c>
      <c r="BC63" s="406"/>
      <c r="BD63" s="387" t="s">
        <v>714</v>
      </c>
      <c r="BE63" s="416"/>
      <c r="CJ63" s="344"/>
      <c r="CK63" s="344"/>
      <c r="CL63" s="344"/>
      <c r="CM63" s="345" t="s">
        <v>294</v>
      </c>
      <c r="CN63" s="344" t="s">
        <v>970</v>
      </c>
      <c r="CO63" s="344"/>
      <c r="CP63" s="344"/>
      <c r="CQ63" s="344"/>
      <c r="CR63" s="344"/>
      <c r="CS63" s="344"/>
      <c r="CT63" s="344"/>
    </row>
    <row r="64" spans="1:98" s="439" customFormat="1" ht="12.75" customHeight="1">
      <c r="A64" s="433"/>
      <c r="B64" s="435" t="str">
        <f>Parameters!Q63</f>
        <v>M</v>
      </c>
      <c r="C64" s="434"/>
      <c r="D64" s="625" t="str">
        <f>Parameters!S63</f>
        <v>Professional, scientific and technical activities</v>
      </c>
      <c r="E64" s="626"/>
      <c r="F64" s="377"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4.2892142268359512</v>
      </c>
      <c r="AQ64" s="406"/>
      <c r="AR64" s="377">
        <v>4.3282871998452865</v>
      </c>
      <c r="AS64" s="406"/>
      <c r="AT64" s="377">
        <v>6.1869926068949885</v>
      </c>
      <c r="AU64" s="406"/>
      <c r="AV64" s="377">
        <v>7.7371848587174945</v>
      </c>
      <c r="AW64" s="406"/>
      <c r="AX64" s="377">
        <v>8.0170871475102103</v>
      </c>
      <c r="AY64" s="406"/>
      <c r="AZ64" s="377">
        <v>7.4469106611690954</v>
      </c>
      <c r="BA64" s="406"/>
      <c r="BB64" s="377" t="s">
        <v>714</v>
      </c>
      <c r="BC64" s="406"/>
      <c r="BD64" s="377" t="s">
        <v>714</v>
      </c>
      <c r="BE64" s="416"/>
      <c r="CJ64" s="344"/>
      <c r="CK64" s="344"/>
      <c r="CL64" s="344"/>
      <c r="CM64" s="345" t="s">
        <v>95</v>
      </c>
      <c r="CN64" s="344" t="s">
        <v>970</v>
      </c>
      <c r="CO64" s="344"/>
      <c r="CP64" s="344"/>
      <c r="CQ64" s="344"/>
      <c r="CR64" s="344"/>
      <c r="CS64" s="344"/>
      <c r="CT64" s="344"/>
    </row>
    <row r="65" spans="1:98" s="439" customFormat="1" ht="26.25" customHeight="1">
      <c r="A65" s="443"/>
      <c r="B65" s="442" t="str">
        <f>Parameters!Q64</f>
        <v>M69-M71</v>
      </c>
      <c r="C65" s="441"/>
      <c r="D65" s="627" t="str">
        <f>Parameters!S64</f>
        <v>Legal and accounting activities; activities of head offices; management consultancy activities; architectural and engineering activities; technical testing and analysis</v>
      </c>
      <c r="E65" s="628"/>
      <c r="F65" s="384"/>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40"/>
      <c r="CJ65" s="344"/>
      <c r="CK65" s="344"/>
      <c r="CL65" s="344"/>
      <c r="CM65" s="345"/>
      <c r="CN65" s="344"/>
      <c r="CO65" s="344"/>
      <c r="CP65" s="344"/>
      <c r="CQ65" s="344"/>
      <c r="CR65" s="344"/>
      <c r="CS65" s="344"/>
      <c r="CT65" s="344"/>
    </row>
    <row r="66" spans="1:98" s="430" customFormat="1">
      <c r="A66" s="438"/>
      <c r="B66" s="437" t="str">
        <f>Parameters!Q65</f>
        <v>M69_M70</v>
      </c>
      <c r="C66" s="436"/>
      <c r="D66" s="629" t="str">
        <f>Parameters!S65</f>
        <v>Legal and accounting activities; activities of head offices; management consultancy activities</v>
      </c>
      <c r="E66" s="630"/>
      <c r="F66" s="379"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2.0770739633529525</v>
      </c>
      <c r="AQ66" s="406"/>
      <c r="AR66" s="379">
        <v>2.1208201054939027</v>
      </c>
      <c r="AS66" s="406"/>
      <c r="AT66" s="379">
        <v>2.5607796970583223</v>
      </c>
      <c r="AU66" s="406"/>
      <c r="AV66" s="379">
        <v>3.3940772579992249</v>
      </c>
      <c r="AW66" s="406"/>
      <c r="AX66" s="379">
        <v>3.6225933682288631</v>
      </c>
      <c r="AY66" s="406"/>
      <c r="AZ66" s="379">
        <v>3.8429832255656042</v>
      </c>
      <c r="BA66" s="406"/>
      <c r="BB66" s="379" t="s">
        <v>714</v>
      </c>
      <c r="BC66" s="406"/>
      <c r="BD66" s="379" t="s">
        <v>714</v>
      </c>
      <c r="BE66" s="416"/>
      <c r="CJ66" s="344"/>
      <c r="CK66" s="344"/>
      <c r="CL66" s="344"/>
      <c r="CM66" s="345" t="s">
        <v>980</v>
      </c>
      <c r="CN66" s="344" t="s">
        <v>970</v>
      </c>
      <c r="CO66" s="344"/>
      <c r="CP66" s="344"/>
      <c r="CQ66" s="344"/>
      <c r="CR66" s="344"/>
      <c r="CS66" s="344"/>
      <c r="CT66" s="344"/>
    </row>
    <row r="67" spans="1:98" s="430" customFormat="1" ht="12.75" customHeight="1">
      <c r="A67" s="438"/>
      <c r="B67" s="437" t="str">
        <f>Parameters!Q66</f>
        <v>M71</v>
      </c>
      <c r="C67" s="436"/>
      <c r="D67" s="629" t="str">
        <f>Parameters!S66</f>
        <v>Architectural and engineering activities; technical testing and analysis</v>
      </c>
      <c r="E67" s="630"/>
      <c r="F67" s="379"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1.0497305043386858</v>
      </c>
      <c r="AQ67" s="406"/>
      <c r="AR67" s="379">
        <v>1.0963427294624921</v>
      </c>
      <c r="AS67" s="406"/>
      <c r="AT67" s="379">
        <v>1.2651522974149927</v>
      </c>
      <c r="AU67" s="406"/>
      <c r="AV67" s="379">
        <v>1.5942593333326747</v>
      </c>
      <c r="AW67" s="406"/>
      <c r="AX67" s="379">
        <v>1.5255899972244797</v>
      </c>
      <c r="AY67" s="406"/>
      <c r="AZ67" s="379">
        <v>1.7251250752829974</v>
      </c>
      <c r="BA67" s="406"/>
      <c r="BB67" s="379" t="s">
        <v>714</v>
      </c>
      <c r="BC67" s="406"/>
      <c r="BD67" s="379" t="s">
        <v>714</v>
      </c>
      <c r="BE67" s="416"/>
      <c r="CJ67" s="344"/>
      <c r="CK67" s="344"/>
      <c r="CL67" s="344"/>
      <c r="CM67" s="345" t="s">
        <v>298</v>
      </c>
      <c r="CN67" s="344" t="s">
        <v>970</v>
      </c>
      <c r="CO67" s="344"/>
      <c r="CP67" s="344"/>
      <c r="CQ67" s="344"/>
      <c r="CR67" s="344"/>
      <c r="CS67" s="344"/>
      <c r="CT67" s="344"/>
    </row>
    <row r="68" spans="1:98" s="430" customFormat="1" ht="12.75" customHeight="1">
      <c r="A68" s="443"/>
      <c r="B68" s="442" t="str">
        <f>Parameters!Q67</f>
        <v>M72</v>
      </c>
      <c r="C68" s="441"/>
      <c r="D68" s="627" t="str">
        <f>Parameters!S67</f>
        <v>Scientific research and development</v>
      </c>
      <c r="E68" s="631"/>
      <c r="F68" s="382"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5.8548389761191831E-2</v>
      </c>
      <c r="AQ68" s="406"/>
      <c r="AR68" s="382">
        <v>6.1859681868061921E-2</v>
      </c>
      <c r="AS68" s="406"/>
      <c r="AT68" s="382">
        <v>7.1833960361566682E-2</v>
      </c>
      <c r="AU68" s="406"/>
      <c r="AV68" s="382">
        <v>8.4275072029246653E-2</v>
      </c>
      <c r="AW68" s="406"/>
      <c r="AX68" s="382">
        <v>7.9652304760096243E-2</v>
      </c>
      <c r="AY68" s="406"/>
      <c r="AZ68" s="382">
        <v>8.6394257587498607E-2</v>
      </c>
      <c r="BA68" s="406"/>
      <c r="BB68" s="382" t="s">
        <v>714</v>
      </c>
      <c r="BC68" s="406"/>
      <c r="BD68" s="382" t="s">
        <v>714</v>
      </c>
      <c r="BE68" s="416"/>
      <c r="CJ68" s="344"/>
      <c r="CK68" s="344"/>
      <c r="CL68" s="344"/>
      <c r="CM68" s="345" t="s">
        <v>299</v>
      </c>
      <c r="CN68" s="344" t="s">
        <v>970</v>
      </c>
      <c r="CO68" s="344"/>
      <c r="CP68" s="344"/>
      <c r="CQ68" s="344"/>
      <c r="CR68" s="344"/>
      <c r="CS68" s="344"/>
      <c r="CT68" s="344"/>
    </row>
    <row r="69" spans="1:98" s="430" customFormat="1" ht="24" customHeight="1">
      <c r="A69" s="443"/>
      <c r="B69" s="442" t="str">
        <f>Parameters!Q68</f>
        <v>M73-M75</v>
      </c>
      <c r="C69" s="441"/>
      <c r="D69" s="627" t="str">
        <f>Parameters!S68</f>
        <v>Advertising and market research; other professional, scientific and technical activities; veterinary activities</v>
      </c>
      <c r="E69" s="628"/>
      <c r="F69" s="384"/>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40"/>
      <c r="CJ69" s="344"/>
      <c r="CK69" s="344"/>
      <c r="CL69" s="344"/>
      <c r="CM69" s="345"/>
      <c r="CN69" s="344"/>
      <c r="CO69" s="344"/>
      <c r="CP69" s="344"/>
      <c r="CQ69" s="344"/>
      <c r="CR69" s="344"/>
      <c r="CS69" s="344"/>
      <c r="CT69" s="344"/>
    </row>
    <row r="70" spans="1:98" s="430" customFormat="1" ht="12.75" customHeight="1">
      <c r="A70" s="438"/>
      <c r="B70" s="437" t="str">
        <f>Parameters!Q69</f>
        <v>M73</v>
      </c>
      <c r="C70" s="436"/>
      <c r="D70" s="629" t="str">
        <f>Parameters!S69</f>
        <v>Advertising and market research</v>
      </c>
      <c r="E70" s="630"/>
      <c r="F70" s="379"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0.63005620839268295</v>
      </c>
      <c r="AQ70" s="406"/>
      <c r="AR70" s="379">
        <v>0.57498428575334659</v>
      </c>
      <c r="AS70" s="406"/>
      <c r="AT70" s="379">
        <v>0.66022728164542832</v>
      </c>
      <c r="AU70" s="406"/>
      <c r="AV70" s="379">
        <v>0.84781824955206408</v>
      </c>
      <c r="AW70" s="406"/>
      <c r="AX70" s="379">
        <v>0.84967786778118404</v>
      </c>
      <c r="AY70" s="406"/>
      <c r="AZ70" s="379">
        <v>1.0166426687405479</v>
      </c>
      <c r="BA70" s="406"/>
      <c r="BB70" s="379" t="s">
        <v>714</v>
      </c>
      <c r="BC70" s="406"/>
      <c r="BD70" s="379" t="s">
        <v>714</v>
      </c>
      <c r="BE70" s="416"/>
      <c r="CJ70" s="344"/>
      <c r="CK70" s="344"/>
      <c r="CL70" s="344"/>
      <c r="CM70" s="345" t="s">
        <v>301</v>
      </c>
      <c r="CN70" s="344" t="s">
        <v>970</v>
      </c>
      <c r="CO70" s="344"/>
      <c r="CP70" s="344"/>
      <c r="CQ70" s="344"/>
      <c r="CR70" s="344"/>
      <c r="CS70" s="344"/>
      <c r="CT70" s="344"/>
    </row>
    <row r="71" spans="1:98" s="439" customFormat="1" ht="12.75" customHeight="1">
      <c r="A71" s="438"/>
      <c r="B71" s="437" t="str">
        <f>Parameters!Q70</f>
        <v>M74_M75</v>
      </c>
      <c r="C71" s="436"/>
      <c r="D71" s="629" t="str">
        <f>Parameters!S70</f>
        <v>Other professional, scientific and technical activities; veterinary activities</v>
      </c>
      <c r="E71" s="630"/>
      <c r="F71" s="379"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0.4738051609904384</v>
      </c>
      <c r="AQ71" s="406"/>
      <c r="AR71" s="379">
        <v>0.47428039726748283</v>
      </c>
      <c r="AS71" s="406"/>
      <c r="AT71" s="379">
        <v>1.6289993704146788</v>
      </c>
      <c r="AU71" s="406"/>
      <c r="AV71" s="379">
        <v>1.8167549458042846</v>
      </c>
      <c r="AW71" s="406"/>
      <c r="AX71" s="379">
        <v>1.9395736095155882</v>
      </c>
      <c r="AY71" s="406"/>
      <c r="AZ71" s="379">
        <v>0.77576543399244813</v>
      </c>
      <c r="BA71" s="406"/>
      <c r="BB71" s="379" t="s">
        <v>714</v>
      </c>
      <c r="BC71" s="406"/>
      <c r="BD71" s="379" t="s">
        <v>714</v>
      </c>
      <c r="BE71" s="416"/>
      <c r="CJ71" s="344"/>
      <c r="CK71" s="344"/>
      <c r="CL71" s="344"/>
      <c r="CM71" s="345" t="s">
        <v>981</v>
      </c>
      <c r="CN71" s="344" t="s">
        <v>970</v>
      </c>
      <c r="CO71" s="344"/>
      <c r="CP71" s="344"/>
      <c r="CQ71" s="344"/>
      <c r="CR71" s="344"/>
      <c r="CS71" s="344"/>
      <c r="CT71" s="344"/>
    </row>
    <row r="72" spans="1:98" s="439" customFormat="1" ht="12.75" customHeight="1">
      <c r="A72" s="433"/>
      <c r="B72" s="435" t="str">
        <f>Parameters!Q71</f>
        <v>N</v>
      </c>
      <c r="C72" s="434"/>
      <c r="D72" s="625" t="str">
        <f>Parameters!S71</f>
        <v>Administrative and support service activities</v>
      </c>
      <c r="E72" s="626"/>
      <c r="F72" s="377"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2.7536279813653257</v>
      </c>
      <c r="AQ72" s="406"/>
      <c r="AR72" s="377">
        <v>2.5166444014954075</v>
      </c>
      <c r="AS72" s="406"/>
      <c r="AT72" s="377">
        <v>3.4691581087915297</v>
      </c>
      <c r="AU72" s="406"/>
      <c r="AV72" s="377">
        <v>4.3031213004776481</v>
      </c>
      <c r="AW72" s="406"/>
      <c r="AX72" s="377">
        <v>4.9770042733521596</v>
      </c>
      <c r="AY72" s="406"/>
      <c r="AZ72" s="377">
        <v>6.4286945096302315</v>
      </c>
      <c r="BA72" s="406"/>
      <c r="BB72" s="377" t="s">
        <v>714</v>
      </c>
      <c r="BC72" s="406"/>
      <c r="BD72" s="377" t="s">
        <v>714</v>
      </c>
      <c r="BE72" s="416"/>
      <c r="CJ72" s="344"/>
      <c r="CK72" s="344"/>
      <c r="CL72" s="344"/>
      <c r="CM72" s="345" t="s">
        <v>97</v>
      </c>
      <c r="CN72" s="344" t="s">
        <v>970</v>
      </c>
      <c r="CO72" s="344"/>
      <c r="CP72" s="344"/>
      <c r="CQ72" s="344"/>
      <c r="CR72" s="344"/>
      <c r="CS72" s="344"/>
      <c r="CT72" s="344"/>
    </row>
    <row r="73" spans="1:98" s="439" customFormat="1" ht="12.75" customHeight="1">
      <c r="A73" s="438"/>
      <c r="B73" s="437" t="str">
        <f>Parameters!Q72</f>
        <v>N77</v>
      </c>
      <c r="C73" s="436"/>
      <c r="D73" s="629" t="str">
        <f>Parameters!S72</f>
        <v>Rental and leasing activities</v>
      </c>
      <c r="E73" s="630"/>
      <c r="F73" s="379"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0.73528320898721722</v>
      </c>
      <c r="AQ73" s="406"/>
      <c r="AR73" s="379">
        <v>0.6622923887369826</v>
      </c>
      <c r="AS73" s="406"/>
      <c r="AT73" s="379">
        <v>0.8478378068308694</v>
      </c>
      <c r="AU73" s="406"/>
      <c r="AV73" s="379">
        <v>1.4155958256751471</v>
      </c>
      <c r="AW73" s="406"/>
      <c r="AX73" s="379">
        <v>1.9923645493901254</v>
      </c>
      <c r="AY73" s="406"/>
      <c r="AZ73" s="379">
        <v>2.9512759786739347</v>
      </c>
      <c r="BA73" s="406"/>
      <c r="BB73" s="379" t="s">
        <v>714</v>
      </c>
      <c r="BC73" s="406"/>
      <c r="BD73" s="379" t="s">
        <v>714</v>
      </c>
      <c r="BE73" s="416"/>
      <c r="CJ73" s="344"/>
      <c r="CK73" s="344"/>
      <c r="CL73" s="344"/>
      <c r="CM73" s="345" t="s">
        <v>306</v>
      </c>
      <c r="CN73" s="344" t="s">
        <v>970</v>
      </c>
      <c r="CO73" s="344"/>
      <c r="CP73" s="344"/>
      <c r="CQ73" s="344"/>
      <c r="CR73" s="344"/>
      <c r="CS73" s="344"/>
      <c r="CT73" s="344"/>
    </row>
    <row r="74" spans="1:98" s="439" customFormat="1" ht="12.75" customHeight="1">
      <c r="A74" s="438"/>
      <c r="B74" s="437" t="str">
        <f>Parameters!Q73</f>
        <v>N78</v>
      </c>
      <c r="C74" s="436"/>
      <c r="D74" s="629" t="str">
        <f>Parameters!S73</f>
        <v>Employment activities</v>
      </c>
      <c r="E74" s="630"/>
      <c r="F74" s="379"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6.5728662276037714E-2</v>
      </c>
      <c r="AQ74" s="406"/>
      <c r="AR74" s="379">
        <v>7.9083152931292672E-2</v>
      </c>
      <c r="AS74" s="406"/>
      <c r="AT74" s="379">
        <v>8.8790442598140534E-2</v>
      </c>
      <c r="AU74" s="406"/>
      <c r="AV74" s="379">
        <v>0.11149629112145679</v>
      </c>
      <c r="AW74" s="406"/>
      <c r="AX74" s="379">
        <v>0.11442811499057402</v>
      </c>
      <c r="AY74" s="406"/>
      <c r="AZ74" s="379">
        <v>0.12843304794931129</v>
      </c>
      <c r="BA74" s="406"/>
      <c r="BB74" s="379" t="s">
        <v>714</v>
      </c>
      <c r="BC74" s="406"/>
      <c r="BD74" s="379" t="s">
        <v>714</v>
      </c>
      <c r="BE74" s="416"/>
      <c r="CJ74" s="344"/>
      <c r="CK74" s="344"/>
      <c r="CL74" s="344"/>
      <c r="CM74" s="345" t="s">
        <v>307</v>
      </c>
      <c r="CN74" s="344" t="s">
        <v>970</v>
      </c>
      <c r="CO74" s="344"/>
      <c r="CP74" s="344"/>
      <c r="CQ74" s="344"/>
      <c r="CR74" s="344"/>
      <c r="CS74" s="344"/>
      <c r="CT74" s="344"/>
    </row>
    <row r="75" spans="1:98" s="439" customFormat="1" ht="12.75" customHeight="1">
      <c r="A75" s="438"/>
      <c r="B75" s="437" t="str">
        <f>Parameters!Q74</f>
        <v>N79</v>
      </c>
      <c r="C75" s="436"/>
      <c r="D75" s="629" t="str">
        <f>Parameters!S74</f>
        <v>Travel agency, tour operator reservation service and related activities</v>
      </c>
      <c r="E75" s="630"/>
      <c r="F75" s="379"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9.4804671225698425E-2</v>
      </c>
      <c r="AQ75" s="406"/>
      <c r="AR75" s="379">
        <v>0.10094655010311938</v>
      </c>
      <c r="AS75" s="406"/>
      <c r="AT75" s="379">
        <v>0.12807600174017514</v>
      </c>
      <c r="AU75" s="406"/>
      <c r="AV75" s="379">
        <v>0.15843730228779201</v>
      </c>
      <c r="AW75" s="406"/>
      <c r="AX75" s="379">
        <v>0.15244438010731204</v>
      </c>
      <c r="AY75" s="406"/>
      <c r="AZ75" s="379">
        <v>0.17580682852623164</v>
      </c>
      <c r="BA75" s="406"/>
      <c r="BB75" s="379" t="s">
        <v>714</v>
      </c>
      <c r="BC75" s="406"/>
      <c r="BD75" s="379" t="s">
        <v>714</v>
      </c>
      <c r="BE75" s="416"/>
      <c r="CJ75" s="344"/>
      <c r="CK75" s="344"/>
      <c r="CL75" s="344"/>
      <c r="CM75" s="345" t="s">
        <v>310</v>
      </c>
      <c r="CN75" s="344" t="s">
        <v>970</v>
      </c>
      <c r="CO75" s="344"/>
      <c r="CP75" s="344"/>
      <c r="CQ75" s="344"/>
      <c r="CR75" s="344"/>
      <c r="CS75" s="344"/>
      <c r="CT75" s="344"/>
    </row>
    <row r="76" spans="1:98" s="439" customFormat="1">
      <c r="A76" s="438"/>
      <c r="B76" s="437" t="str">
        <f>Parameters!Q75</f>
        <v>N80-N82</v>
      </c>
      <c r="C76" s="436"/>
      <c r="D76" s="629" t="str">
        <f>Parameters!S75</f>
        <v>Security and investigation, service and landscape, office administrative and support activities</v>
      </c>
      <c r="E76" s="637"/>
      <c r="F76" s="379"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1.8578114388763725</v>
      </c>
      <c r="AQ76" s="406"/>
      <c r="AR76" s="379">
        <v>1.674322309724013</v>
      </c>
      <c r="AS76" s="406"/>
      <c r="AT76" s="379">
        <v>2.4044538576223444</v>
      </c>
      <c r="AU76" s="406"/>
      <c r="AV76" s="379">
        <v>2.6175918813932522</v>
      </c>
      <c r="AW76" s="406"/>
      <c r="AX76" s="379">
        <v>2.7177672288641479</v>
      </c>
      <c r="AY76" s="406"/>
      <c r="AZ76" s="379">
        <v>3.1731786544807541</v>
      </c>
      <c r="BA76" s="406"/>
      <c r="BB76" s="379" t="s">
        <v>714</v>
      </c>
      <c r="BC76" s="406"/>
      <c r="BD76" s="379" t="s">
        <v>714</v>
      </c>
      <c r="BE76" s="416"/>
      <c r="CJ76" s="344"/>
      <c r="CK76" s="344"/>
      <c r="CL76" s="344"/>
      <c r="CM76" s="345" t="s">
        <v>982</v>
      </c>
      <c r="CN76" s="344" t="s">
        <v>970</v>
      </c>
      <c r="CO76" s="344"/>
      <c r="CP76" s="344"/>
      <c r="CQ76" s="344"/>
      <c r="CR76" s="344"/>
      <c r="CS76" s="344"/>
      <c r="CT76" s="344"/>
    </row>
    <row r="77" spans="1:98" s="439" customFormat="1" ht="12.75" customHeight="1">
      <c r="A77" s="433"/>
      <c r="B77" s="435" t="str">
        <f>Parameters!Q76</f>
        <v>O</v>
      </c>
      <c r="C77" s="434"/>
      <c r="D77" s="625" t="str">
        <f>Parameters!S76</f>
        <v>Public administration and defence; compulsory social security</v>
      </c>
      <c r="E77" s="626"/>
      <c r="F77" s="377"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0.72681696612876145</v>
      </c>
      <c r="AQ77" s="406"/>
      <c r="AR77" s="377">
        <v>0.50252335675359872</v>
      </c>
      <c r="AS77" s="406"/>
      <c r="AT77" s="377">
        <v>0.54029552214602539</v>
      </c>
      <c r="AU77" s="406"/>
      <c r="AV77" s="377">
        <v>0.67125469587609554</v>
      </c>
      <c r="AW77" s="406"/>
      <c r="AX77" s="377">
        <v>0.56841672612386218</v>
      </c>
      <c r="AY77" s="406"/>
      <c r="AZ77" s="377">
        <v>0.57996494928800923</v>
      </c>
      <c r="BA77" s="406"/>
      <c r="BB77" s="377" t="s">
        <v>714</v>
      </c>
      <c r="BC77" s="406"/>
      <c r="BD77" s="377" t="s">
        <v>714</v>
      </c>
      <c r="BE77" s="416"/>
      <c r="CJ77" s="344"/>
      <c r="CK77" s="344"/>
      <c r="CL77" s="344"/>
      <c r="CM77" s="345" t="s">
        <v>168</v>
      </c>
      <c r="CN77" s="344" t="s">
        <v>970</v>
      </c>
      <c r="CO77" s="344"/>
      <c r="CP77" s="344"/>
      <c r="CQ77" s="344"/>
      <c r="CR77" s="344"/>
      <c r="CS77" s="344"/>
      <c r="CT77" s="344"/>
    </row>
    <row r="78" spans="1:98" s="439" customFormat="1" ht="12.75" customHeight="1">
      <c r="A78" s="433"/>
      <c r="B78" s="435" t="str">
        <f>Parameters!Q77</f>
        <v>P</v>
      </c>
      <c r="C78" s="434"/>
      <c r="D78" s="625" t="str">
        <f>Parameters!S77</f>
        <v>Education</v>
      </c>
      <c r="E78" s="626"/>
      <c r="F78" s="377"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0.53455564409633738</v>
      </c>
      <c r="AQ78" s="406"/>
      <c r="AR78" s="377">
        <v>0.53597197072739688</v>
      </c>
      <c r="AS78" s="406"/>
      <c r="AT78" s="377">
        <v>0.61018551223679873</v>
      </c>
      <c r="AU78" s="406"/>
      <c r="AV78" s="377">
        <v>0.74027388112443337</v>
      </c>
      <c r="AW78" s="406"/>
      <c r="AX78" s="377">
        <v>0.71390405220384168</v>
      </c>
      <c r="AY78" s="406"/>
      <c r="AZ78" s="377">
        <v>0.8128258388477867</v>
      </c>
      <c r="BA78" s="406"/>
      <c r="BB78" s="377" t="s">
        <v>714</v>
      </c>
      <c r="BC78" s="406"/>
      <c r="BD78" s="377" t="s">
        <v>714</v>
      </c>
      <c r="BE78" s="416"/>
      <c r="CJ78" s="344"/>
      <c r="CK78" s="344"/>
      <c r="CL78" s="344"/>
      <c r="CM78" s="345" t="s">
        <v>333</v>
      </c>
      <c r="CN78" s="344" t="s">
        <v>970</v>
      </c>
      <c r="CO78" s="344"/>
      <c r="CP78" s="344"/>
      <c r="CQ78" s="344"/>
      <c r="CR78" s="344"/>
      <c r="CS78" s="344"/>
      <c r="CT78" s="344"/>
    </row>
    <row r="79" spans="1:98" s="439" customFormat="1" ht="12.75" customHeight="1">
      <c r="A79" s="433"/>
      <c r="B79" s="435" t="str">
        <f>Parameters!Q78</f>
        <v>Q</v>
      </c>
      <c r="C79" s="434"/>
      <c r="D79" s="625" t="str">
        <f>Parameters!S78</f>
        <v>Human health and social work activities</v>
      </c>
      <c r="E79" s="626"/>
      <c r="F79" s="377"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1.0761342074969489</v>
      </c>
      <c r="AQ79" s="406"/>
      <c r="AR79" s="377">
        <v>1.2309086935042539</v>
      </c>
      <c r="AS79" s="406"/>
      <c r="AT79" s="377">
        <v>1.3523059765950323</v>
      </c>
      <c r="AU79" s="406"/>
      <c r="AV79" s="377">
        <v>1.8040360689836488</v>
      </c>
      <c r="AW79" s="406"/>
      <c r="AX79" s="377">
        <v>1.7365646041865883</v>
      </c>
      <c r="AY79" s="406"/>
      <c r="AZ79" s="377">
        <v>1.9547912802247518</v>
      </c>
      <c r="BA79" s="406"/>
      <c r="BB79" s="377" t="s">
        <v>714</v>
      </c>
      <c r="BC79" s="406"/>
      <c r="BD79" s="377" t="s">
        <v>714</v>
      </c>
      <c r="BE79" s="416"/>
      <c r="CJ79" s="344"/>
      <c r="CK79" s="344"/>
      <c r="CL79" s="344"/>
      <c r="CM79" s="345" t="s">
        <v>99</v>
      </c>
      <c r="CN79" s="344" t="s">
        <v>970</v>
      </c>
      <c r="CO79" s="344"/>
      <c r="CP79" s="344"/>
      <c r="CQ79" s="344"/>
      <c r="CR79" s="344"/>
      <c r="CS79" s="344"/>
      <c r="CT79" s="344"/>
    </row>
    <row r="80" spans="1:98" s="439" customFormat="1" ht="12.75" customHeight="1">
      <c r="A80" s="438"/>
      <c r="B80" s="437" t="str">
        <f>Parameters!Q79</f>
        <v>Q86</v>
      </c>
      <c r="C80" s="436"/>
      <c r="D80" s="629" t="str">
        <f>Parameters!S79</f>
        <v>Human health activities</v>
      </c>
      <c r="E80" s="637"/>
      <c r="F80" s="379"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0.94778775591871778</v>
      </c>
      <c r="AQ80" s="406"/>
      <c r="AR80" s="379">
        <v>1.1090914426334357</v>
      </c>
      <c r="AS80" s="406"/>
      <c r="AT80" s="379">
        <v>1.2219402156343628</v>
      </c>
      <c r="AU80" s="406"/>
      <c r="AV80" s="379">
        <v>1.6461483828113004</v>
      </c>
      <c r="AW80" s="406"/>
      <c r="AX80" s="379">
        <v>1.5937716916003559</v>
      </c>
      <c r="AY80" s="406"/>
      <c r="AZ80" s="379">
        <v>1.7930885296956278</v>
      </c>
      <c r="BA80" s="406"/>
      <c r="BB80" s="379" t="s">
        <v>714</v>
      </c>
      <c r="BC80" s="406"/>
      <c r="BD80" s="379" t="s">
        <v>714</v>
      </c>
      <c r="BE80" s="416"/>
      <c r="CJ80" s="344"/>
      <c r="CK80" s="344"/>
      <c r="CL80" s="344"/>
      <c r="CM80" s="345" t="s">
        <v>313</v>
      </c>
      <c r="CN80" s="344" t="s">
        <v>970</v>
      </c>
      <c r="CO80" s="344"/>
      <c r="CP80" s="344"/>
      <c r="CQ80" s="344"/>
      <c r="CR80" s="344"/>
      <c r="CS80" s="344"/>
      <c r="CT80" s="344"/>
    </row>
    <row r="81" spans="1:98" s="439" customFormat="1" ht="12.75" customHeight="1">
      <c r="A81" s="438"/>
      <c r="B81" s="437" t="str">
        <f>Parameters!Q80</f>
        <v>Q87_Q88</v>
      </c>
      <c r="C81" s="436"/>
      <c r="D81" s="629" t="str">
        <f>Parameters!S80</f>
        <v>Residential care activities and social work activities without accommodation</v>
      </c>
      <c r="E81" s="637"/>
      <c r="F81" s="379"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0.12834645157823113</v>
      </c>
      <c r="AQ81" s="406"/>
      <c r="AR81" s="379">
        <v>0.12181725087081827</v>
      </c>
      <c r="AS81" s="406"/>
      <c r="AT81" s="379">
        <v>0.13036576096066951</v>
      </c>
      <c r="AU81" s="406"/>
      <c r="AV81" s="379">
        <v>0.15788768617234841</v>
      </c>
      <c r="AW81" s="406"/>
      <c r="AX81" s="379">
        <v>0.14279291258623228</v>
      </c>
      <c r="AY81" s="406"/>
      <c r="AZ81" s="379">
        <v>0.16170275052912395</v>
      </c>
      <c r="BA81" s="406"/>
      <c r="BB81" s="379" t="s">
        <v>714</v>
      </c>
      <c r="BC81" s="406"/>
      <c r="BD81" s="379" t="s">
        <v>714</v>
      </c>
      <c r="BE81" s="416"/>
      <c r="CJ81" s="351"/>
      <c r="CK81" s="344"/>
      <c r="CL81" s="351"/>
      <c r="CM81" s="345" t="s">
        <v>983</v>
      </c>
      <c r="CN81" s="344" t="s">
        <v>970</v>
      </c>
      <c r="CO81" s="351"/>
      <c r="CP81" s="351"/>
      <c r="CQ81" s="351"/>
      <c r="CR81" s="351"/>
      <c r="CS81" s="351"/>
      <c r="CT81" s="351"/>
    </row>
    <row r="82" spans="1:98" s="439" customFormat="1" ht="12.75" customHeight="1">
      <c r="A82" s="433"/>
      <c r="B82" s="435" t="str">
        <f>Parameters!Q81</f>
        <v>R</v>
      </c>
      <c r="C82" s="434"/>
      <c r="D82" s="625" t="str">
        <f>Parameters!S81</f>
        <v>Arts, entertainment and recreation</v>
      </c>
      <c r="E82" s="626"/>
      <c r="F82" s="377"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0.35642220876926178</v>
      </c>
      <c r="AQ82" s="406"/>
      <c r="AR82" s="377">
        <v>0.35470350414844137</v>
      </c>
      <c r="AS82" s="406"/>
      <c r="AT82" s="377">
        <v>0.40561475103239003</v>
      </c>
      <c r="AU82" s="406"/>
      <c r="AV82" s="377">
        <v>0.49796176288707128</v>
      </c>
      <c r="AW82" s="406"/>
      <c r="AX82" s="377">
        <v>0.46924069882185421</v>
      </c>
      <c r="AY82" s="406"/>
      <c r="AZ82" s="377">
        <v>0.54416995324094053</v>
      </c>
      <c r="BA82" s="406"/>
      <c r="BB82" s="377" t="s">
        <v>714</v>
      </c>
      <c r="BC82" s="406"/>
      <c r="BD82" s="377" t="s">
        <v>714</v>
      </c>
      <c r="BE82" s="416"/>
      <c r="CJ82" s="351"/>
      <c r="CK82" s="344"/>
      <c r="CL82" s="351"/>
      <c r="CM82" s="345" t="s">
        <v>101</v>
      </c>
      <c r="CN82" s="344" t="s">
        <v>970</v>
      </c>
      <c r="CO82" s="351"/>
      <c r="CP82" s="351"/>
      <c r="CQ82" s="351"/>
      <c r="CR82" s="351"/>
      <c r="CS82" s="351"/>
      <c r="CT82" s="351"/>
    </row>
    <row r="83" spans="1:98" s="439" customFormat="1" ht="25.5" customHeight="1">
      <c r="A83" s="438"/>
      <c r="B83" s="437" t="str">
        <f>Parameters!Q82</f>
        <v>R90-R92</v>
      </c>
      <c r="C83" s="436"/>
      <c r="D83" s="629" t="str">
        <f>Parameters!S82</f>
        <v>Creative, arts and entertainment activities; libraries, archives, museums and other cultural activities; gambling and betting activities</v>
      </c>
      <c r="E83" s="637"/>
      <c r="F83" s="379"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0.15075855607674385</v>
      </c>
      <c r="AQ83" s="406"/>
      <c r="AR83" s="379">
        <v>0.1485637245724799</v>
      </c>
      <c r="AS83" s="406"/>
      <c r="AT83" s="379">
        <v>0.16128709362012639</v>
      </c>
      <c r="AU83" s="406"/>
      <c r="AV83" s="379">
        <v>0.2065348618513215</v>
      </c>
      <c r="AW83" s="406"/>
      <c r="AX83" s="379">
        <v>0.19451254237494547</v>
      </c>
      <c r="AY83" s="406"/>
      <c r="AZ83" s="379">
        <v>0.22891042517471927</v>
      </c>
      <c r="BA83" s="406"/>
      <c r="BB83" s="379" t="s">
        <v>714</v>
      </c>
      <c r="BC83" s="406"/>
      <c r="BD83" s="379" t="s">
        <v>714</v>
      </c>
      <c r="BE83" s="416"/>
      <c r="CJ83" s="351"/>
      <c r="CK83" s="344"/>
      <c r="CL83" s="351"/>
      <c r="CM83" s="345" t="s">
        <v>984</v>
      </c>
      <c r="CN83" s="344" t="s">
        <v>970</v>
      </c>
      <c r="CO83" s="351"/>
      <c r="CP83" s="351"/>
      <c r="CQ83" s="351"/>
      <c r="CR83" s="351"/>
      <c r="CS83" s="351"/>
      <c r="CT83" s="351"/>
    </row>
    <row r="84" spans="1:98" s="439" customFormat="1" ht="12.75" customHeight="1">
      <c r="A84" s="438"/>
      <c r="B84" s="437" t="str">
        <f>Parameters!Q83</f>
        <v>R93</v>
      </c>
      <c r="C84" s="436"/>
      <c r="D84" s="629" t="str">
        <f>Parameters!S83</f>
        <v>Sports activities and amusement and recreation activities</v>
      </c>
      <c r="E84" s="637"/>
      <c r="F84" s="379"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0.20566365269251793</v>
      </c>
      <c r="AQ84" s="406"/>
      <c r="AR84" s="379">
        <v>0.20613977957596147</v>
      </c>
      <c r="AS84" s="406"/>
      <c r="AT84" s="379">
        <v>0.24432765741226364</v>
      </c>
      <c r="AU84" s="406"/>
      <c r="AV84" s="379">
        <v>0.29142690103574981</v>
      </c>
      <c r="AW84" s="406"/>
      <c r="AX84" s="379">
        <v>0.27472815644690873</v>
      </c>
      <c r="AY84" s="406"/>
      <c r="AZ84" s="379">
        <v>0.31525952806622132</v>
      </c>
      <c r="BA84" s="406"/>
      <c r="BB84" s="379" t="s">
        <v>714</v>
      </c>
      <c r="BC84" s="406"/>
      <c r="BD84" s="379" t="s">
        <v>714</v>
      </c>
      <c r="BE84" s="416"/>
      <c r="CJ84" s="351"/>
      <c r="CK84" s="344"/>
      <c r="CL84" s="351"/>
      <c r="CM84" s="345" t="s">
        <v>319</v>
      </c>
      <c r="CN84" s="344" t="s">
        <v>970</v>
      </c>
      <c r="CO84" s="351"/>
      <c r="CP84" s="351"/>
      <c r="CQ84" s="351"/>
      <c r="CR84" s="351"/>
      <c r="CS84" s="351"/>
      <c r="CT84" s="351"/>
    </row>
    <row r="85" spans="1:98" s="439" customFormat="1" ht="12.75" customHeight="1">
      <c r="A85" s="433"/>
      <c r="B85" s="435" t="str">
        <f>Parameters!Q84</f>
        <v>S</v>
      </c>
      <c r="C85" s="434"/>
      <c r="D85" s="625" t="str">
        <f>Parameters!S84</f>
        <v>Other service activities</v>
      </c>
      <c r="E85" s="626"/>
      <c r="F85" s="377"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0.66635983095750628</v>
      </c>
      <c r="AQ85" s="406"/>
      <c r="AR85" s="377">
        <v>0.65483803254892026</v>
      </c>
      <c r="AS85" s="406"/>
      <c r="AT85" s="377">
        <v>0.72587583231482933</v>
      </c>
      <c r="AU85" s="406"/>
      <c r="AV85" s="377">
        <v>0.89981853362352937</v>
      </c>
      <c r="AW85" s="406"/>
      <c r="AX85" s="377">
        <v>0.86225304448237283</v>
      </c>
      <c r="AY85" s="406"/>
      <c r="AZ85" s="377">
        <v>0.97799055768824206</v>
      </c>
      <c r="BA85" s="406"/>
      <c r="BB85" s="377" t="s">
        <v>714</v>
      </c>
      <c r="BC85" s="406"/>
      <c r="BD85" s="377" t="s">
        <v>714</v>
      </c>
      <c r="BE85" s="416"/>
      <c r="CJ85" s="351"/>
      <c r="CK85" s="344"/>
      <c r="CL85" s="351"/>
      <c r="CM85" s="345" t="s">
        <v>103</v>
      </c>
      <c r="CN85" s="344" t="s">
        <v>970</v>
      </c>
      <c r="CO85" s="351"/>
      <c r="CP85" s="351"/>
      <c r="CQ85" s="351"/>
      <c r="CR85" s="351"/>
      <c r="CS85" s="351"/>
      <c r="CT85" s="351"/>
    </row>
    <row r="86" spans="1:98" s="430" customFormat="1" ht="12.75" customHeight="1">
      <c r="A86" s="438"/>
      <c r="B86" s="437" t="str">
        <f>Parameters!Q85</f>
        <v>S94</v>
      </c>
      <c r="C86" s="436"/>
      <c r="D86" s="629" t="str">
        <f>Parameters!S85</f>
        <v>Activities of membership organisations</v>
      </c>
      <c r="E86" s="630"/>
      <c r="F86" s="379"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0.29588378484047528</v>
      </c>
      <c r="AQ86" s="406"/>
      <c r="AR86" s="379">
        <v>0.2704192522183359</v>
      </c>
      <c r="AS86" s="406"/>
      <c r="AT86" s="379">
        <v>0.30159244741672153</v>
      </c>
      <c r="AU86" s="406"/>
      <c r="AV86" s="379">
        <v>0.35280461813908903</v>
      </c>
      <c r="AW86" s="406"/>
      <c r="AX86" s="379">
        <v>0.31932680155508569</v>
      </c>
      <c r="AY86" s="406"/>
      <c r="AZ86" s="379">
        <v>0.34743218981001056</v>
      </c>
      <c r="BA86" s="406"/>
      <c r="BB86" s="379" t="s">
        <v>714</v>
      </c>
      <c r="BC86" s="406"/>
      <c r="BD86" s="379" t="s">
        <v>714</v>
      </c>
      <c r="BE86" s="416"/>
      <c r="CJ86" s="351"/>
      <c r="CK86" s="344"/>
      <c r="CL86" s="351"/>
      <c r="CM86" s="345" t="s">
        <v>321</v>
      </c>
      <c r="CN86" s="344" t="s">
        <v>970</v>
      </c>
      <c r="CO86" s="351"/>
      <c r="CP86" s="351"/>
      <c r="CQ86" s="351"/>
      <c r="CR86" s="351"/>
      <c r="CS86" s="351"/>
      <c r="CT86" s="351"/>
    </row>
    <row r="87" spans="1:98" s="430" customFormat="1" ht="12.75" customHeight="1">
      <c r="A87" s="438"/>
      <c r="B87" s="437" t="str">
        <f>Parameters!Q86</f>
        <v>S95</v>
      </c>
      <c r="C87" s="436"/>
      <c r="D87" s="629" t="str">
        <f>Parameters!S86</f>
        <v>Repair of computers and personal and household goods</v>
      </c>
      <c r="E87" s="637"/>
      <c r="F87" s="379"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0.12877853491417271</v>
      </c>
      <c r="AQ87" s="406"/>
      <c r="AR87" s="379">
        <v>0.13374381502512789</v>
      </c>
      <c r="AS87" s="406"/>
      <c r="AT87" s="379">
        <v>0.14520370802105709</v>
      </c>
      <c r="AU87" s="406"/>
      <c r="AV87" s="379">
        <v>0.17835007663337313</v>
      </c>
      <c r="AW87" s="406"/>
      <c r="AX87" s="379">
        <v>0.17038851802233485</v>
      </c>
      <c r="AY87" s="406"/>
      <c r="AZ87" s="379">
        <v>0.19759820957837881</v>
      </c>
      <c r="BA87" s="406"/>
      <c r="BB87" s="379" t="s">
        <v>714</v>
      </c>
      <c r="BC87" s="406"/>
      <c r="BD87" s="379" t="s">
        <v>714</v>
      </c>
      <c r="BE87" s="416"/>
      <c r="CJ87" s="351"/>
      <c r="CK87" s="344"/>
      <c r="CL87" s="351"/>
      <c r="CM87" s="345" t="s">
        <v>324</v>
      </c>
      <c r="CN87" s="344" t="s">
        <v>970</v>
      </c>
      <c r="CO87" s="351"/>
      <c r="CP87" s="351"/>
      <c r="CQ87" s="351"/>
      <c r="CR87" s="351"/>
      <c r="CS87" s="351"/>
      <c r="CT87" s="351"/>
    </row>
    <row r="88" spans="1:98" s="430" customFormat="1" ht="12.75" customHeight="1">
      <c r="A88" s="438"/>
      <c r="B88" s="437" t="str">
        <f>Parameters!Q87</f>
        <v>S96</v>
      </c>
      <c r="C88" s="436"/>
      <c r="D88" s="629" t="str">
        <f>Parameters!S87</f>
        <v>Other personal service activities</v>
      </c>
      <c r="E88" s="637"/>
      <c r="F88" s="379"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0.24169751120285832</v>
      </c>
      <c r="AQ88" s="406"/>
      <c r="AR88" s="379">
        <v>0.25067496530545641</v>
      </c>
      <c r="AS88" s="406"/>
      <c r="AT88" s="379">
        <v>0.27907967687705076</v>
      </c>
      <c r="AU88" s="406"/>
      <c r="AV88" s="379">
        <v>0.36866383885106718</v>
      </c>
      <c r="AW88" s="406"/>
      <c r="AX88" s="379">
        <v>0.37253772490495224</v>
      </c>
      <c r="AY88" s="406"/>
      <c r="AZ88" s="379">
        <v>0.43296015829985268</v>
      </c>
      <c r="BA88" s="406"/>
      <c r="BB88" s="379" t="s">
        <v>714</v>
      </c>
      <c r="BC88" s="406"/>
      <c r="BD88" s="379" t="s">
        <v>714</v>
      </c>
      <c r="BE88" s="416"/>
      <c r="CJ88" s="351"/>
      <c r="CK88" s="344"/>
      <c r="CL88" s="351"/>
      <c r="CM88" s="345" t="s">
        <v>325</v>
      </c>
      <c r="CN88" s="344" t="s">
        <v>970</v>
      </c>
      <c r="CO88" s="351"/>
      <c r="CP88" s="351"/>
      <c r="CQ88" s="351"/>
      <c r="CR88" s="351"/>
      <c r="CS88" s="351"/>
      <c r="CT88" s="351"/>
    </row>
    <row r="89" spans="1:98" s="430" customFormat="1" ht="30.75" customHeight="1">
      <c r="A89" s="433"/>
      <c r="B89" s="435" t="str">
        <f>Parameters!Q88</f>
        <v>T</v>
      </c>
      <c r="C89" s="434"/>
      <c r="D89" s="625" t="str">
        <f>Parameters!S88</f>
        <v>Activities of households as employers; undifferentiated goods- and services-producing activities of households for own use</v>
      </c>
      <c r="E89" s="626"/>
      <c r="F89" s="377" t="s">
        <v>714</v>
      </c>
      <c r="G89" s="406"/>
      <c r="H89" s="377" t="s">
        <v>714</v>
      </c>
      <c r="I89" s="406"/>
      <c r="J89" s="377" t="s">
        <v>714</v>
      </c>
      <c r="K89" s="406"/>
      <c r="L89" s="377" t="s">
        <v>714</v>
      </c>
      <c r="M89" s="406"/>
      <c r="N89" s="377" t="s">
        <v>714</v>
      </c>
      <c r="O89" s="406"/>
      <c r="P89" s="377" t="s">
        <v>714</v>
      </c>
      <c r="Q89" s="406"/>
      <c r="R89" s="377" t="s">
        <v>714</v>
      </c>
      <c r="S89" s="406"/>
      <c r="T89" s="377" t="s">
        <v>714</v>
      </c>
      <c r="U89" s="406"/>
      <c r="V89" s="377" t="s">
        <v>714</v>
      </c>
      <c r="W89" s="406"/>
      <c r="X89" s="377" t="s">
        <v>714</v>
      </c>
      <c r="Y89" s="406"/>
      <c r="Z89" s="377" t="s">
        <v>714</v>
      </c>
      <c r="AA89" s="406"/>
      <c r="AB89" s="377" t="s">
        <v>714</v>
      </c>
      <c r="AC89" s="406"/>
      <c r="AD89" s="377" t="s">
        <v>714</v>
      </c>
      <c r="AE89" s="406"/>
      <c r="AF89" s="377" t="s">
        <v>714</v>
      </c>
      <c r="AG89" s="406"/>
      <c r="AH89" s="377" t="s">
        <v>714</v>
      </c>
      <c r="AI89" s="406"/>
      <c r="AJ89" s="377" t="s">
        <v>714</v>
      </c>
      <c r="AK89" s="406"/>
      <c r="AL89" s="377" t="s">
        <v>714</v>
      </c>
      <c r="AM89" s="406"/>
      <c r="AN89" s="377" t="s">
        <v>714</v>
      </c>
      <c r="AO89" s="406"/>
      <c r="AP89" s="377">
        <v>0</v>
      </c>
      <c r="AQ89" s="406"/>
      <c r="AR89" s="377">
        <v>0</v>
      </c>
      <c r="AS89" s="406"/>
      <c r="AT89" s="377">
        <v>0</v>
      </c>
      <c r="AU89" s="406"/>
      <c r="AV89" s="377">
        <v>0</v>
      </c>
      <c r="AW89" s="406"/>
      <c r="AX89" s="377">
        <v>0</v>
      </c>
      <c r="AY89" s="406"/>
      <c r="AZ89" s="377">
        <v>3.5546327572947537E-4</v>
      </c>
      <c r="BA89" s="406"/>
      <c r="BB89" s="377" t="s">
        <v>714</v>
      </c>
      <c r="BC89" s="406"/>
      <c r="BD89" s="377" t="s">
        <v>714</v>
      </c>
      <c r="BE89" s="416"/>
      <c r="CJ89" s="351"/>
      <c r="CK89" s="344"/>
      <c r="CL89" s="351"/>
      <c r="CM89" s="345" t="s">
        <v>328</v>
      </c>
      <c r="CN89" s="344" t="s">
        <v>970</v>
      </c>
      <c r="CO89" s="351"/>
      <c r="CP89" s="351"/>
      <c r="CQ89" s="351"/>
      <c r="CR89" s="351"/>
      <c r="CS89" s="351"/>
      <c r="CT89" s="351"/>
    </row>
    <row r="90" spans="1:98" s="430" customFormat="1" ht="17.25" customHeight="1" thickBot="1">
      <c r="A90" s="433"/>
      <c r="B90" s="432" t="str">
        <f>Parameters!Q89</f>
        <v>U</v>
      </c>
      <c r="C90" s="431"/>
      <c r="D90" s="632" t="str">
        <f>Parameters!S89</f>
        <v>Activities of extraterritorial organisations and bodies</v>
      </c>
      <c r="E90" s="633"/>
      <c r="F90" s="377"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9.5426831348764587E-3</v>
      </c>
      <c r="AQ90" s="406"/>
      <c r="AR90" s="377">
        <v>9.6600310759972531E-3</v>
      </c>
      <c r="AS90" s="406"/>
      <c r="AT90" s="377">
        <v>9.9397949068535767E-3</v>
      </c>
      <c r="AU90" s="406"/>
      <c r="AV90" s="377">
        <v>1.1461104260553127E-2</v>
      </c>
      <c r="AW90" s="406"/>
      <c r="AX90" s="377">
        <v>9.5665594857302898E-3</v>
      </c>
      <c r="AY90" s="406"/>
      <c r="AZ90" s="377">
        <v>1.1193169395447648E-2</v>
      </c>
      <c r="BA90" s="406"/>
      <c r="BB90" s="377" t="s">
        <v>714</v>
      </c>
      <c r="BC90" s="406"/>
      <c r="BD90" s="377" t="s">
        <v>714</v>
      </c>
      <c r="BE90" s="416"/>
      <c r="CJ90" s="351"/>
      <c r="CK90" s="344"/>
      <c r="CL90" s="351"/>
      <c r="CM90" s="345" t="s">
        <v>329</v>
      </c>
      <c r="CN90" s="344" t="s">
        <v>970</v>
      </c>
      <c r="CO90" s="351"/>
      <c r="CP90" s="351"/>
      <c r="CQ90" s="351"/>
      <c r="CR90" s="351"/>
      <c r="CS90" s="351"/>
      <c r="CT90" s="351"/>
    </row>
    <row r="91" spans="1:98" ht="45" customHeight="1">
      <c r="A91" s="428"/>
      <c r="B91" s="634" t="s">
        <v>337</v>
      </c>
      <c r="C91" s="635"/>
      <c r="D91" s="635"/>
      <c r="E91" s="636"/>
      <c r="F91" s="391" t="s">
        <v>714</v>
      </c>
      <c r="G91" s="405"/>
      <c r="H91" s="391" t="s">
        <v>714</v>
      </c>
      <c r="I91" s="405"/>
      <c r="J91" s="391" t="s">
        <v>714</v>
      </c>
      <c r="K91" s="405"/>
      <c r="L91" s="391" t="s">
        <v>714</v>
      </c>
      <c r="M91" s="405"/>
      <c r="N91" s="391" t="s">
        <v>714</v>
      </c>
      <c r="O91" s="405"/>
      <c r="P91" s="391" t="s">
        <v>714</v>
      </c>
      <c r="Q91" s="405"/>
      <c r="R91" s="391" t="s">
        <v>714</v>
      </c>
      <c r="S91" s="405"/>
      <c r="T91" s="391" t="s">
        <v>714</v>
      </c>
      <c r="U91" s="405"/>
      <c r="V91" s="391" t="s">
        <v>714</v>
      </c>
      <c r="W91" s="405"/>
      <c r="X91" s="391" t="s">
        <v>714</v>
      </c>
      <c r="Y91" s="405"/>
      <c r="Z91" s="391" t="s">
        <v>714</v>
      </c>
      <c r="AA91" s="405"/>
      <c r="AB91" s="391" t="s">
        <v>714</v>
      </c>
      <c r="AC91" s="405"/>
      <c r="AD91" s="391" t="s">
        <v>714</v>
      </c>
      <c r="AE91" s="405"/>
      <c r="AF91" s="391" t="s">
        <v>714</v>
      </c>
      <c r="AG91" s="405"/>
      <c r="AH91" s="391" t="s">
        <v>714</v>
      </c>
      <c r="AI91" s="405"/>
      <c r="AJ91" s="391" t="s">
        <v>714</v>
      </c>
      <c r="AK91" s="405"/>
      <c r="AL91" s="391" t="s">
        <v>714</v>
      </c>
      <c r="AM91" s="405"/>
      <c r="AN91" s="391" t="s">
        <v>714</v>
      </c>
      <c r="AO91" s="405"/>
      <c r="AP91" s="391">
        <v>2398.1543794895051</v>
      </c>
      <c r="AQ91" s="405"/>
      <c r="AR91" s="391">
        <v>1484.8024894445934</v>
      </c>
      <c r="AS91" s="405"/>
      <c r="AT91" s="391">
        <v>2000.6767620836124</v>
      </c>
      <c r="AU91" s="405"/>
      <c r="AV91" s="391">
        <v>2233.0156064811918</v>
      </c>
      <c r="AW91" s="405"/>
      <c r="AX91" s="391">
        <v>2080.2928614614393</v>
      </c>
      <c r="AY91" s="405"/>
      <c r="AZ91" s="391">
        <v>1728.6425586027553</v>
      </c>
      <c r="BA91" s="405"/>
      <c r="BB91" s="391" t="s">
        <v>714</v>
      </c>
      <c r="BC91" s="405"/>
      <c r="BD91" s="391" t="s">
        <v>714</v>
      </c>
      <c r="BE91" s="429"/>
      <c r="CJ91" s="351"/>
      <c r="CK91" s="344"/>
      <c r="CL91" s="351"/>
      <c r="CM91" s="345" t="s">
        <v>30</v>
      </c>
      <c r="CN91" s="344" t="s">
        <v>970</v>
      </c>
      <c r="CO91" s="351"/>
      <c r="CP91" s="351"/>
      <c r="CQ91" s="351"/>
      <c r="CR91" s="351"/>
      <c r="CS91" s="351"/>
      <c r="CT91" s="351"/>
    </row>
    <row r="92" spans="1:98">
      <c r="A92" s="428"/>
      <c r="B92" s="427"/>
      <c r="C92" s="426"/>
      <c r="D92" s="640" t="s">
        <v>152</v>
      </c>
      <c r="E92" s="641"/>
      <c r="F92" s="394" t="s">
        <v>714</v>
      </c>
      <c r="G92" s="406"/>
      <c r="H92" s="394" t="s">
        <v>714</v>
      </c>
      <c r="I92" s="406"/>
      <c r="J92" s="394" t="s">
        <v>714</v>
      </c>
      <c r="K92" s="406"/>
      <c r="L92" s="394" t="s">
        <v>714</v>
      </c>
      <c r="M92" s="406"/>
      <c r="N92" s="394" t="s">
        <v>714</v>
      </c>
      <c r="O92" s="406"/>
      <c r="P92" s="394" t="s">
        <v>714</v>
      </c>
      <c r="Q92" s="406"/>
      <c r="R92" s="394" t="s">
        <v>714</v>
      </c>
      <c r="S92" s="406"/>
      <c r="T92" s="394" t="s">
        <v>714</v>
      </c>
      <c r="U92" s="406"/>
      <c r="V92" s="394" t="s">
        <v>714</v>
      </c>
      <c r="W92" s="406"/>
      <c r="X92" s="394" t="s">
        <v>714</v>
      </c>
      <c r="Y92" s="406"/>
      <c r="Z92" s="394" t="s">
        <v>714</v>
      </c>
      <c r="AA92" s="406"/>
      <c r="AB92" s="394" t="s">
        <v>714</v>
      </c>
      <c r="AC92" s="406"/>
      <c r="AD92" s="394" t="s">
        <v>714</v>
      </c>
      <c r="AE92" s="406"/>
      <c r="AF92" s="394" t="s">
        <v>714</v>
      </c>
      <c r="AG92" s="406"/>
      <c r="AH92" s="394" t="s">
        <v>714</v>
      </c>
      <c r="AI92" s="406"/>
      <c r="AJ92" s="394" t="s">
        <v>714</v>
      </c>
      <c r="AK92" s="406"/>
      <c r="AL92" s="394" t="s">
        <v>714</v>
      </c>
      <c r="AM92" s="406"/>
      <c r="AN92" s="394" t="s">
        <v>714</v>
      </c>
      <c r="AO92" s="406"/>
      <c r="AP92" s="394">
        <v>380.11108607738021</v>
      </c>
      <c r="AQ92" s="406"/>
      <c r="AR92" s="394">
        <v>327.61848566528096</v>
      </c>
      <c r="AS92" s="406"/>
      <c r="AT92" s="394">
        <v>290.95945349309875</v>
      </c>
      <c r="AU92" s="406"/>
      <c r="AV92" s="394">
        <v>334.74290978581968</v>
      </c>
      <c r="AW92" s="406"/>
      <c r="AX92" s="394">
        <v>286.97655553485214</v>
      </c>
      <c r="AY92" s="406"/>
      <c r="AZ92" s="394">
        <v>304.35153342546829</v>
      </c>
      <c r="BA92" s="406"/>
      <c r="BB92" s="394" t="s">
        <v>714</v>
      </c>
      <c r="BC92" s="406"/>
      <c r="BD92" s="394" t="s">
        <v>714</v>
      </c>
      <c r="BE92" s="416"/>
      <c r="CJ92" s="351"/>
      <c r="CK92" s="344"/>
      <c r="CL92" s="351"/>
      <c r="CM92" s="345" t="s">
        <v>985</v>
      </c>
      <c r="CN92" s="344" t="s">
        <v>970</v>
      </c>
      <c r="CO92" s="351"/>
      <c r="CP92" s="351"/>
      <c r="CQ92" s="351"/>
      <c r="CR92" s="351"/>
      <c r="CS92" s="351"/>
      <c r="CT92" s="351"/>
    </row>
    <row r="93" spans="1:98">
      <c r="A93" s="422"/>
      <c r="B93" s="427"/>
      <c r="C93" s="426"/>
      <c r="D93" s="640" t="s">
        <v>434</v>
      </c>
      <c r="E93" s="641"/>
      <c r="F93" s="394" t="s">
        <v>714</v>
      </c>
      <c r="G93" s="406"/>
      <c r="H93" s="394" t="s">
        <v>714</v>
      </c>
      <c r="I93" s="406"/>
      <c r="J93" s="394" t="s">
        <v>714</v>
      </c>
      <c r="K93" s="406"/>
      <c r="L93" s="394" t="s">
        <v>714</v>
      </c>
      <c r="M93" s="406"/>
      <c r="N93" s="394" t="s">
        <v>714</v>
      </c>
      <c r="O93" s="406"/>
      <c r="P93" s="394" t="s">
        <v>714</v>
      </c>
      <c r="Q93" s="406"/>
      <c r="R93" s="394" t="s">
        <v>714</v>
      </c>
      <c r="S93" s="406"/>
      <c r="T93" s="394" t="s">
        <v>714</v>
      </c>
      <c r="U93" s="406"/>
      <c r="V93" s="394" t="s">
        <v>714</v>
      </c>
      <c r="W93" s="406"/>
      <c r="X93" s="394" t="s">
        <v>714</v>
      </c>
      <c r="Y93" s="406"/>
      <c r="Z93" s="394" t="s">
        <v>714</v>
      </c>
      <c r="AA93" s="406"/>
      <c r="AB93" s="394" t="s">
        <v>714</v>
      </c>
      <c r="AC93" s="406"/>
      <c r="AD93" s="394" t="s">
        <v>714</v>
      </c>
      <c r="AE93" s="406"/>
      <c r="AF93" s="394" t="s">
        <v>714</v>
      </c>
      <c r="AG93" s="406"/>
      <c r="AH93" s="394" t="s">
        <v>714</v>
      </c>
      <c r="AI93" s="406"/>
      <c r="AJ93" s="394" t="s">
        <v>714</v>
      </c>
      <c r="AK93" s="406"/>
      <c r="AL93" s="394" t="s">
        <v>714</v>
      </c>
      <c r="AM93" s="406"/>
      <c r="AN93" s="394" t="s">
        <v>714</v>
      </c>
      <c r="AO93" s="406"/>
      <c r="AP93" s="394">
        <v>1985.4950094121248</v>
      </c>
      <c r="AQ93" s="406"/>
      <c r="AR93" s="394">
        <v>1122.5504900293124</v>
      </c>
      <c r="AS93" s="406" t="s">
        <v>368</v>
      </c>
      <c r="AT93" s="394">
        <v>1674.5476895405138</v>
      </c>
      <c r="AU93" s="406" t="s">
        <v>368</v>
      </c>
      <c r="AV93" s="394">
        <v>1863.225295145372</v>
      </c>
      <c r="AW93" s="406"/>
      <c r="AX93" s="394">
        <v>1755.7031917765871</v>
      </c>
      <c r="AY93" s="406"/>
      <c r="AZ93" s="394">
        <v>1387.5700448272871</v>
      </c>
      <c r="BA93" s="406"/>
      <c r="BB93" s="394" t="s">
        <v>714</v>
      </c>
      <c r="BC93" s="406"/>
      <c r="BD93" s="394" t="s">
        <v>714</v>
      </c>
      <c r="BE93" s="416"/>
      <c r="CJ93" s="351"/>
      <c r="CK93" s="344"/>
      <c r="CL93" s="351"/>
      <c r="CM93" s="345" t="s">
        <v>8</v>
      </c>
      <c r="CN93" s="344" t="s">
        <v>970</v>
      </c>
      <c r="CO93" s="351"/>
      <c r="CP93" s="351"/>
      <c r="CQ93" s="351"/>
      <c r="CR93" s="351"/>
      <c r="CS93" s="351"/>
      <c r="CT93" s="351"/>
    </row>
    <row r="94" spans="1:98" ht="15" customHeight="1" thickBot="1">
      <c r="A94" s="422"/>
      <c r="B94" s="425"/>
      <c r="C94" s="424"/>
      <c r="D94" s="642" t="s">
        <v>153</v>
      </c>
      <c r="E94" s="643"/>
      <c r="F94" s="397" t="s">
        <v>714</v>
      </c>
      <c r="G94" s="408"/>
      <c r="H94" s="397" t="s">
        <v>714</v>
      </c>
      <c r="I94" s="408"/>
      <c r="J94" s="397" t="s">
        <v>714</v>
      </c>
      <c r="K94" s="408"/>
      <c r="L94" s="397" t="s">
        <v>714</v>
      </c>
      <c r="M94" s="408"/>
      <c r="N94" s="397" t="s">
        <v>714</v>
      </c>
      <c r="O94" s="408"/>
      <c r="P94" s="397" t="s">
        <v>714</v>
      </c>
      <c r="Q94" s="408"/>
      <c r="R94" s="397" t="s">
        <v>714</v>
      </c>
      <c r="S94" s="408"/>
      <c r="T94" s="397" t="s">
        <v>714</v>
      </c>
      <c r="U94" s="408"/>
      <c r="V94" s="397" t="s">
        <v>714</v>
      </c>
      <c r="W94" s="408"/>
      <c r="X94" s="397" t="s">
        <v>714</v>
      </c>
      <c r="Y94" s="408"/>
      <c r="Z94" s="397" t="s">
        <v>714</v>
      </c>
      <c r="AA94" s="408"/>
      <c r="AB94" s="397" t="s">
        <v>714</v>
      </c>
      <c r="AC94" s="408"/>
      <c r="AD94" s="397" t="s">
        <v>714</v>
      </c>
      <c r="AE94" s="408"/>
      <c r="AF94" s="397" t="s">
        <v>714</v>
      </c>
      <c r="AG94" s="408"/>
      <c r="AH94" s="397" t="s">
        <v>714</v>
      </c>
      <c r="AI94" s="408"/>
      <c r="AJ94" s="397" t="s">
        <v>714</v>
      </c>
      <c r="AK94" s="408"/>
      <c r="AL94" s="397" t="s">
        <v>714</v>
      </c>
      <c r="AM94" s="408"/>
      <c r="AN94" s="397" t="s">
        <v>714</v>
      </c>
      <c r="AO94" s="408"/>
      <c r="AP94" s="397">
        <v>32.548284000000002</v>
      </c>
      <c r="AQ94" s="408"/>
      <c r="AR94" s="397">
        <v>34.633513750000006</v>
      </c>
      <c r="AS94" s="408"/>
      <c r="AT94" s="397">
        <v>35.169619050000009</v>
      </c>
      <c r="AU94" s="408"/>
      <c r="AV94" s="397">
        <v>35.047401550000004</v>
      </c>
      <c r="AW94" s="408"/>
      <c r="AX94" s="397">
        <v>37.613114150000008</v>
      </c>
      <c r="AY94" s="408"/>
      <c r="AZ94" s="397">
        <v>36.720980349999998</v>
      </c>
      <c r="BA94" s="408"/>
      <c r="BB94" s="397" t="s">
        <v>714</v>
      </c>
      <c r="BC94" s="408"/>
      <c r="BD94" s="397" t="s">
        <v>714</v>
      </c>
      <c r="BE94" s="423"/>
      <c r="CJ94" s="351"/>
      <c r="CK94" s="344"/>
      <c r="CL94" s="351"/>
      <c r="CM94" s="345" t="s">
        <v>9</v>
      </c>
      <c r="CN94" s="344" t="s">
        <v>970</v>
      </c>
      <c r="CO94" s="351"/>
      <c r="CP94" s="351"/>
      <c r="CQ94" s="351"/>
      <c r="CR94" s="351"/>
      <c r="CS94" s="351"/>
      <c r="CT94" s="351"/>
    </row>
    <row r="95" spans="1:98" ht="55.5" customHeight="1">
      <c r="A95" s="422"/>
      <c r="B95" s="634" t="s">
        <v>88</v>
      </c>
      <c r="C95" s="644"/>
      <c r="D95" s="644"/>
      <c r="E95" s="645"/>
      <c r="F95" s="394" t="s">
        <v>714</v>
      </c>
      <c r="G95" s="406"/>
      <c r="H95" s="394" t="s">
        <v>714</v>
      </c>
      <c r="I95" s="406"/>
      <c r="J95" s="394" t="s">
        <v>714</v>
      </c>
      <c r="K95" s="406"/>
      <c r="L95" s="394" t="s">
        <v>714</v>
      </c>
      <c r="M95" s="406"/>
      <c r="N95" s="394" t="s">
        <v>714</v>
      </c>
      <c r="O95" s="406"/>
      <c r="P95" s="394" t="s">
        <v>714</v>
      </c>
      <c r="Q95" s="406"/>
      <c r="R95" s="394" t="s">
        <v>714</v>
      </c>
      <c r="S95" s="406"/>
      <c r="T95" s="394" t="s">
        <v>714</v>
      </c>
      <c r="U95" s="406"/>
      <c r="V95" s="394" t="s">
        <v>714</v>
      </c>
      <c r="W95" s="406"/>
      <c r="X95" s="394" t="s">
        <v>714</v>
      </c>
      <c r="Y95" s="406"/>
      <c r="Z95" s="394" t="s">
        <v>714</v>
      </c>
      <c r="AA95" s="406"/>
      <c r="AB95" s="394" t="s">
        <v>714</v>
      </c>
      <c r="AC95" s="406"/>
      <c r="AD95" s="394" t="s">
        <v>714</v>
      </c>
      <c r="AE95" s="406"/>
      <c r="AF95" s="394" t="s">
        <v>714</v>
      </c>
      <c r="AG95" s="406"/>
      <c r="AH95" s="394" t="s">
        <v>714</v>
      </c>
      <c r="AI95" s="406"/>
      <c r="AJ95" s="394" t="s">
        <v>714</v>
      </c>
      <c r="AK95" s="406"/>
      <c r="AL95" s="394" t="s">
        <v>714</v>
      </c>
      <c r="AM95" s="406"/>
      <c r="AN95" s="394" t="s">
        <v>714</v>
      </c>
      <c r="AO95" s="406"/>
      <c r="AP95" s="394">
        <v>28698.034666368614</v>
      </c>
      <c r="AQ95" s="406"/>
      <c r="AR95" s="394">
        <v>28711.308806453388</v>
      </c>
      <c r="AS95" s="406"/>
      <c r="AT95" s="394">
        <v>28320.724619125009</v>
      </c>
      <c r="AU95" s="406"/>
      <c r="AV95" s="394">
        <v>28996.204926085804</v>
      </c>
      <c r="AW95" s="406"/>
      <c r="AX95" s="394">
        <v>30434.592001819372</v>
      </c>
      <c r="AY95" s="406"/>
      <c r="AZ95" s="394">
        <v>30430.13127433505</v>
      </c>
      <c r="BA95" s="406"/>
      <c r="BB95" s="394" t="s">
        <v>714</v>
      </c>
      <c r="BC95" s="406"/>
      <c r="BD95" s="394" t="s">
        <v>714</v>
      </c>
      <c r="BE95" s="416"/>
      <c r="CJ95" s="351"/>
      <c r="CK95" s="344"/>
      <c r="CL95" s="351"/>
      <c r="CM95" s="345" t="s">
        <v>986</v>
      </c>
      <c r="CN95" s="344" t="s">
        <v>970</v>
      </c>
      <c r="CO95" s="351"/>
      <c r="CP95" s="351"/>
      <c r="CQ95" s="351"/>
      <c r="CR95" s="351"/>
      <c r="CS95" s="351"/>
      <c r="CT95" s="351"/>
    </row>
    <row r="96" spans="1:98" ht="17.25" customHeight="1">
      <c r="A96" s="415"/>
      <c r="B96" s="419"/>
      <c r="C96" s="418"/>
      <c r="D96" s="623" t="s">
        <v>169</v>
      </c>
      <c r="E96" s="624"/>
      <c r="F96" s="394" t="s">
        <v>714</v>
      </c>
      <c r="G96" s="406"/>
      <c r="H96" s="394" t="s">
        <v>714</v>
      </c>
      <c r="I96" s="406"/>
      <c r="J96" s="394" t="s">
        <v>714</v>
      </c>
      <c r="K96" s="406"/>
      <c r="L96" s="394" t="s">
        <v>714</v>
      </c>
      <c r="M96" s="406"/>
      <c r="N96" s="394" t="s">
        <v>714</v>
      </c>
      <c r="O96" s="406"/>
      <c r="P96" s="394" t="s">
        <v>714</v>
      </c>
      <c r="Q96" s="406"/>
      <c r="R96" s="394" t="s">
        <v>714</v>
      </c>
      <c r="S96" s="406"/>
      <c r="T96" s="394" t="s">
        <v>714</v>
      </c>
      <c r="U96" s="406"/>
      <c r="V96" s="394" t="s">
        <v>714</v>
      </c>
      <c r="W96" s="406"/>
      <c r="X96" s="394" t="s">
        <v>714</v>
      </c>
      <c r="Y96" s="406"/>
      <c r="Z96" s="394" t="s">
        <v>714</v>
      </c>
      <c r="AA96" s="406"/>
      <c r="AB96" s="394" t="s">
        <v>714</v>
      </c>
      <c r="AC96" s="406"/>
      <c r="AD96" s="394" t="s">
        <v>714</v>
      </c>
      <c r="AE96" s="406"/>
      <c r="AF96" s="394" t="s">
        <v>714</v>
      </c>
      <c r="AG96" s="406"/>
      <c r="AH96" s="394" t="s">
        <v>714</v>
      </c>
      <c r="AI96" s="406"/>
      <c r="AJ96" s="394" t="s">
        <v>714</v>
      </c>
      <c r="AK96" s="406"/>
      <c r="AL96" s="394" t="s">
        <v>714</v>
      </c>
      <c r="AM96" s="406"/>
      <c r="AN96" s="394" t="s">
        <v>714</v>
      </c>
      <c r="AO96" s="406"/>
      <c r="AP96" s="394">
        <v>0</v>
      </c>
      <c r="AQ96" s="406"/>
      <c r="AR96" s="394">
        <v>0</v>
      </c>
      <c r="AS96" s="406"/>
      <c r="AT96" s="394">
        <v>0</v>
      </c>
      <c r="AU96" s="406"/>
      <c r="AV96" s="394">
        <v>1.2613576500000001E-2</v>
      </c>
      <c r="AW96" s="406"/>
      <c r="AX96" s="394">
        <v>1.242746925E-2</v>
      </c>
      <c r="AY96" s="406"/>
      <c r="AZ96" s="394">
        <v>7.3141530000000003E-3</v>
      </c>
      <c r="BA96" s="406"/>
      <c r="BB96" s="394" t="s">
        <v>714</v>
      </c>
      <c r="BC96" s="406"/>
      <c r="BD96" s="394" t="s">
        <v>714</v>
      </c>
      <c r="BE96" s="416"/>
      <c r="CJ96" s="351"/>
      <c r="CK96" s="344"/>
      <c r="CL96" s="351"/>
      <c r="CM96" s="345" t="s">
        <v>986</v>
      </c>
      <c r="CN96" s="351" t="s">
        <v>987</v>
      </c>
      <c r="CO96" s="351"/>
      <c r="CP96" s="351"/>
      <c r="CQ96" s="351"/>
      <c r="CR96" s="351"/>
      <c r="CS96" s="351"/>
      <c r="CT96" s="351"/>
    </row>
    <row r="97" spans="1:98" ht="12.75" customHeight="1">
      <c r="A97" s="415"/>
      <c r="B97" s="421"/>
      <c r="C97" s="420"/>
      <c r="D97" s="648" t="s">
        <v>171</v>
      </c>
      <c r="E97" s="649"/>
      <c r="F97" s="379" t="s">
        <v>714</v>
      </c>
      <c r="G97" s="406"/>
      <c r="H97" s="379" t="s">
        <v>714</v>
      </c>
      <c r="I97" s="406"/>
      <c r="J97" s="379" t="s">
        <v>714</v>
      </c>
      <c r="K97" s="406"/>
      <c r="L97" s="379" t="s">
        <v>714</v>
      </c>
      <c r="M97" s="406"/>
      <c r="N97" s="379" t="s">
        <v>714</v>
      </c>
      <c r="O97" s="406"/>
      <c r="P97" s="379" t="s">
        <v>714</v>
      </c>
      <c r="Q97" s="406"/>
      <c r="R97" s="379" t="s">
        <v>714</v>
      </c>
      <c r="S97" s="406"/>
      <c r="T97" s="379" t="s">
        <v>714</v>
      </c>
      <c r="U97" s="406"/>
      <c r="V97" s="379" t="s">
        <v>714</v>
      </c>
      <c r="W97" s="406"/>
      <c r="X97" s="379" t="s">
        <v>714</v>
      </c>
      <c r="Y97" s="406"/>
      <c r="Z97" s="379" t="s">
        <v>714</v>
      </c>
      <c r="AA97" s="406"/>
      <c r="AB97" s="379" t="s">
        <v>714</v>
      </c>
      <c r="AC97" s="406"/>
      <c r="AD97" s="379" t="s">
        <v>714</v>
      </c>
      <c r="AE97" s="406"/>
      <c r="AF97" s="379" t="s">
        <v>714</v>
      </c>
      <c r="AG97" s="406"/>
      <c r="AH97" s="379" t="s">
        <v>714</v>
      </c>
      <c r="AI97" s="406"/>
      <c r="AJ97" s="379" t="s">
        <v>714</v>
      </c>
      <c r="AK97" s="406"/>
      <c r="AL97" s="379" t="s">
        <v>714</v>
      </c>
      <c r="AM97" s="406"/>
      <c r="AN97" s="379" t="s">
        <v>714</v>
      </c>
      <c r="AO97" s="406"/>
      <c r="AP97" s="379">
        <v>0</v>
      </c>
      <c r="AQ97" s="406"/>
      <c r="AR97" s="379">
        <v>0</v>
      </c>
      <c r="AS97" s="406"/>
      <c r="AT97" s="379">
        <v>0</v>
      </c>
      <c r="AU97" s="406"/>
      <c r="AV97" s="379">
        <v>0</v>
      </c>
      <c r="AW97" s="406"/>
      <c r="AX97" s="379">
        <v>0</v>
      </c>
      <c r="AY97" s="406"/>
      <c r="AZ97" s="379">
        <v>0</v>
      </c>
      <c r="BA97" s="406"/>
      <c r="BB97" s="379" t="s">
        <v>714</v>
      </c>
      <c r="BC97" s="406"/>
      <c r="BD97" s="379" t="s">
        <v>714</v>
      </c>
      <c r="BE97" s="416"/>
      <c r="CJ97" s="351"/>
      <c r="CK97" s="344"/>
      <c r="CL97" s="351"/>
      <c r="CM97" s="345" t="s">
        <v>986</v>
      </c>
      <c r="CN97" s="351" t="s">
        <v>988</v>
      </c>
      <c r="CO97" s="351"/>
      <c r="CP97" s="351"/>
      <c r="CQ97" s="351"/>
      <c r="CR97" s="351"/>
      <c r="CS97" s="351"/>
      <c r="CT97" s="351"/>
    </row>
    <row r="98" spans="1:98" ht="12.75" customHeight="1">
      <c r="A98" s="415"/>
      <c r="B98" s="421"/>
      <c r="C98" s="420"/>
      <c r="D98" s="648" t="s">
        <v>172</v>
      </c>
      <c r="E98" s="649"/>
      <c r="F98" s="379" t="s">
        <v>714</v>
      </c>
      <c r="G98" s="406"/>
      <c r="H98" s="379" t="s">
        <v>714</v>
      </c>
      <c r="I98" s="406"/>
      <c r="J98" s="379" t="s">
        <v>714</v>
      </c>
      <c r="K98" s="406"/>
      <c r="L98" s="379" t="s">
        <v>714</v>
      </c>
      <c r="M98" s="406"/>
      <c r="N98" s="379" t="s">
        <v>714</v>
      </c>
      <c r="O98" s="406"/>
      <c r="P98" s="379" t="s">
        <v>714</v>
      </c>
      <c r="Q98" s="406"/>
      <c r="R98" s="379" t="s">
        <v>714</v>
      </c>
      <c r="S98" s="406"/>
      <c r="T98" s="379" t="s">
        <v>714</v>
      </c>
      <c r="U98" s="406"/>
      <c r="V98" s="379" t="s">
        <v>714</v>
      </c>
      <c r="W98" s="406"/>
      <c r="X98" s="379" t="s">
        <v>714</v>
      </c>
      <c r="Y98" s="406"/>
      <c r="Z98" s="379" t="s">
        <v>714</v>
      </c>
      <c r="AA98" s="406"/>
      <c r="AB98" s="379" t="s">
        <v>714</v>
      </c>
      <c r="AC98" s="406"/>
      <c r="AD98" s="379" t="s">
        <v>714</v>
      </c>
      <c r="AE98" s="406"/>
      <c r="AF98" s="379" t="s">
        <v>714</v>
      </c>
      <c r="AG98" s="406"/>
      <c r="AH98" s="379" t="s">
        <v>714</v>
      </c>
      <c r="AI98" s="406"/>
      <c r="AJ98" s="379" t="s">
        <v>714</v>
      </c>
      <c r="AK98" s="406"/>
      <c r="AL98" s="379" t="s">
        <v>714</v>
      </c>
      <c r="AM98" s="406"/>
      <c r="AN98" s="379" t="s">
        <v>714</v>
      </c>
      <c r="AO98" s="406"/>
      <c r="AP98" s="379">
        <v>0</v>
      </c>
      <c r="AQ98" s="406"/>
      <c r="AR98" s="379">
        <v>0</v>
      </c>
      <c r="AS98" s="406"/>
      <c r="AT98" s="379">
        <v>0</v>
      </c>
      <c r="AU98" s="406"/>
      <c r="AV98" s="379">
        <v>0</v>
      </c>
      <c r="AW98" s="406"/>
      <c r="AX98" s="379">
        <v>0</v>
      </c>
      <c r="AY98" s="406"/>
      <c r="AZ98" s="379">
        <v>0</v>
      </c>
      <c r="BA98" s="406"/>
      <c r="BB98" s="379" t="s">
        <v>714</v>
      </c>
      <c r="BC98" s="406"/>
      <c r="BD98" s="379" t="s">
        <v>714</v>
      </c>
      <c r="BE98" s="416"/>
      <c r="CJ98" s="351"/>
      <c r="CK98" s="344"/>
      <c r="CL98" s="351"/>
      <c r="CM98" s="345" t="s">
        <v>986</v>
      </c>
      <c r="CN98" s="351" t="s">
        <v>989</v>
      </c>
      <c r="CO98" s="351"/>
      <c r="CP98" s="351"/>
      <c r="CQ98" s="351"/>
      <c r="CR98" s="351"/>
      <c r="CS98" s="351"/>
      <c r="CT98" s="351"/>
    </row>
    <row r="99" spans="1:98" ht="12.75" customHeight="1">
      <c r="A99" s="415"/>
      <c r="B99" s="421"/>
      <c r="C99" s="420"/>
      <c r="D99" s="648" t="s">
        <v>173</v>
      </c>
      <c r="E99" s="649"/>
      <c r="F99" s="379" t="s">
        <v>714</v>
      </c>
      <c r="G99" s="406"/>
      <c r="H99" s="379" t="s">
        <v>714</v>
      </c>
      <c r="I99" s="406"/>
      <c r="J99" s="379" t="s">
        <v>714</v>
      </c>
      <c r="K99" s="406"/>
      <c r="L99" s="379" t="s">
        <v>714</v>
      </c>
      <c r="M99" s="406"/>
      <c r="N99" s="379" t="s">
        <v>714</v>
      </c>
      <c r="O99" s="406"/>
      <c r="P99" s="379" t="s">
        <v>714</v>
      </c>
      <c r="Q99" s="406"/>
      <c r="R99" s="379" t="s">
        <v>714</v>
      </c>
      <c r="S99" s="406"/>
      <c r="T99" s="379" t="s">
        <v>714</v>
      </c>
      <c r="U99" s="406"/>
      <c r="V99" s="379" t="s">
        <v>714</v>
      </c>
      <c r="W99" s="406"/>
      <c r="X99" s="379" t="s">
        <v>714</v>
      </c>
      <c r="Y99" s="406"/>
      <c r="Z99" s="379" t="s">
        <v>714</v>
      </c>
      <c r="AA99" s="406"/>
      <c r="AB99" s="379" t="s">
        <v>714</v>
      </c>
      <c r="AC99" s="406"/>
      <c r="AD99" s="379" t="s">
        <v>714</v>
      </c>
      <c r="AE99" s="406"/>
      <c r="AF99" s="379" t="s">
        <v>714</v>
      </c>
      <c r="AG99" s="406"/>
      <c r="AH99" s="379" t="s">
        <v>714</v>
      </c>
      <c r="AI99" s="406"/>
      <c r="AJ99" s="379" t="s">
        <v>714</v>
      </c>
      <c r="AK99" s="406"/>
      <c r="AL99" s="379" t="s">
        <v>714</v>
      </c>
      <c r="AM99" s="406"/>
      <c r="AN99" s="379" t="s">
        <v>714</v>
      </c>
      <c r="AO99" s="406"/>
      <c r="AP99" s="379">
        <v>0</v>
      </c>
      <c r="AQ99" s="406"/>
      <c r="AR99" s="379">
        <v>0</v>
      </c>
      <c r="AS99" s="406"/>
      <c r="AT99" s="379">
        <v>0</v>
      </c>
      <c r="AU99" s="406"/>
      <c r="AV99" s="379">
        <v>1.2613576500000001E-2</v>
      </c>
      <c r="AW99" s="417" t="s">
        <v>1020</v>
      </c>
      <c r="AX99" s="379">
        <v>1.242746925E-2</v>
      </c>
      <c r="AY99" s="406"/>
      <c r="AZ99" s="379">
        <v>7.3141530000000003E-3</v>
      </c>
      <c r="BA99" s="406"/>
      <c r="BB99" s="379" t="s">
        <v>714</v>
      </c>
      <c r="BC99" s="406"/>
      <c r="BD99" s="379" t="s">
        <v>714</v>
      </c>
      <c r="BE99" s="416"/>
      <c r="CJ99" s="351"/>
      <c r="CK99" s="344"/>
      <c r="CL99" s="351"/>
      <c r="CM99" s="345" t="s">
        <v>986</v>
      </c>
      <c r="CN99" s="351" t="s">
        <v>990</v>
      </c>
      <c r="CO99" s="351"/>
      <c r="CP99" s="351"/>
      <c r="CQ99" s="351"/>
      <c r="CR99" s="351"/>
      <c r="CS99" s="351"/>
      <c r="CT99" s="351"/>
    </row>
    <row r="100" spans="1:98" ht="12.75" customHeight="1">
      <c r="A100" s="415"/>
      <c r="B100" s="421"/>
      <c r="C100" s="420"/>
      <c r="D100" s="648" t="s">
        <v>174</v>
      </c>
      <c r="E100" s="649"/>
      <c r="F100" s="379" t="s">
        <v>714</v>
      </c>
      <c r="G100" s="406"/>
      <c r="H100" s="379" t="s">
        <v>714</v>
      </c>
      <c r="I100" s="406"/>
      <c r="J100" s="379" t="s">
        <v>714</v>
      </c>
      <c r="K100" s="406"/>
      <c r="L100" s="379" t="s">
        <v>714</v>
      </c>
      <c r="M100" s="406"/>
      <c r="N100" s="379" t="s">
        <v>714</v>
      </c>
      <c r="O100" s="406"/>
      <c r="P100" s="379" t="s">
        <v>714</v>
      </c>
      <c r="Q100" s="406"/>
      <c r="R100" s="379" t="s">
        <v>714</v>
      </c>
      <c r="S100" s="406"/>
      <c r="T100" s="379" t="s">
        <v>714</v>
      </c>
      <c r="U100" s="406"/>
      <c r="V100" s="379" t="s">
        <v>714</v>
      </c>
      <c r="W100" s="406"/>
      <c r="X100" s="379" t="s">
        <v>714</v>
      </c>
      <c r="Y100" s="406"/>
      <c r="Z100" s="379" t="s">
        <v>714</v>
      </c>
      <c r="AA100" s="406"/>
      <c r="AB100" s="379" t="s">
        <v>714</v>
      </c>
      <c r="AC100" s="406"/>
      <c r="AD100" s="379" t="s">
        <v>714</v>
      </c>
      <c r="AE100" s="406"/>
      <c r="AF100" s="379" t="s">
        <v>714</v>
      </c>
      <c r="AG100" s="406"/>
      <c r="AH100" s="379" t="s">
        <v>714</v>
      </c>
      <c r="AI100" s="406"/>
      <c r="AJ100" s="379" t="s">
        <v>714</v>
      </c>
      <c r="AK100" s="406"/>
      <c r="AL100" s="379" t="s">
        <v>714</v>
      </c>
      <c r="AM100" s="406"/>
      <c r="AN100" s="379" t="s">
        <v>714</v>
      </c>
      <c r="AO100" s="406"/>
      <c r="AP100" s="379">
        <v>0</v>
      </c>
      <c r="AQ100" s="406"/>
      <c r="AR100" s="379">
        <v>0</v>
      </c>
      <c r="AS100" s="406"/>
      <c r="AT100" s="379">
        <v>0</v>
      </c>
      <c r="AU100" s="406"/>
      <c r="AV100" s="379">
        <v>0</v>
      </c>
      <c r="AW100" s="406"/>
      <c r="AX100" s="379">
        <v>0</v>
      </c>
      <c r="AY100" s="406"/>
      <c r="AZ100" s="379">
        <v>0</v>
      </c>
      <c r="BA100" s="406"/>
      <c r="BB100" s="379" t="s">
        <v>714</v>
      </c>
      <c r="BC100" s="406"/>
      <c r="BD100" s="379" t="s">
        <v>714</v>
      </c>
      <c r="BE100" s="416"/>
      <c r="CJ100" s="351"/>
      <c r="CK100" s="344"/>
      <c r="CL100" s="351"/>
      <c r="CM100" s="345" t="s">
        <v>986</v>
      </c>
      <c r="CN100" s="351" t="s">
        <v>991</v>
      </c>
      <c r="CO100" s="351"/>
      <c r="CP100" s="351"/>
      <c r="CQ100" s="351"/>
      <c r="CR100" s="351"/>
      <c r="CS100" s="351"/>
      <c r="CT100" s="351"/>
    </row>
    <row r="101" spans="1:98" ht="19.5" customHeight="1">
      <c r="A101" s="415"/>
      <c r="B101" s="419"/>
      <c r="C101" s="418"/>
      <c r="D101" s="623" t="s">
        <v>170</v>
      </c>
      <c r="E101" s="624"/>
      <c r="F101" s="394" t="s">
        <v>714</v>
      </c>
      <c r="G101" s="406"/>
      <c r="H101" s="394" t="s">
        <v>714</v>
      </c>
      <c r="I101" s="406"/>
      <c r="J101" s="394" t="s">
        <v>714</v>
      </c>
      <c r="K101" s="406"/>
      <c r="L101" s="394" t="s">
        <v>714</v>
      </c>
      <c r="M101" s="406"/>
      <c r="N101" s="394" t="s">
        <v>714</v>
      </c>
      <c r="O101" s="406"/>
      <c r="P101" s="394" t="s">
        <v>714</v>
      </c>
      <c r="Q101" s="406"/>
      <c r="R101" s="394" t="s">
        <v>714</v>
      </c>
      <c r="S101" s="406"/>
      <c r="T101" s="394" t="s">
        <v>714</v>
      </c>
      <c r="U101" s="406"/>
      <c r="V101" s="394" t="s">
        <v>714</v>
      </c>
      <c r="W101" s="406"/>
      <c r="X101" s="394" t="s">
        <v>714</v>
      </c>
      <c r="Y101" s="406"/>
      <c r="Z101" s="394" t="s">
        <v>714</v>
      </c>
      <c r="AA101" s="406"/>
      <c r="AB101" s="394" t="s">
        <v>714</v>
      </c>
      <c r="AC101" s="406"/>
      <c r="AD101" s="394" t="s">
        <v>714</v>
      </c>
      <c r="AE101" s="406"/>
      <c r="AF101" s="394" t="s">
        <v>714</v>
      </c>
      <c r="AG101" s="406"/>
      <c r="AH101" s="394" t="s">
        <v>714</v>
      </c>
      <c r="AI101" s="406"/>
      <c r="AJ101" s="394" t="s">
        <v>714</v>
      </c>
      <c r="AK101" s="406"/>
      <c r="AL101" s="394" t="s">
        <v>714</v>
      </c>
      <c r="AM101" s="406"/>
      <c r="AN101" s="394" t="s">
        <v>714</v>
      </c>
      <c r="AO101" s="406"/>
      <c r="AP101" s="394">
        <v>2.5201614692799999E-2</v>
      </c>
      <c r="AQ101" s="406"/>
      <c r="AR101" s="394">
        <v>2.9298394885759999E-2</v>
      </c>
      <c r="AS101" s="406"/>
      <c r="AT101" s="394">
        <v>4.4095696604884653E-2</v>
      </c>
      <c r="AU101" s="406"/>
      <c r="AV101" s="394">
        <v>1.22718715E-2</v>
      </c>
      <c r="AW101" s="406"/>
      <c r="AX101" s="394">
        <v>1.2165343050000001E-2</v>
      </c>
      <c r="AY101" s="406"/>
      <c r="AZ101" s="394">
        <v>1.2165343050000001E-2</v>
      </c>
      <c r="BA101" s="406"/>
      <c r="BB101" s="394" t="s">
        <v>714</v>
      </c>
      <c r="BC101" s="406"/>
      <c r="BD101" s="394" t="s">
        <v>714</v>
      </c>
      <c r="BE101" s="416"/>
      <c r="CJ101" s="351"/>
      <c r="CK101" s="344"/>
      <c r="CL101" s="351"/>
      <c r="CM101" s="345" t="s">
        <v>986</v>
      </c>
      <c r="CN101" s="351" t="s">
        <v>992</v>
      </c>
      <c r="CO101" s="351"/>
      <c r="CP101" s="351"/>
      <c r="CQ101" s="351"/>
      <c r="CR101" s="351"/>
      <c r="CS101" s="351"/>
      <c r="CT101" s="351"/>
    </row>
    <row r="102" spans="1:98" ht="12.75" customHeight="1">
      <c r="A102" s="415"/>
      <c r="B102" s="421"/>
      <c r="C102" s="420"/>
      <c r="D102" s="648" t="s">
        <v>431</v>
      </c>
      <c r="E102" s="649"/>
      <c r="F102" s="379" t="s">
        <v>714</v>
      </c>
      <c r="G102" s="406"/>
      <c r="H102" s="379" t="s">
        <v>714</v>
      </c>
      <c r="I102" s="406"/>
      <c r="J102" s="379" t="s">
        <v>714</v>
      </c>
      <c r="K102" s="406"/>
      <c r="L102" s="379" t="s">
        <v>714</v>
      </c>
      <c r="M102" s="406"/>
      <c r="N102" s="379"/>
      <c r="O102" s="406"/>
      <c r="P102" s="379"/>
      <c r="Q102" s="406"/>
      <c r="R102" s="379"/>
      <c r="S102" s="406"/>
      <c r="T102" s="379"/>
      <c r="U102" s="406"/>
      <c r="V102" s="379"/>
      <c r="W102" s="406"/>
      <c r="X102" s="379"/>
      <c r="Y102" s="406"/>
      <c r="Z102" s="379"/>
      <c r="AA102" s="406"/>
      <c r="AB102" s="379" t="s">
        <v>714</v>
      </c>
      <c r="AC102" s="406"/>
      <c r="AD102" s="379" t="s">
        <v>714</v>
      </c>
      <c r="AE102" s="406"/>
      <c r="AF102" s="379" t="s">
        <v>714</v>
      </c>
      <c r="AG102" s="406"/>
      <c r="AH102" s="379" t="s">
        <v>714</v>
      </c>
      <c r="AI102" s="406"/>
      <c r="AJ102" s="379" t="s">
        <v>714</v>
      </c>
      <c r="AK102" s="406"/>
      <c r="AL102" s="379" t="s">
        <v>714</v>
      </c>
      <c r="AM102" s="406"/>
      <c r="AN102" s="379" t="s">
        <v>714</v>
      </c>
      <c r="AO102" s="406"/>
      <c r="AP102" s="379">
        <v>0</v>
      </c>
      <c r="AQ102" s="406"/>
      <c r="AR102" s="379">
        <v>0</v>
      </c>
      <c r="AS102" s="406"/>
      <c r="AT102" s="379">
        <v>0</v>
      </c>
      <c r="AU102" s="406"/>
      <c r="AV102" s="379">
        <v>0</v>
      </c>
      <c r="AW102" s="406"/>
      <c r="AX102" s="379">
        <v>0</v>
      </c>
      <c r="AY102" s="406"/>
      <c r="AZ102" s="379">
        <v>0</v>
      </c>
      <c r="BA102" s="406"/>
      <c r="BB102" s="379" t="s">
        <v>714</v>
      </c>
      <c r="BC102" s="406"/>
      <c r="BD102" s="379" t="s">
        <v>714</v>
      </c>
      <c r="BE102" s="416"/>
      <c r="CJ102" s="351"/>
      <c r="CK102" s="344"/>
      <c r="CL102" s="351"/>
      <c r="CM102" s="345" t="s">
        <v>986</v>
      </c>
      <c r="CN102" s="351" t="s">
        <v>993</v>
      </c>
      <c r="CO102" s="351"/>
      <c r="CP102" s="351"/>
      <c r="CQ102" s="351"/>
      <c r="CR102" s="351"/>
      <c r="CS102" s="351"/>
      <c r="CT102" s="351"/>
    </row>
    <row r="103" spans="1:98" ht="12.75" customHeight="1">
      <c r="A103" s="415"/>
      <c r="B103" s="421"/>
      <c r="C103" s="420"/>
      <c r="D103" s="648" t="s">
        <v>432</v>
      </c>
      <c r="E103" s="649"/>
      <c r="F103" s="379" t="s">
        <v>714</v>
      </c>
      <c r="G103" s="406"/>
      <c r="H103" s="379" t="s">
        <v>714</v>
      </c>
      <c r="I103" s="406"/>
      <c r="J103" s="379" t="s">
        <v>714</v>
      </c>
      <c r="K103" s="406"/>
      <c r="L103" s="379" t="s">
        <v>714</v>
      </c>
      <c r="M103" s="406"/>
      <c r="N103" s="379"/>
      <c r="O103" s="406"/>
      <c r="P103" s="379"/>
      <c r="Q103" s="406"/>
      <c r="R103" s="379"/>
      <c r="S103" s="406"/>
      <c r="T103" s="379"/>
      <c r="U103" s="406"/>
      <c r="V103" s="379"/>
      <c r="W103" s="406"/>
      <c r="X103" s="379"/>
      <c r="Y103" s="406"/>
      <c r="Z103" s="379"/>
      <c r="AA103" s="406"/>
      <c r="AB103" s="379" t="s">
        <v>714</v>
      </c>
      <c r="AC103" s="406"/>
      <c r="AD103" s="379" t="s">
        <v>714</v>
      </c>
      <c r="AE103" s="406"/>
      <c r="AF103" s="379" t="s">
        <v>714</v>
      </c>
      <c r="AG103" s="406"/>
      <c r="AH103" s="379" t="s">
        <v>714</v>
      </c>
      <c r="AI103" s="406"/>
      <c r="AJ103" s="379" t="s">
        <v>714</v>
      </c>
      <c r="AK103" s="406"/>
      <c r="AL103" s="379" t="s">
        <v>714</v>
      </c>
      <c r="AM103" s="406"/>
      <c r="AN103" s="379" t="s">
        <v>714</v>
      </c>
      <c r="AO103" s="406"/>
      <c r="AP103" s="379">
        <v>2.5201614692799999E-2</v>
      </c>
      <c r="AQ103" s="406"/>
      <c r="AR103" s="379">
        <v>2.9298394885759999E-2</v>
      </c>
      <c r="AS103" s="406"/>
      <c r="AT103" s="379">
        <v>4.4095696604884653E-2</v>
      </c>
      <c r="AU103" s="406" t="s">
        <v>569</v>
      </c>
      <c r="AV103" s="379">
        <v>1.22718715E-2</v>
      </c>
      <c r="AW103" s="406" t="s">
        <v>569</v>
      </c>
      <c r="AX103" s="379">
        <v>1.2165343050000001E-2</v>
      </c>
      <c r="AY103" s="406"/>
      <c r="AZ103" s="379">
        <v>1.2165343050000001E-2</v>
      </c>
      <c r="BA103" s="406"/>
      <c r="BB103" s="379" t="s">
        <v>714</v>
      </c>
      <c r="BC103" s="406"/>
      <c r="BD103" s="379" t="s">
        <v>714</v>
      </c>
      <c r="BE103" s="416"/>
      <c r="CJ103" s="351"/>
      <c r="CK103" s="344"/>
      <c r="CL103" s="351"/>
      <c r="CM103" s="345" t="s">
        <v>986</v>
      </c>
      <c r="CN103" s="351" t="s">
        <v>994</v>
      </c>
      <c r="CO103" s="351"/>
      <c r="CP103" s="351"/>
      <c r="CQ103" s="351"/>
      <c r="CR103" s="351"/>
      <c r="CS103" s="351"/>
      <c r="CT103" s="351"/>
    </row>
    <row r="104" spans="1:98" ht="12.75" customHeight="1">
      <c r="A104" s="415"/>
      <c r="B104" s="421"/>
      <c r="C104" s="420"/>
      <c r="D104" s="648" t="s">
        <v>433</v>
      </c>
      <c r="E104" s="649"/>
      <c r="F104" s="379" t="s">
        <v>714</v>
      </c>
      <c r="G104" s="406"/>
      <c r="H104" s="379" t="s">
        <v>714</v>
      </c>
      <c r="I104" s="406"/>
      <c r="J104" s="379" t="s">
        <v>714</v>
      </c>
      <c r="K104" s="406"/>
      <c r="L104" s="379" t="s">
        <v>714</v>
      </c>
      <c r="M104" s="406"/>
      <c r="N104" s="379"/>
      <c r="O104" s="406"/>
      <c r="P104" s="379"/>
      <c r="Q104" s="406"/>
      <c r="R104" s="379"/>
      <c r="S104" s="406"/>
      <c r="T104" s="379"/>
      <c r="U104" s="406"/>
      <c r="V104" s="379"/>
      <c r="W104" s="406"/>
      <c r="X104" s="379"/>
      <c r="Y104" s="406"/>
      <c r="Z104" s="379"/>
      <c r="AA104" s="406"/>
      <c r="AB104" s="379" t="s">
        <v>714</v>
      </c>
      <c r="AC104" s="406"/>
      <c r="AD104" s="379" t="s">
        <v>714</v>
      </c>
      <c r="AE104" s="406"/>
      <c r="AF104" s="379" t="s">
        <v>714</v>
      </c>
      <c r="AG104" s="406"/>
      <c r="AH104" s="379" t="s">
        <v>714</v>
      </c>
      <c r="AI104" s="406"/>
      <c r="AJ104" s="379" t="s">
        <v>714</v>
      </c>
      <c r="AK104" s="406"/>
      <c r="AL104" s="379" t="s">
        <v>714</v>
      </c>
      <c r="AM104" s="406"/>
      <c r="AN104" s="379" t="s">
        <v>714</v>
      </c>
      <c r="AO104" s="406"/>
      <c r="AP104" s="379">
        <v>0</v>
      </c>
      <c r="AQ104" s="406"/>
      <c r="AR104" s="379">
        <v>0</v>
      </c>
      <c r="AS104" s="406"/>
      <c r="AT104" s="379">
        <v>0</v>
      </c>
      <c r="AU104" s="406"/>
      <c r="AV104" s="379">
        <v>0</v>
      </c>
      <c r="AW104" s="406"/>
      <c r="AX104" s="379">
        <v>0</v>
      </c>
      <c r="AY104" s="406"/>
      <c r="AZ104" s="379">
        <v>0</v>
      </c>
      <c r="BA104" s="406"/>
      <c r="BB104" s="379" t="s">
        <v>714</v>
      </c>
      <c r="BC104" s="406"/>
      <c r="BD104" s="379" t="s">
        <v>714</v>
      </c>
      <c r="BE104" s="416"/>
      <c r="CJ104" s="351"/>
      <c r="CK104" s="344"/>
      <c r="CL104" s="351"/>
      <c r="CM104" s="345" t="s">
        <v>986</v>
      </c>
      <c r="CN104" s="351" t="s">
        <v>995</v>
      </c>
      <c r="CO104" s="351"/>
      <c r="CP104" s="351"/>
      <c r="CQ104" s="351"/>
      <c r="CR104" s="351"/>
      <c r="CS104" s="351"/>
      <c r="CT104" s="351"/>
    </row>
    <row r="105" spans="1:98" ht="17.25" customHeight="1">
      <c r="A105" s="415"/>
      <c r="B105" s="419"/>
      <c r="C105" s="418"/>
      <c r="D105" s="623" t="s">
        <v>144</v>
      </c>
      <c r="E105" s="624"/>
      <c r="F105" s="393" t="s">
        <v>714</v>
      </c>
      <c r="G105" s="406"/>
      <c r="H105" s="393" t="s">
        <v>714</v>
      </c>
      <c r="I105" s="406"/>
      <c r="J105" s="393" t="s">
        <v>714</v>
      </c>
      <c r="K105" s="406"/>
      <c r="L105" s="393" t="s">
        <v>714</v>
      </c>
      <c r="M105" s="406"/>
      <c r="N105" s="393"/>
      <c r="O105" s="406"/>
      <c r="P105" s="393"/>
      <c r="Q105" s="406"/>
      <c r="R105" s="393"/>
      <c r="S105" s="406"/>
      <c r="T105" s="393"/>
      <c r="U105" s="406"/>
      <c r="V105" s="393"/>
      <c r="W105" s="406"/>
      <c r="X105" s="393"/>
      <c r="Y105" s="406"/>
      <c r="Z105" s="393"/>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v>2.3064015974849639E-12</v>
      </c>
      <c r="AQ105" s="406"/>
      <c r="AR105" s="393">
        <v>7.2159223041268206E-12</v>
      </c>
      <c r="AS105" s="406"/>
      <c r="AT105" s="393">
        <v>7.3183750726180108E-12</v>
      </c>
      <c r="AU105" s="406"/>
      <c r="AV105" s="393">
        <v>2.5227152986889632E-2</v>
      </c>
      <c r="AW105" s="406"/>
      <c r="AX105" s="393">
        <v>2.4854938500397786E-2</v>
      </c>
      <c r="AY105" s="406"/>
      <c r="AZ105" s="393">
        <v>1.4628306005282652E-2</v>
      </c>
      <c r="BA105" s="406"/>
      <c r="BB105" s="393" t="s">
        <v>714</v>
      </c>
      <c r="BC105" s="406"/>
      <c r="BD105" s="394" t="s">
        <v>714</v>
      </c>
      <c r="BE105" s="416"/>
      <c r="CJ105" s="351"/>
      <c r="CK105" s="344"/>
      <c r="CL105" s="351"/>
      <c r="CM105" s="345" t="s">
        <v>986</v>
      </c>
      <c r="CN105" s="351" t="s">
        <v>996</v>
      </c>
      <c r="CO105" s="351"/>
      <c r="CP105" s="351"/>
      <c r="CQ105" s="351"/>
      <c r="CR105" s="351"/>
      <c r="CS105" s="351"/>
      <c r="CT105" s="351"/>
    </row>
    <row r="106" spans="1:98" ht="32.25" customHeight="1">
      <c r="A106" s="415"/>
      <c r="B106" s="419"/>
      <c r="C106" s="418"/>
      <c r="D106" s="638" t="s">
        <v>634</v>
      </c>
      <c r="E106" s="639"/>
      <c r="F106" s="377" t="s">
        <v>714</v>
      </c>
      <c r="G106" s="406"/>
      <c r="H106" s="377" t="s">
        <v>714</v>
      </c>
      <c r="I106" s="406"/>
      <c r="J106" s="377" t="s">
        <v>714</v>
      </c>
      <c r="K106" s="406"/>
      <c r="L106" s="377" t="s">
        <v>714</v>
      </c>
      <c r="M106" s="406"/>
      <c r="N106" s="377"/>
      <c r="O106" s="406"/>
      <c r="P106" s="377"/>
      <c r="Q106" s="406"/>
      <c r="R106" s="377"/>
      <c r="S106" s="406"/>
      <c r="T106" s="377"/>
      <c r="U106" s="406"/>
      <c r="V106" s="377"/>
      <c r="W106" s="406"/>
      <c r="X106" s="377"/>
      <c r="Y106" s="406"/>
      <c r="Z106" s="377" t="s">
        <v>714</v>
      </c>
      <c r="AA106" s="406"/>
      <c r="AB106" s="377" t="s">
        <v>714</v>
      </c>
      <c r="AC106" s="406"/>
      <c r="AD106" s="377" t="s">
        <v>714</v>
      </c>
      <c r="AE106" s="406"/>
      <c r="AF106" s="377" t="s">
        <v>714</v>
      </c>
      <c r="AG106" s="406"/>
      <c r="AH106" s="377" t="s">
        <v>714</v>
      </c>
      <c r="AI106" s="406"/>
      <c r="AJ106" s="377" t="s">
        <v>714</v>
      </c>
      <c r="AK106" s="406"/>
      <c r="AL106" s="377" t="s">
        <v>714</v>
      </c>
      <c r="AM106" s="406"/>
      <c r="AN106" s="377" t="s">
        <v>714</v>
      </c>
      <c r="AO106" s="406"/>
      <c r="AP106" s="377">
        <v>28698.059867983309</v>
      </c>
      <c r="AQ106" s="406"/>
      <c r="AR106" s="377">
        <v>28711.338104848281</v>
      </c>
      <c r="AS106" s="406"/>
      <c r="AT106" s="377">
        <v>28320.768714821621</v>
      </c>
      <c r="AU106" s="406"/>
      <c r="AV106" s="377">
        <v>28996.229811533791</v>
      </c>
      <c r="AW106" s="406"/>
      <c r="AX106" s="377">
        <v>30434.616594631672</v>
      </c>
      <c r="AY106" s="406"/>
      <c r="AZ106" s="377">
        <v>30430.150753831105</v>
      </c>
      <c r="BA106" s="406"/>
      <c r="BB106" s="377" t="s">
        <v>714</v>
      </c>
      <c r="BC106" s="406"/>
      <c r="BD106" s="377" t="s">
        <v>714</v>
      </c>
      <c r="BE106" s="416"/>
      <c r="CJ106" s="351"/>
      <c r="CK106" s="344"/>
      <c r="CL106" s="351"/>
      <c r="CM106" s="345" t="s">
        <v>986</v>
      </c>
      <c r="CN106" s="351" t="s">
        <v>997</v>
      </c>
      <c r="CO106" s="351"/>
      <c r="CP106" s="351"/>
      <c r="CQ106" s="351"/>
      <c r="CR106" s="351"/>
      <c r="CS106" s="351"/>
      <c r="CT106" s="351"/>
    </row>
    <row r="107" spans="1:98" ht="21" customHeight="1" thickBot="1">
      <c r="A107" s="415"/>
      <c r="B107" s="414"/>
      <c r="C107" s="413"/>
      <c r="D107" s="646" t="s">
        <v>838</v>
      </c>
      <c r="E107" s="647"/>
      <c r="F107" s="399"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399" t="s">
        <v>714</v>
      </c>
      <c r="BC107" s="409"/>
      <c r="BD107" s="400" t="s">
        <v>714</v>
      </c>
      <c r="BE107" s="412"/>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X1:Y3"/>
    <mergeCell ref="CK1:CK3"/>
    <mergeCell ref="L1:M3"/>
    <mergeCell ref="N1:O3"/>
    <mergeCell ref="AV3:AW3"/>
    <mergeCell ref="B4:E4"/>
    <mergeCell ref="B5:C5"/>
    <mergeCell ref="D5:E5"/>
    <mergeCell ref="AB1:AC3"/>
    <mergeCell ref="AD1:AE3"/>
    <mergeCell ref="AF1:AG3"/>
    <mergeCell ref="F1:G3"/>
    <mergeCell ref="H1:I3"/>
    <mergeCell ref="J1:K3"/>
    <mergeCell ref="Z1:AA3"/>
    <mergeCell ref="B1:C1"/>
    <mergeCell ref="AH1:AI3"/>
    <mergeCell ref="AJ1:AK3"/>
    <mergeCell ref="B2:C2"/>
    <mergeCell ref="B3:C3"/>
    <mergeCell ref="D3:E3"/>
    <mergeCell ref="P1:Q3"/>
    <mergeCell ref="R1:S3"/>
    <mergeCell ref="T1:U3"/>
    <mergeCell ref="V1:W3"/>
    <mergeCell ref="D24:E24"/>
    <mergeCell ref="D25:E25"/>
    <mergeCell ref="D26:E26"/>
    <mergeCell ref="D17:E17"/>
    <mergeCell ref="D18:E18"/>
    <mergeCell ref="D19:E19"/>
    <mergeCell ref="D6:E6"/>
    <mergeCell ref="D7:E7"/>
    <mergeCell ref="D20:E20"/>
    <mergeCell ref="D21:E21"/>
    <mergeCell ref="D22:E22"/>
    <mergeCell ref="D23:E23"/>
    <mergeCell ref="D8:E8"/>
    <mergeCell ref="D9:E9"/>
    <mergeCell ref="D10:E10"/>
    <mergeCell ref="D11:E11"/>
    <mergeCell ref="D12:E12"/>
    <mergeCell ref="D13:E13"/>
    <mergeCell ref="D14:E14"/>
    <mergeCell ref="D15:E15"/>
    <mergeCell ref="D16:E16"/>
    <mergeCell ref="D27:E27"/>
    <mergeCell ref="D28:E28"/>
    <mergeCell ref="D29:E29"/>
    <mergeCell ref="D30:E30"/>
    <mergeCell ref="D31:E31"/>
    <mergeCell ref="D32:E32"/>
    <mergeCell ref="D33:E33"/>
    <mergeCell ref="D34:E34"/>
    <mergeCell ref="D35:E35"/>
    <mergeCell ref="D56:E56"/>
    <mergeCell ref="D57:E57"/>
    <mergeCell ref="D58:E58"/>
    <mergeCell ref="D59:E59"/>
    <mergeCell ref="D52:E52"/>
    <mergeCell ref="D53:E53"/>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4:E54"/>
    <mergeCell ref="D55:E55"/>
    <mergeCell ref="D79:E79"/>
    <mergeCell ref="D74:E74"/>
    <mergeCell ref="D75:E75"/>
    <mergeCell ref="D76:E76"/>
    <mergeCell ref="D77:E77"/>
    <mergeCell ref="D87:E87"/>
    <mergeCell ref="D88:E88"/>
    <mergeCell ref="D60:E60"/>
    <mergeCell ref="D61:E61"/>
    <mergeCell ref="D62:E62"/>
    <mergeCell ref="D106:E106"/>
    <mergeCell ref="D93:E93"/>
    <mergeCell ref="D94:E94"/>
    <mergeCell ref="B95:E95"/>
    <mergeCell ref="D96:E96"/>
    <mergeCell ref="D107:E107"/>
    <mergeCell ref="CJ1:CJ3"/>
    <mergeCell ref="CL1:CL3"/>
    <mergeCell ref="D98:E98"/>
    <mergeCell ref="D99:E99"/>
    <mergeCell ref="D100:E100"/>
    <mergeCell ref="D101:E101"/>
    <mergeCell ref="D102:E102"/>
    <mergeCell ref="D103:E103"/>
    <mergeCell ref="D92:E92"/>
    <mergeCell ref="D104:E104"/>
    <mergeCell ref="D81:E81"/>
    <mergeCell ref="D82:E82"/>
    <mergeCell ref="D83:E83"/>
    <mergeCell ref="D84:E84"/>
    <mergeCell ref="D85:E85"/>
    <mergeCell ref="D97:E97"/>
    <mergeCell ref="D86:E86"/>
    <mergeCell ref="D63:E63"/>
    <mergeCell ref="CS1:CS3"/>
    <mergeCell ref="CT1:CT3"/>
    <mergeCell ref="CM1:CM3"/>
    <mergeCell ref="CN1:CN3"/>
    <mergeCell ref="CO1:CO3"/>
    <mergeCell ref="CP1:CP3"/>
    <mergeCell ref="CQ1:CQ3"/>
    <mergeCell ref="CR1:CR3"/>
    <mergeCell ref="D105:E105"/>
    <mergeCell ref="D64:E64"/>
    <mergeCell ref="D65:E65"/>
    <mergeCell ref="D66:E66"/>
    <mergeCell ref="D67:E67"/>
    <mergeCell ref="D68:E68"/>
    <mergeCell ref="D69:E69"/>
    <mergeCell ref="D70:E70"/>
    <mergeCell ref="D71:E71"/>
    <mergeCell ref="D89:E89"/>
    <mergeCell ref="D90:E90"/>
    <mergeCell ref="B91:E91"/>
    <mergeCell ref="D80:E80"/>
    <mergeCell ref="D72:E72"/>
    <mergeCell ref="D73:E73"/>
    <mergeCell ref="D78:E78"/>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42770" r:id="rId4" name="Button 18">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42771" r:id="rId5" name="Button 19">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42772" r:id="rId6" name="Button 20">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42773" r:id="rId7" name="Button 21">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11">
    <tabColor indexed="42"/>
  </sheetPr>
  <dimension ref="A1:CT144"/>
  <sheetViews>
    <sheetView showGridLines="0" showOutlineSymbols="0" zoomScale="80" zoomScaleNormal="80" zoomScaleSheetLayoutView="100" workbookViewId="0">
      <pane xSplit="5" ySplit="4" topLeftCell="AB5" activePane="bottomRight" state="frozen"/>
      <selection activeCell="AN63" sqref="AN63"/>
      <selection pane="topRight" activeCell="AN63" sqref="AN63"/>
      <selection pane="bottomLeft" activeCell="AN63" sqref="AN63"/>
      <selection pane="bottomRight" activeCell="AZ107"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175</v>
      </c>
      <c r="E2" s="9" t="s">
        <v>346</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328</v>
      </c>
      <c r="B3" s="593" t="s">
        <v>195</v>
      </c>
      <c r="C3" s="594" t="s">
        <v>196</v>
      </c>
      <c r="D3" s="595" t="s">
        <v>349</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5"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58122.492721220849</v>
      </c>
      <c r="AQ5" s="405"/>
      <c r="AR5" s="375">
        <v>59376.169802087861</v>
      </c>
      <c r="AS5" s="405"/>
      <c r="AT5" s="375">
        <v>62817.388462073679</v>
      </c>
      <c r="AU5" s="405"/>
      <c r="AV5" s="375">
        <v>59553.452129894962</v>
      </c>
      <c r="AW5" s="405"/>
      <c r="AX5" s="375">
        <v>56942.220323244401</v>
      </c>
      <c r="AY5" s="405"/>
      <c r="AZ5" s="375">
        <v>57977.721830584909</v>
      </c>
      <c r="BA5" s="405"/>
      <c r="BB5" s="375" t="s">
        <v>714</v>
      </c>
      <c r="BC5" s="405"/>
      <c r="BD5" s="375" t="s">
        <v>714</v>
      </c>
      <c r="BE5" s="401"/>
      <c r="CJ5" s="344" t="s">
        <v>333</v>
      </c>
      <c r="CK5" s="344" t="s">
        <v>724</v>
      </c>
      <c r="CL5" s="344" t="s">
        <v>968</v>
      </c>
      <c r="CM5" s="344" t="s">
        <v>969</v>
      </c>
      <c r="CN5" s="344" t="s">
        <v>970</v>
      </c>
      <c r="CO5" s="344" t="s">
        <v>175</v>
      </c>
      <c r="CP5" s="344" t="s">
        <v>971</v>
      </c>
      <c r="CQ5" s="344" t="s">
        <v>1013</v>
      </c>
      <c r="CR5" s="351">
        <v>0</v>
      </c>
      <c r="CS5" s="344" t="s">
        <v>972</v>
      </c>
      <c r="CT5" s="344" t="s">
        <v>973</v>
      </c>
    </row>
    <row r="6" spans="1:98" s="12" customFormat="1" ht="20.100000000000001" customHeight="1">
      <c r="A6" s="34"/>
      <c r="B6" s="218" t="str">
        <f>Parameters!Q5</f>
        <v>A</v>
      </c>
      <c r="C6" s="219"/>
      <c r="D6" s="589" t="str">
        <f>Parameters!S5</f>
        <v>Agriculture, forestry and fishing</v>
      </c>
      <c r="E6" s="590"/>
      <c r="F6" s="377"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7854.1595056082342</v>
      </c>
      <c r="AQ6" s="406"/>
      <c r="AR6" s="377">
        <v>7772.3891542433566</v>
      </c>
      <c r="AS6" s="406"/>
      <c r="AT6" s="377">
        <v>7947.8871124823172</v>
      </c>
      <c r="AU6" s="406"/>
      <c r="AV6" s="377">
        <v>7695.0062063402002</v>
      </c>
      <c r="AW6" s="406"/>
      <c r="AX6" s="377">
        <v>7767.3868523029605</v>
      </c>
      <c r="AY6" s="406"/>
      <c r="AZ6" s="377">
        <v>7350.6024274905312</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9"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7690.8895490305595</v>
      </c>
      <c r="AQ7" s="406"/>
      <c r="AR7" s="379">
        <v>7586.0122089408933</v>
      </c>
      <c r="AS7" s="406"/>
      <c r="AT7" s="379">
        <v>7783.6531365504616</v>
      </c>
      <c r="AU7" s="406"/>
      <c r="AV7" s="379">
        <v>7535.432493566861</v>
      </c>
      <c r="AW7" s="406"/>
      <c r="AX7" s="379">
        <v>7615.9691434741817</v>
      </c>
      <c r="AY7" s="406"/>
      <c r="AZ7" s="379">
        <v>7197.052887818124</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9"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163.09780638912613</v>
      </c>
      <c r="AQ8" s="406"/>
      <c r="AR8" s="379">
        <v>186.16069121803955</v>
      </c>
      <c r="AS8" s="406"/>
      <c r="AT8" s="379">
        <v>164.04088456252589</v>
      </c>
      <c r="AU8" s="406"/>
      <c r="AV8" s="379">
        <v>159.41322076989533</v>
      </c>
      <c r="AW8" s="406"/>
      <c r="AX8" s="379">
        <v>151.24043582760331</v>
      </c>
      <c r="AY8" s="406"/>
      <c r="AZ8" s="379">
        <v>153.35594831681598</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9"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0.17215018854815162</v>
      </c>
      <c r="AQ9" s="406"/>
      <c r="AR9" s="379">
        <v>0.21625408442355656</v>
      </c>
      <c r="AS9" s="406"/>
      <c r="AT9" s="379">
        <v>0.19309136932985918</v>
      </c>
      <c r="AU9" s="406"/>
      <c r="AV9" s="379">
        <v>0.16049200344400424</v>
      </c>
      <c r="AW9" s="406"/>
      <c r="AX9" s="379">
        <v>0.17727300117555655</v>
      </c>
      <c r="AY9" s="406"/>
      <c r="AZ9" s="379">
        <v>0.19359135559178806</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7"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12093.597538893335</v>
      </c>
      <c r="AQ10" s="406"/>
      <c r="AR10" s="377">
        <v>7616.4347346304994</v>
      </c>
      <c r="AS10" s="406" t="s">
        <v>361</v>
      </c>
      <c r="AT10" s="377">
        <v>8580.8609616400263</v>
      </c>
      <c r="AU10" s="406"/>
      <c r="AV10" s="377">
        <v>6729.782820641427</v>
      </c>
      <c r="AW10" s="406"/>
      <c r="AX10" s="377">
        <v>6715.7504125373907</v>
      </c>
      <c r="AY10" s="406"/>
      <c r="AZ10" s="377">
        <v>5691.8063141842431</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7"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31690.947914579781</v>
      </c>
      <c r="AQ11" s="406"/>
      <c r="AR11" s="377">
        <v>33379.126388196899</v>
      </c>
      <c r="AS11" s="406"/>
      <c r="AT11" s="377">
        <v>36376.88967411108</v>
      </c>
      <c r="AU11" s="406"/>
      <c r="AV11" s="377">
        <v>33703.711705603797</v>
      </c>
      <c r="AW11" s="406"/>
      <c r="AX11" s="377">
        <v>30807.778405927169</v>
      </c>
      <c r="AY11" s="406"/>
      <c r="AZ11" s="377">
        <v>33489.875827968033</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2"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3049.4792060927516</v>
      </c>
      <c r="AQ12" s="406"/>
      <c r="AR12" s="382">
        <v>3216.9324384414663</v>
      </c>
      <c r="AS12" s="406"/>
      <c r="AT12" s="382">
        <v>2933.6442638065309</v>
      </c>
      <c r="AU12" s="406"/>
      <c r="AV12" s="382">
        <v>3173.9726396349679</v>
      </c>
      <c r="AW12" s="406"/>
      <c r="AX12" s="382">
        <v>3162.9396577388193</v>
      </c>
      <c r="AY12" s="406"/>
      <c r="AZ12" s="382">
        <v>2735.8361526554868</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2"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446.10728215964372</v>
      </c>
      <c r="AQ13" s="406"/>
      <c r="AR13" s="382">
        <v>440.20071893222388</v>
      </c>
      <c r="AS13" s="406"/>
      <c r="AT13" s="382">
        <v>396.36182713338019</v>
      </c>
      <c r="AU13" s="406"/>
      <c r="AV13" s="382">
        <v>670.62477475170022</v>
      </c>
      <c r="AW13" s="406"/>
      <c r="AX13" s="382">
        <v>504.84688818509426</v>
      </c>
      <c r="AY13" s="406"/>
      <c r="AZ13" s="382">
        <v>379.58800641271273</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4"/>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9"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1619.4977600642942</v>
      </c>
      <c r="AQ15" s="406"/>
      <c r="AR15" s="379">
        <v>1739.3092983369368</v>
      </c>
      <c r="AS15" s="406"/>
      <c r="AT15" s="379">
        <v>1763.4929337548717</v>
      </c>
      <c r="AU15" s="406"/>
      <c r="AV15" s="379">
        <v>669.85737600134325</v>
      </c>
      <c r="AW15" s="406"/>
      <c r="AX15" s="379">
        <v>2147.8405298076959</v>
      </c>
      <c r="AY15" s="406" t="s">
        <v>361</v>
      </c>
      <c r="AZ15" s="379">
        <v>2659.6867683765436</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9"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1901.1247138238389</v>
      </c>
      <c r="AQ16" s="406"/>
      <c r="AR16" s="379">
        <v>2015.2334596270323</v>
      </c>
      <c r="AS16" s="406"/>
      <c r="AT16" s="379">
        <v>2198.4552810130535</v>
      </c>
      <c r="AU16" s="406"/>
      <c r="AV16" s="379">
        <v>1745.8727820174913</v>
      </c>
      <c r="AW16" s="406"/>
      <c r="AX16" s="379">
        <v>1428.9707478472258</v>
      </c>
      <c r="AY16" s="406"/>
      <c r="AZ16" s="379">
        <v>1630.0454536164204</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9"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215.95449209388153</v>
      </c>
      <c r="AQ17" s="406"/>
      <c r="AR17" s="379">
        <v>206.32364522020762</v>
      </c>
      <c r="AS17" s="406"/>
      <c r="AT17" s="379">
        <v>216.57075960443797</v>
      </c>
      <c r="AU17" s="406"/>
      <c r="AV17" s="379">
        <v>197.72517286329125</v>
      </c>
      <c r="AW17" s="406"/>
      <c r="AX17" s="379">
        <v>214.73984461413482</v>
      </c>
      <c r="AY17" s="406"/>
      <c r="AZ17" s="379">
        <v>178.78109206627011</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2"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1329.3120108089786</v>
      </c>
      <c r="AQ18" s="406"/>
      <c r="AR18" s="382">
        <v>1342.9216873336388</v>
      </c>
      <c r="AS18" s="406"/>
      <c r="AT18" s="382">
        <v>1525.6122760584708</v>
      </c>
      <c r="AU18" s="406"/>
      <c r="AV18" s="382">
        <v>1463.1572097368762</v>
      </c>
      <c r="AW18" s="406"/>
      <c r="AX18" s="382">
        <v>1064.2745194192</v>
      </c>
      <c r="AY18" s="406"/>
      <c r="AZ18" s="382">
        <v>1294.0247771367904</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2"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2293.1941021259759</v>
      </c>
      <c r="AQ19" s="406"/>
      <c r="AR19" s="382">
        <v>2066.9171179441701</v>
      </c>
      <c r="AS19" s="406"/>
      <c r="AT19" s="382">
        <v>2339.7983910941275</v>
      </c>
      <c r="AU19" s="406"/>
      <c r="AV19" s="382">
        <v>2099.1338690073776</v>
      </c>
      <c r="AW19" s="406"/>
      <c r="AX19" s="382">
        <v>2215.1503951728328</v>
      </c>
      <c r="AY19" s="406"/>
      <c r="AZ19" s="382">
        <v>2209.4191905918119</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2"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88.524978373635918</v>
      </c>
      <c r="AQ20" s="406"/>
      <c r="AR20" s="382">
        <v>86.224010591125136</v>
      </c>
      <c r="AS20" s="406"/>
      <c r="AT20" s="382">
        <v>98.162041119366805</v>
      </c>
      <c r="AU20" s="406"/>
      <c r="AV20" s="382">
        <v>99.932576267532852</v>
      </c>
      <c r="AW20" s="406"/>
      <c r="AX20" s="382">
        <v>92.450509752880933</v>
      </c>
      <c r="AY20" s="406"/>
      <c r="AZ20" s="382">
        <v>79.483738434203431</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4"/>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9" t="s">
        <v>714</v>
      </c>
      <c r="G22" s="406"/>
      <c r="H22" s="379" t="s">
        <v>714</v>
      </c>
      <c r="I22" s="406"/>
      <c r="J22" s="379" t="s">
        <v>714</v>
      </c>
      <c r="K22" s="406"/>
      <c r="L22" s="379" t="s">
        <v>714</v>
      </c>
      <c r="M22" s="406"/>
      <c r="N22" s="379" t="s">
        <v>714</v>
      </c>
      <c r="O22" s="406"/>
      <c r="P22" s="379" t="s">
        <v>714</v>
      </c>
      <c r="Q22" s="406"/>
      <c r="R22" s="379" t="s">
        <v>714</v>
      </c>
      <c r="S22" s="406"/>
      <c r="T22" s="379" t="s">
        <v>714</v>
      </c>
      <c r="U22" s="406"/>
      <c r="V22" s="379" t="s">
        <v>714</v>
      </c>
      <c r="W22" s="406"/>
      <c r="X22" s="379" t="s">
        <v>714</v>
      </c>
      <c r="Y22" s="406"/>
      <c r="Z22" s="379" t="s">
        <v>714</v>
      </c>
      <c r="AA22" s="406"/>
      <c r="AB22" s="379" t="s">
        <v>714</v>
      </c>
      <c r="AC22" s="406"/>
      <c r="AD22" s="379" t="s">
        <v>714</v>
      </c>
      <c r="AE22" s="406"/>
      <c r="AF22" s="379" t="s">
        <v>714</v>
      </c>
      <c r="AG22" s="406"/>
      <c r="AH22" s="379" t="s">
        <v>714</v>
      </c>
      <c r="AI22" s="406"/>
      <c r="AJ22" s="379" t="s">
        <v>714</v>
      </c>
      <c r="AK22" s="406"/>
      <c r="AL22" s="379" t="s">
        <v>714</v>
      </c>
      <c r="AM22" s="406"/>
      <c r="AN22" s="379" t="s">
        <v>714</v>
      </c>
      <c r="AO22" s="406"/>
      <c r="AP22" s="379">
        <v>709.91389066602312</v>
      </c>
      <c r="AQ22" s="406"/>
      <c r="AR22" s="379">
        <v>777.75333604216007</v>
      </c>
      <c r="AS22" s="406"/>
      <c r="AT22" s="379">
        <v>975.93908724127277</v>
      </c>
      <c r="AU22" s="406"/>
      <c r="AV22" s="379">
        <v>1061.9740858537129</v>
      </c>
      <c r="AW22" s="406"/>
      <c r="AX22" s="379">
        <v>899.11462781335229</v>
      </c>
      <c r="AY22" s="406"/>
      <c r="AZ22" s="379">
        <v>981.83311440535135</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9" t="s">
        <v>714</v>
      </c>
      <c r="G23" s="406"/>
      <c r="H23" s="379" t="s">
        <v>714</v>
      </c>
      <c r="I23" s="406"/>
      <c r="J23" s="379" t="s">
        <v>714</v>
      </c>
      <c r="K23" s="406"/>
      <c r="L23" s="379" t="s">
        <v>714</v>
      </c>
      <c r="M23" s="406"/>
      <c r="N23" s="379" t="s">
        <v>714</v>
      </c>
      <c r="O23" s="406"/>
      <c r="P23" s="379" t="s">
        <v>714</v>
      </c>
      <c r="Q23" s="406"/>
      <c r="R23" s="379" t="s">
        <v>714</v>
      </c>
      <c r="S23" s="406"/>
      <c r="T23" s="379" t="s">
        <v>714</v>
      </c>
      <c r="U23" s="406"/>
      <c r="V23" s="379" t="s">
        <v>714</v>
      </c>
      <c r="W23" s="406"/>
      <c r="X23" s="379" t="s">
        <v>714</v>
      </c>
      <c r="Y23" s="406"/>
      <c r="Z23" s="379" t="s">
        <v>714</v>
      </c>
      <c r="AA23" s="406"/>
      <c r="AB23" s="379" t="s">
        <v>714</v>
      </c>
      <c r="AC23" s="406"/>
      <c r="AD23" s="379" t="s">
        <v>714</v>
      </c>
      <c r="AE23" s="406"/>
      <c r="AF23" s="379" t="s">
        <v>714</v>
      </c>
      <c r="AG23" s="406"/>
      <c r="AH23" s="379" t="s">
        <v>714</v>
      </c>
      <c r="AI23" s="406"/>
      <c r="AJ23" s="379" t="s">
        <v>714</v>
      </c>
      <c r="AK23" s="406"/>
      <c r="AL23" s="379" t="s">
        <v>714</v>
      </c>
      <c r="AM23" s="406"/>
      <c r="AN23" s="379" t="s">
        <v>714</v>
      </c>
      <c r="AO23" s="406"/>
      <c r="AP23" s="379">
        <v>488.10125318422348</v>
      </c>
      <c r="AQ23" s="406"/>
      <c r="AR23" s="379">
        <v>516.68981698090181</v>
      </c>
      <c r="AS23" s="406"/>
      <c r="AT23" s="379">
        <v>551.46746439927927</v>
      </c>
      <c r="AU23" s="406"/>
      <c r="AV23" s="379">
        <v>621.11405160521201</v>
      </c>
      <c r="AW23" s="406"/>
      <c r="AX23" s="379">
        <v>641.23196064814397</v>
      </c>
      <c r="AY23" s="406"/>
      <c r="AZ23" s="379">
        <v>641.02473127562223</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4"/>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9" t="s">
        <v>714</v>
      </c>
      <c r="G25" s="406"/>
      <c r="H25" s="379" t="s">
        <v>714</v>
      </c>
      <c r="I25" s="406"/>
      <c r="J25" s="379" t="s">
        <v>714</v>
      </c>
      <c r="K25" s="406"/>
      <c r="L25" s="379" t="s">
        <v>714</v>
      </c>
      <c r="M25" s="406"/>
      <c r="N25" s="379" t="s">
        <v>714</v>
      </c>
      <c r="O25" s="406"/>
      <c r="P25" s="379" t="s">
        <v>714</v>
      </c>
      <c r="Q25" s="406"/>
      <c r="R25" s="379" t="s">
        <v>714</v>
      </c>
      <c r="S25" s="406"/>
      <c r="T25" s="379" t="s">
        <v>714</v>
      </c>
      <c r="U25" s="406"/>
      <c r="V25" s="379" t="s">
        <v>714</v>
      </c>
      <c r="W25" s="406"/>
      <c r="X25" s="379" t="s">
        <v>714</v>
      </c>
      <c r="Y25" s="406"/>
      <c r="Z25" s="379" t="s">
        <v>714</v>
      </c>
      <c r="AA25" s="406"/>
      <c r="AB25" s="379" t="s">
        <v>714</v>
      </c>
      <c r="AC25" s="406"/>
      <c r="AD25" s="379" t="s">
        <v>714</v>
      </c>
      <c r="AE25" s="406"/>
      <c r="AF25" s="379" t="s">
        <v>714</v>
      </c>
      <c r="AG25" s="406"/>
      <c r="AH25" s="379" t="s">
        <v>714</v>
      </c>
      <c r="AI25" s="406"/>
      <c r="AJ25" s="379" t="s">
        <v>714</v>
      </c>
      <c r="AK25" s="406"/>
      <c r="AL25" s="379" t="s">
        <v>714</v>
      </c>
      <c r="AM25" s="406"/>
      <c r="AN25" s="379" t="s">
        <v>714</v>
      </c>
      <c r="AO25" s="406"/>
      <c r="AP25" s="379">
        <v>1285.2329113402263</v>
      </c>
      <c r="AQ25" s="406"/>
      <c r="AR25" s="379">
        <v>1447.4348003038597</v>
      </c>
      <c r="AS25" s="406"/>
      <c r="AT25" s="379">
        <v>1502.2970749017061</v>
      </c>
      <c r="AU25" s="406"/>
      <c r="AV25" s="379">
        <v>1597.0596150819874</v>
      </c>
      <c r="AW25" s="406"/>
      <c r="AX25" s="379">
        <v>1512.7956971836632</v>
      </c>
      <c r="AY25" s="406"/>
      <c r="AZ25" s="379">
        <v>1463.2835841940798</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9"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2011.0947447649939</v>
      </c>
      <c r="AQ26" s="406"/>
      <c r="AR26" s="379">
        <v>2361.1998672720397</v>
      </c>
      <c r="AS26" s="406"/>
      <c r="AT26" s="379">
        <v>2637.6685604944605</v>
      </c>
      <c r="AU26" s="406"/>
      <c r="AV26" s="379">
        <v>2777.024858889044</v>
      </c>
      <c r="AW26" s="406"/>
      <c r="AX26" s="379">
        <v>3337.0518588176651</v>
      </c>
      <c r="AY26" s="406"/>
      <c r="AZ26" s="379">
        <v>2632.5035687071149</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2"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1322.081480558257</v>
      </c>
      <c r="AQ27" s="406"/>
      <c r="AR27" s="382">
        <v>1186.0903398823693</v>
      </c>
      <c r="AS27" s="406"/>
      <c r="AT27" s="382">
        <v>1268.4299287534541</v>
      </c>
      <c r="AU27" s="406"/>
      <c r="AV27" s="382">
        <v>1080.6771886515792</v>
      </c>
      <c r="AW27" s="406"/>
      <c r="AX27" s="382">
        <v>724.48678914874415</v>
      </c>
      <c r="AY27" s="406"/>
      <c r="AZ27" s="382">
        <v>1032.7352596171647</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2"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611.09601796232425</v>
      </c>
      <c r="AQ28" s="406"/>
      <c r="AR28" s="382">
        <v>638.10879956021847</v>
      </c>
      <c r="AS28" s="406"/>
      <c r="AT28" s="382">
        <v>867.66358639111877</v>
      </c>
      <c r="AU28" s="406"/>
      <c r="AV28" s="382">
        <v>791.67870690834445</v>
      </c>
      <c r="AW28" s="406"/>
      <c r="AX28" s="382">
        <v>562.04923287627992</v>
      </c>
      <c r="AY28" s="406"/>
      <c r="AZ28" s="382">
        <v>815.64055389251473</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2"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3856.4389315494382</v>
      </c>
      <c r="AQ29" s="406"/>
      <c r="AR29" s="382">
        <v>3947.020950520628</v>
      </c>
      <c r="AS29" s="406"/>
      <c r="AT29" s="382">
        <v>4456.0225695777535</v>
      </c>
      <c r="AU29" s="406"/>
      <c r="AV29" s="382">
        <v>3669.2396413098786</v>
      </c>
      <c r="AW29" s="406"/>
      <c r="AX29" s="382">
        <v>2685.3687404866282</v>
      </c>
      <c r="AY29" s="406"/>
      <c r="AZ29" s="382">
        <v>3934.536627128181</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4"/>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9"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7813.4299852404683</v>
      </c>
      <c r="AQ31" s="406"/>
      <c r="AR31" s="379">
        <v>8349.8805400359997</v>
      </c>
      <c r="AS31" s="406"/>
      <c r="AT31" s="379">
        <v>9478.7431090176524</v>
      </c>
      <c r="AU31" s="406"/>
      <c r="AV31" s="379">
        <v>8512.3135865269505</v>
      </c>
      <c r="AW31" s="406"/>
      <c r="AX31" s="379">
        <v>7481.3852554420146</v>
      </c>
      <c r="AY31" s="406"/>
      <c r="AZ31" s="379">
        <v>7790.5842643058531</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9"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1328.6628809838612</v>
      </c>
      <c r="AQ32" s="406"/>
      <c r="AR32" s="379">
        <v>1749.3071884317285</v>
      </c>
      <c r="AS32" s="406"/>
      <c r="AT32" s="379">
        <v>1925.9793814127443</v>
      </c>
      <c r="AU32" s="406"/>
      <c r="AV32" s="379">
        <v>1914.1907794545407</v>
      </c>
      <c r="AW32" s="406"/>
      <c r="AX32" s="379">
        <v>939.63309050059092</v>
      </c>
      <c r="AY32" s="406"/>
      <c r="AZ32" s="379">
        <v>1685.1099857830045</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4"/>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9"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640.07939884971574</v>
      </c>
      <c r="AQ34" s="406"/>
      <c r="AR34" s="379">
        <v>733.37878529190846</v>
      </c>
      <c r="AS34" s="406"/>
      <c r="AT34" s="379">
        <v>654.8556589661514</v>
      </c>
      <c r="AU34" s="406"/>
      <c r="AV34" s="379">
        <v>897.83650374768081</v>
      </c>
      <c r="AW34" s="406"/>
      <c r="AX34" s="379">
        <v>539.6443447808615</v>
      </c>
      <c r="AY34" s="406"/>
      <c r="AZ34" s="379">
        <v>596.06501123295141</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9"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681.6218739372506</v>
      </c>
      <c r="AQ35" s="406"/>
      <c r="AR35" s="379">
        <v>558.19958744828159</v>
      </c>
      <c r="AS35" s="406"/>
      <c r="AT35" s="379">
        <v>585.72547937125194</v>
      </c>
      <c r="AU35" s="406"/>
      <c r="AV35" s="379">
        <v>660.3262872942845</v>
      </c>
      <c r="AW35" s="406"/>
      <c r="AX35" s="379">
        <v>653.8037156913399</v>
      </c>
      <c r="AY35" s="406"/>
      <c r="AZ35" s="379">
        <v>749.69394813596023</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7"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351.73748616693473</v>
      </c>
      <c r="AQ36" s="406"/>
      <c r="AR36" s="377">
        <v>328.69871125945707</v>
      </c>
      <c r="AS36" s="406"/>
      <c r="AT36" s="377">
        <v>260.67237653392419</v>
      </c>
      <c r="AU36" s="406"/>
      <c r="AV36" s="377">
        <v>286.70022994955849</v>
      </c>
      <c r="AW36" s="406"/>
      <c r="AX36" s="377">
        <v>295.97243486026451</v>
      </c>
      <c r="AY36" s="406"/>
      <c r="AZ36" s="377">
        <v>295.97166974980053</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7"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2341.7301927261647</v>
      </c>
      <c r="AQ37" s="406"/>
      <c r="AR37" s="377">
        <v>2385.7754728162213</v>
      </c>
      <c r="AS37" s="406"/>
      <c r="AT37" s="377">
        <v>2493.8369497302592</v>
      </c>
      <c r="AU37" s="406"/>
      <c r="AV37" s="377">
        <v>2366.0762402622572</v>
      </c>
      <c r="AW37" s="406"/>
      <c r="AX37" s="377">
        <v>2509.6965021397559</v>
      </c>
      <c r="AY37" s="406"/>
      <c r="AZ37" s="377">
        <v>2388.7368761888283</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9"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724.35293112873194</v>
      </c>
      <c r="AQ38" s="406"/>
      <c r="AR38" s="379">
        <v>686.32730351045302</v>
      </c>
      <c r="AS38" s="406"/>
      <c r="AT38" s="379">
        <v>662.30706161200908</v>
      </c>
      <c r="AU38" s="406"/>
      <c r="AV38" s="379">
        <v>715.3488066060562</v>
      </c>
      <c r="AW38" s="406"/>
      <c r="AX38" s="379">
        <v>683.27869719798014</v>
      </c>
      <c r="AY38" s="406"/>
      <c r="AZ38" s="379">
        <v>614.16479233321809</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9"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1617.3772615974328</v>
      </c>
      <c r="AQ39" s="406"/>
      <c r="AR39" s="379">
        <v>1699.4481693057683</v>
      </c>
      <c r="AS39" s="406"/>
      <c r="AT39" s="379">
        <v>1831.5298881182503</v>
      </c>
      <c r="AU39" s="406"/>
      <c r="AV39" s="379">
        <v>1650.7274336562009</v>
      </c>
      <c r="AW39" s="406"/>
      <c r="AX39" s="379">
        <v>1826.4178049417758</v>
      </c>
      <c r="AY39" s="406"/>
      <c r="AZ39" s="379">
        <v>1774.5720838556103</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7"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619.03785707662837</v>
      </c>
      <c r="AQ40" s="406"/>
      <c r="AR40" s="377">
        <v>603.95784607037046</v>
      </c>
      <c r="AS40" s="406"/>
      <c r="AT40" s="377">
        <v>667.72465910913775</v>
      </c>
      <c r="AU40" s="406"/>
      <c r="AV40" s="377">
        <v>622.65119530907987</v>
      </c>
      <c r="AW40" s="406"/>
      <c r="AX40" s="377">
        <v>623.78816350624959</v>
      </c>
      <c r="AY40" s="406"/>
      <c r="AZ40" s="377">
        <v>603.11785849214255</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7"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1172.8147923574784</v>
      </c>
      <c r="AQ41" s="406"/>
      <c r="AR41" s="377">
        <v>5207.9158970311682</v>
      </c>
      <c r="AS41" s="406"/>
      <c r="AT41" s="377">
        <v>4213.3976533513496</v>
      </c>
      <c r="AU41" s="406"/>
      <c r="AV41" s="377">
        <v>5823.6749358303423</v>
      </c>
      <c r="AW41" s="406"/>
      <c r="AX41" s="377">
        <v>5890.845852552693</v>
      </c>
      <c r="AY41" s="406"/>
      <c r="AZ41" s="377">
        <v>5696.354881527247</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9"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197.79294412229655</v>
      </c>
      <c r="AQ42" s="406"/>
      <c r="AR42" s="379">
        <v>213.41792725673454</v>
      </c>
      <c r="AS42" s="406"/>
      <c r="AT42" s="379">
        <v>299.33532046159235</v>
      </c>
      <c r="AU42" s="406"/>
      <c r="AV42" s="379">
        <v>307.00508625657017</v>
      </c>
      <c r="AW42" s="406"/>
      <c r="AX42" s="379">
        <v>223.2304057264061</v>
      </c>
      <c r="AY42" s="406"/>
      <c r="AZ42" s="379">
        <v>228.27812903071961</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9"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313.56470259377704</v>
      </c>
      <c r="AQ43" s="406"/>
      <c r="AR43" s="379">
        <v>376.42464329527792</v>
      </c>
      <c r="AS43" s="406"/>
      <c r="AT43" s="379">
        <v>389.66463861114761</v>
      </c>
      <c r="AU43" s="406"/>
      <c r="AV43" s="379">
        <v>970.59147149248975</v>
      </c>
      <c r="AW43" s="406"/>
      <c r="AX43" s="379">
        <v>2621.7431416650215</v>
      </c>
      <c r="AY43" s="406"/>
      <c r="AZ43" s="379">
        <v>1287.8230706072545</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9"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661.45714564140485</v>
      </c>
      <c r="AQ44" s="406"/>
      <c r="AR44" s="379">
        <v>4618.0733264791561</v>
      </c>
      <c r="AS44" s="406" t="s">
        <v>566</v>
      </c>
      <c r="AT44" s="379">
        <v>3524.3976942786094</v>
      </c>
      <c r="AU44" s="406"/>
      <c r="AV44" s="379">
        <v>4546.0783780812826</v>
      </c>
      <c r="AW44" s="406"/>
      <c r="AX44" s="379">
        <v>3045.872305161266</v>
      </c>
      <c r="AY44" s="406"/>
      <c r="AZ44" s="379">
        <v>4180.2536818892731</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7"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601.27613670331073</v>
      </c>
      <c r="AQ45" s="406"/>
      <c r="AR45" s="377">
        <v>648.35203563424795</v>
      </c>
      <c r="AS45" s="406"/>
      <c r="AT45" s="377">
        <v>715.16441627905772</v>
      </c>
      <c r="AU45" s="406"/>
      <c r="AV45" s="377">
        <v>755.67330446953986</v>
      </c>
      <c r="AW45" s="406"/>
      <c r="AX45" s="377">
        <v>672.81084531500505</v>
      </c>
      <c r="AY45" s="406"/>
      <c r="AZ45" s="377">
        <v>894.42365311624565</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9"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518.12100589402678</v>
      </c>
      <c r="AQ46" s="406"/>
      <c r="AR46" s="379">
        <v>569.79989178904418</v>
      </c>
      <c r="AS46" s="406"/>
      <c r="AT46" s="379">
        <v>623.44464711488263</v>
      </c>
      <c r="AU46" s="406"/>
      <c r="AV46" s="379">
        <v>638.08415306643565</v>
      </c>
      <c r="AW46" s="406"/>
      <c r="AX46" s="379">
        <v>581.17231802371407</v>
      </c>
      <c r="AY46" s="406"/>
      <c r="AZ46" s="379">
        <v>497.31530440073908</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9"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4.831682245124103</v>
      </c>
      <c r="AQ47" s="406"/>
      <c r="AR47" s="379">
        <v>5.381237094936977</v>
      </c>
      <c r="AS47" s="406"/>
      <c r="AT47" s="379">
        <v>7.866826752340919</v>
      </c>
      <c r="AU47" s="406"/>
      <c r="AV47" s="379">
        <v>6.5932634307119011</v>
      </c>
      <c r="AW47" s="406"/>
      <c r="AX47" s="379">
        <v>6.5400973679489223</v>
      </c>
      <c r="AY47" s="406"/>
      <c r="AZ47" s="379">
        <v>4.5248195786599519</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9"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0.90960579043934686</v>
      </c>
      <c r="AQ48" s="406"/>
      <c r="AR48" s="379">
        <v>1.0597664656461183</v>
      </c>
      <c r="AS48" s="406"/>
      <c r="AT48" s="379">
        <v>1.1751083510234868</v>
      </c>
      <c r="AU48" s="406"/>
      <c r="AV48" s="379">
        <v>1.3591515660477813</v>
      </c>
      <c r="AW48" s="406"/>
      <c r="AX48" s="379">
        <v>1.4308149797362233</v>
      </c>
      <c r="AY48" s="406"/>
      <c r="AZ48" s="379">
        <v>1.7676599837591698</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9"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56.024649320534316</v>
      </c>
      <c r="AQ49" s="406"/>
      <c r="AR49" s="379">
        <v>50.983362711157525</v>
      </c>
      <c r="AS49" s="406"/>
      <c r="AT49" s="379">
        <v>59.776878912706465</v>
      </c>
      <c r="AU49" s="406"/>
      <c r="AV49" s="379">
        <v>87.161229143969479</v>
      </c>
      <c r="AW49" s="406"/>
      <c r="AX49" s="379">
        <v>60.495126197237994</v>
      </c>
      <c r="AY49" s="406"/>
      <c r="AZ49" s="379">
        <v>368.48515230612509</v>
      </c>
      <c r="BA49" s="406" t="s">
        <v>361</v>
      </c>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9"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21.389193453186198</v>
      </c>
      <c r="AQ50" s="406"/>
      <c r="AR50" s="379">
        <v>21.127777573463117</v>
      </c>
      <c r="AS50" s="406"/>
      <c r="AT50" s="379">
        <v>22.900955148104273</v>
      </c>
      <c r="AU50" s="406"/>
      <c r="AV50" s="379">
        <v>22.47550726237515</v>
      </c>
      <c r="AW50" s="406"/>
      <c r="AX50" s="379">
        <v>23.172488746367875</v>
      </c>
      <c r="AY50" s="406"/>
      <c r="AZ50" s="379">
        <v>22.33071684696235</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7"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111.52256111777906</v>
      </c>
      <c r="AQ51" s="406"/>
      <c r="AR51" s="377">
        <v>124.52125900541282</v>
      </c>
      <c r="AS51" s="406"/>
      <c r="AT51" s="377">
        <v>127.49748881782075</v>
      </c>
      <c r="AU51" s="406"/>
      <c r="AV51" s="377">
        <v>123.94808236799273</v>
      </c>
      <c r="AW51" s="406"/>
      <c r="AX51" s="377">
        <v>134.51698163626253</v>
      </c>
      <c r="AY51" s="406"/>
      <c r="AZ51" s="377">
        <v>120.79842277353971</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7"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81.306632555227594</v>
      </c>
      <c r="AQ52" s="406"/>
      <c r="AR52" s="377">
        <v>87.133459812223421</v>
      </c>
      <c r="AS52" s="406"/>
      <c r="AT52" s="377">
        <v>98.215083228922992</v>
      </c>
      <c r="AU52" s="406"/>
      <c r="AV52" s="377">
        <v>96.022466246697078</v>
      </c>
      <c r="AW52" s="406"/>
      <c r="AX52" s="377">
        <v>112.64024200260373</v>
      </c>
      <c r="AY52" s="406"/>
      <c r="AZ52" s="377">
        <v>106.19584639603625</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4"/>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9"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16.835589872036408</v>
      </c>
      <c r="AQ54" s="406"/>
      <c r="AR54" s="379">
        <v>18.428813030689764</v>
      </c>
      <c r="AS54" s="406"/>
      <c r="AT54" s="379">
        <v>20.617430652989587</v>
      </c>
      <c r="AU54" s="406"/>
      <c r="AV54" s="379">
        <v>13.609388552577485</v>
      </c>
      <c r="AW54" s="406"/>
      <c r="AX54" s="379">
        <v>20.373403907695842</v>
      </c>
      <c r="AY54" s="406"/>
      <c r="AZ54" s="379">
        <v>19.296855478790757</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9"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5.6536265350912371</v>
      </c>
      <c r="AQ55" s="406"/>
      <c r="AR55" s="379">
        <v>5.8046975067732642</v>
      </c>
      <c r="AS55" s="406"/>
      <c r="AT55" s="379">
        <v>6.8670981979984251</v>
      </c>
      <c r="AU55" s="406"/>
      <c r="AV55" s="379">
        <v>6.2960750615231893</v>
      </c>
      <c r="AW55" s="406"/>
      <c r="AX55" s="379">
        <v>7.1081268313624344</v>
      </c>
      <c r="AY55" s="406"/>
      <c r="AZ55" s="379">
        <v>6.5000267147152719</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2"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12.453898833837986</v>
      </c>
      <c r="AQ56" s="406"/>
      <c r="AR56" s="382">
        <v>13.841438372215295</v>
      </c>
      <c r="AS56" s="406"/>
      <c r="AT56" s="382">
        <v>14.921263950231895</v>
      </c>
      <c r="AU56" s="406"/>
      <c r="AV56" s="382">
        <v>14.062792615818221</v>
      </c>
      <c r="AW56" s="406"/>
      <c r="AX56" s="382">
        <v>15.222473536444511</v>
      </c>
      <c r="AY56" s="406"/>
      <c r="AZ56" s="382">
        <v>14.255162170172934</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2"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46.363517314261962</v>
      </c>
      <c r="AQ57" s="406"/>
      <c r="AR57" s="382">
        <v>49.058510902545102</v>
      </c>
      <c r="AS57" s="406"/>
      <c r="AT57" s="382">
        <v>55.809290427703075</v>
      </c>
      <c r="AU57" s="406"/>
      <c r="AV57" s="382">
        <v>62.054210016778185</v>
      </c>
      <c r="AW57" s="406"/>
      <c r="AX57" s="382">
        <v>69.936237727100945</v>
      </c>
      <c r="AY57" s="406"/>
      <c r="AZ57" s="382">
        <v>66.143802032357286</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7"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49.471357003598257</v>
      </c>
      <c r="AQ58" s="406"/>
      <c r="AR58" s="377">
        <v>52.155212502862263</v>
      </c>
      <c r="AS58" s="406"/>
      <c r="AT58" s="377">
        <v>57.951439926213645</v>
      </c>
      <c r="AU58" s="406"/>
      <c r="AV58" s="377">
        <v>58.765335897762796</v>
      </c>
      <c r="AW58" s="406"/>
      <c r="AX58" s="377">
        <v>64.228534322910676</v>
      </c>
      <c r="AY58" s="406"/>
      <c r="AZ58" s="377">
        <v>59.88491557566033</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9"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28.518272489512835</v>
      </c>
      <c r="AQ59" s="406"/>
      <c r="AR59" s="379">
        <v>28.780911773363449</v>
      </c>
      <c r="AS59" s="406"/>
      <c r="AT59" s="379">
        <v>31.660109890757333</v>
      </c>
      <c r="AU59" s="406"/>
      <c r="AV59" s="379">
        <v>33.000922112095203</v>
      </c>
      <c r="AW59" s="406"/>
      <c r="AX59" s="379">
        <v>36.662429097048793</v>
      </c>
      <c r="AY59" s="406"/>
      <c r="AZ59" s="379">
        <v>34.488845821058149</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9"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7.0465984838799383</v>
      </c>
      <c r="AQ60" s="406"/>
      <c r="AR60" s="379">
        <v>7.4233007315490358</v>
      </c>
      <c r="AS60" s="406"/>
      <c r="AT60" s="379">
        <v>8.0340868495626818</v>
      </c>
      <c r="AU60" s="406"/>
      <c r="AV60" s="379">
        <v>8.0439199415133498</v>
      </c>
      <c r="AW60" s="406"/>
      <c r="AX60" s="379">
        <v>8.2248245485137783</v>
      </c>
      <c r="AY60" s="406"/>
      <c r="AZ60" s="379">
        <v>7.5293729629210171</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9"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13.906486030205484</v>
      </c>
      <c r="AQ61" s="406"/>
      <c r="AR61" s="379">
        <v>15.950999997949779</v>
      </c>
      <c r="AS61" s="406"/>
      <c r="AT61" s="379">
        <v>18.257243185893628</v>
      </c>
      <c r="AU61" s="406"/>
      <c r="AV61" s="379">
        <v>17.720493844154241</v>
      </c>
      <c r="AW61" s="406"/>
      <c r="AX61" s="379">
        <v>19.341280677348106</v>
      </c>
      <c r="AY61" s="406"/>
      <c r="AZ61" s="379">
        <v>17.866696791681161</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7"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107.00196440784798</v>
      </c>
      <c r="AQ62" s="406"/>
      <c r="AR62" s="377">
        <v>90.631944574414291</v>
      </c>
      <c r="AS62" s="406"/>
      <c r="AT62" s="377">
        <v>96.842302189625528</v>
      </c>
      <c r="AU62" s="406"/>
      <c r="AV62" s="377">
        <v>122.66168814150838</v>
      </c>
      <c r="AW62" s="406"/>
      <c r="AX62" s="377">
        <v>110.24604826805727</v>
      </c>
      <c r="AY62" s="406"/>
      <c r="AZ62" s="377">
        <v>105.15000257182172</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7"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t="s">
        <v>714</v>
      </c>
      <c r="AQ63" s="406"/>
      <c r="AR63" s="387" t="s">
        <v>714</v>
      </c>
      <c r="AS63" s="406"/>
      <c r="AT63" s="387" t="s">
        <v>714</v>
      </c>
      <c r="AU63" s="406"/>
      <c r="AV63" s="387" t="s">
        <v>714</v>
      </c>
      <c r="AW63" s="406"/>
      <c r="AX63" s="387" t="s">
        <v>714</v>
      </c>
      <c r="AY63" s="406"/>
      <c r="AZ63" s="387" t="s">
        <v>714</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7"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244.95692638110151</v>
      </c>
      <c r="AQ64" s="406"/>
      <c r="AR64" s="377">
        <v>259.78351428039696</v>
      </c>
      <c r="AS64" s="406"/>
      <c r="AT64" s="377">
        <v>266.12634189131848</v>
      </c>
      <c r="AU64" s="406"/>
      <c r="AV64" s="377">
        <v>255.47711274913061</v>
      </c>
      <c r="AW64" s="406"/>
      <c r="AX64" s="377">
        <v>289.64769920794743</v>
      </c>
      <c r="AY64" s="406"/>
      <c r="AZ64" s="377">
        <v>244.72441709028749</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4"/>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9"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130.28912472925154</v>
      </c>
      <c r="AQ66" s="406"/>
      <c r="AR66" s="379">
        <v>128.60289200897432</v>
      </c>
      <c r="AS66" s="406"/>
      <c r="AT66" s="379">
        <v>107.24020604633095</v>
      </c>
      <c r="AU66" s="406"/>
      <c r="AV66" s="379">
        <v>106.4387872685413</v>
      </c>
      <c r="AW66" s="406"/>
      <c r="AX66" s="379">
        <v>120.44035668277843</v>
      </c>
      <c r="AY66" s="406"/>
      <c r="AZ66" s="379">
        <v>110.1026018041965</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9"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43.498281260504783</v>
      </c>
      <c r="AQ67" s="406"/>
      <c r="AR67" s="379">
        <v>62.281462948241931</v>
      </c>
      <c r="AS67" s="406"/>
      <c r="AT67" s="379">
        <v>75.372268600662935</v>
      </c>
      <c r="AU67" s="406"/>
      <c r="AV67" s="379">
        <v>75.203807429599777</v>
      </c>
      <c r="AW67" s="406"/>
      <c r="AX67" s="379">
        <v>77.441489634347406</v>
      </c>
      <c r="AY67" s="406"/>
      <c r="AZ67" s="379">
        <v>58.143890883871293</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2"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10.051516646612543</v>
      </c>
      <c r="AQ68" s="406"/>
      <c r="AR68" s="382">
        <v>10.233336435128486</v>
      </c>
      <c r="AS68" s="406"/>
      <c r="AT68" s="382">
        <v>10.852694839315729</v>
      </c>
      <c r="AU68" s="406"/>
      <c r="AV68" s="382">
        <v>10.329632053897805</v>
      </c>
      <c r="AW68" s="406"/>
      <c r="AX68" s="382">
        <v>10.773104511252869</v>
      </c>
      <c r="AY68" s="406"/>
      <c r="AZ68" s="382">
        <v>9.8653466914734675</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4"/>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9"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33.98276086516136</v>
      </c>
      <c r="AQ70" s="406"/>
      <c r="AR70" s="379">
        <v>26.846166256555104</v>
      </c>
      <c r="AS70" s="406"/>
      <c r="AT70" s="379">
        <v>35.894450663619722</v>
      </c>
      <c r="AU70" s="406"/>
      <c r="AV70" s="379">
        <v>26.950853409599866</v>
      </c>
      <c r="AW70" s="406"/>
      <c r="AX70" s="379">
        <v>32.570385385236783</v>
      </c>
      <c r="AY70" s="406"/>
      <c r="AZ70" s="379">
        <v>32.778670838504915</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9"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27.135242879571251</v>
      </c>
      <c r="AQ71" s="406"/>
      <c r="AR71" s="379">
        <v>31.819656631497086</v>
      </c>
      <c r="AS71" s="406"/>
      <c r="AT71" s="379">
        <v>36.766721741389134</v>
      </c>
      <c r="AU71" s="406"/>
      <c r="AV71" s="379">
        <v>36.554032587491889</v>
      </c>
      <c r="AW71" s="406"/>
      <c r="AX71" s="379">
        <v>48.422362994331884</v>
      </c>
      <c r="AY71" s="406"/>
      <c r="AZ71" s="379">
        <v>33.833906872241293</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7"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152.1180693409504</v>
      </c>
      <c r="AQ72" s="406"/>
      <c r="AR72" s="377">
        <v>138.52127887038003</v>
      </c>
      <c r="AS72" s="406"/>
      <c r="AT72" s="377">
        <v>184.36551411900462</v>
      </c>
      <c r="AU72" s="406"/>
      <c r="AV72" s="377">
        <v>191.02228123874602</v>
      </c>
      <c r="AW72" s="406"/>
      <c r="AX72" s="377">
        <v>203.82671687624352</v>
      </c>
      <c r="AY72" s="406"/>
      <c r="AZ72" s="377">
        <v>239.32194521678306</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9"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19.016842225375182</v>
      </c>
      <c r="AQ73" s="406"/>
      <c r="AR73" s="379">
        <v>13.880840014959908</v>
      </c>
      <c r="AS73" s="406"/>
      <c r="AT73" s="379">
        <v>16.552855463875758</v>
      </c>
      <c r="AU73" s="406"/>
      <c r="AV73" s="379">
        <v>18.242928118974746</v>
      </c>
      <c r="AW73" s="406"/>
      <c r="AX73" s="379">
        <v>29.235440812765905</v>
      </c>
      <c r="AY73" s="406"/>
      <c r="AZ73" s="379">
        <v>46.325594128144459</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9"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24.066761364646982</v>
      </c>
      <c r="AQ74" s="406"/>
      <c r="AR74" s="379">
        <v>24.816467622524282</v>
      </c>
      <c r="AS74" s="406"/>
      <c r="AT74" s="379">
        <v>35.306367172167974</v>
      </c>
      <c r="AU74" s="406"/>
      <c r="AV74" s="379">
        <v>34.917773898654843</v>
      </c>
      <c r="AW74" s="406"/>
      <c r="AX74" s="379">
        <v>30.012686073695033</v>
      </c>
      <c r="AY74" s="406"/>
      <c r="AZ74" s="379">
        <v>27.025044433982981</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9"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4.3259997510799595</v>
      </c>
      <c r="AQ75" s="406"/>
      <c r="AR75" s="379">
        <v>4.5905139540124926</v>
      </c>
      <c r="AS75" s="406"/>
      <c r="AT75" s="379">
        <v>5.050764025790329</v>
      </c>
      <c r="AU75" s="406"/>
      <c r="AV75" s="379">
        <v>5.303715193799567</v>
      </c>
      <c r="AW75" s="406"/>
      <c r="AX75" s="379">
        <v>5.4683309063473136</v>
      </c>
      <c r="AY75" s="406"/>
      <c r="AZ75" s="379">
        <v>5.1168689824684481</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9"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104.70846599984827</v>
      </c>
      <c r="AQ76" s="406"/>
      <c r="AR76" s="379">
        <v>95.23345727888335</v>
      </c>
      <c r="AS76" s="406"/>
      <c r="AT76" s="379">
        <v>127.45552745717056</v>
      </c>
      <c r="AU76" s="406"/>
      <c r="AV76" s="379">
        <v>132.55786402731687</v>
      </c>
      <c r="AW76" s="406"/>
      <c r="AX76" s="379">
        <v>139.11025908343527</v>
      </c>
      <c r="AY76" s="406"/>
      <c r="AZ76" s="379">
        <v>160.85443767218717</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7"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183.35656839799557</v>
      </c>
      <c r="AQ77" s="406"/>
      <c r="AR77" s="377">
        <v>186.37652587784379</v>
      </c>
      <c r="AS77" s="406"/>
      <c r="AT77" s="377">
        <v>201.79031224363931</v>
      </c>
      <c r="AU77" s="406"/>
      <c r="AV77" s="377">
        <v>202.79086798425425</v>
      </c>
      <c r="AW77" s="406"/>
      <c r="AX77" s="377">
        <v>205.4078174688112</v>
      </c>
      <c r="AY77" s="406"/>
      <c r="AZ77" s="377">
        <v>193.44361301736177</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7"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185.8373316462214</v>
      </c>
      <c r="AQ78" s="406"/>
      <c r="AR78" s="377">
        <v>194.40366302626805</v>
      </c>
      <c r="AS78" s="406"/>
      <c r="AT78" s="377">
        <v>208.92906027130201</v>
      </c>
      <c r="AU78" s="406"/>
      <c r="AV78" s="377">
        <v>205.68063382849454</v>
      </c>
      <c r="AW78" s="406"/>
      <c r="AX78" s="377">
        <v>210.44967934535833</v>
      </c>
      <c r="AY78" s="406"/>
      <c r="AZ78" s="377">
        <v>196.93288167224858</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7"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144.41228473486493</v>
      </c>
      <c r="AQ79" s="406"/>
      <c r="AR79" s="377">
        <v>156.81449053307415</v>
      </c>
      <c r="AS79" s="406"/>
      <c r="AT79" s="377">
        <v>169.75846395557463</v>
      </c>
      <c r="AU79" s="406"/>
      <c r="AV79" s="377">
        <v>169.65285260673517</v>
      </c>
      <c r="AW79" s="406"/>
      <c r="AX79" s="377">
        <v>180.2112767402879</v>
      </c>
      <c r="AY79" s="406"/>
      <c r="AZ79" s="377">
        <v>163.34981152349053</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9"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112.47324638299894</v>
      </c>
      <c r="AQ80" s="406"/>
      <c r="AR80" s="379">
        <v>122.59827522527041</v>
      </c>
      <c r="AS80" s="406"/>
      <c r="AT80" s="379">
        <v>131.5310342005142</v>
      </c>
      <c r="AU80" s="406"/>
      <c r="AV80" s="379">
        <v>130.45814834018756</v>
      </c>
      <c r="AW80" s="406"/>
      <c r="AX80" s="379">
        <v>139.10532625659576</v>
      </c>
      <c r="AY80" s="406"/>
      <c r="AZ80" s="379">
        <v>125.91591703856528</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9"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31.939038351865996</v>
      </c>
      <c r="AQ81" s="406"/>
      <c r="AR81" s="379">
        <v>34.216215307803729</v>
      </c>
      <c r="AS81" s="406"/>
      <c r="AT81" s="379">
        <v>38.22742975506042</v>
      </c>
      <c r="AU81" s="406"/>
      <c r="AV81" s="379">
        <v>39.194704266547589</v>
      </c>
      <c r="AW81" s="406"/>
      <c r="AX81" s="379">
        <v>41.105950483692148</v>
      </c>
      <c r="AY81" s="406"/>
      <c r="AZ81" s="379">
        <v>37.433894484925261</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7"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50.386654164253287</v>
      </c>
      <c r="AQ82" s="406"/>
      <c r="AR82" s="377">
        <v>52.528308985010469</v>
      </c>
      <c r="AS82" s="406"/>
      <c r="AT82" s="377">
        <v>56.334182885826223</v>
      </c>
      <c r="AU82" s="406"/>
      <c r="AV82" s="377">
        <v>45.471069178344194</v>
      </c>
      <c r="AW82" s="406"/>
      <c r="AX82" s="377">
        <v>47.8786776821673</v>
      </c>
      <c r="AY82" s="406"/>
      <c r="AZ82" s="377">
        <v>45.287174015397724</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9"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38.331024057768715</v>
      </c>
      <c r="AQ83" s="406"/>
      <c r="AR83" s="379">
        <v>40.167060452297591</v>
      </c>
      <c r="AS83" s="406"/>
      <c r="AT83" s="379">
        <v>41.817478476839071</v>
      </c>
      <c r="AU83" s="406"/>
      <c r="AV83" s="379">
        <v>31.467408908343909</v>
      </c>
      <c r="AW83" s="406"/>
      <c r="AX83" s="379">
        <v>32.889701290511454</v>
      </c>
      <c r="AY83" s="406"/>
      <c r="AZ83" s="379">
        <v>30.587821270333038</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9"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12.055630106484569</v>
      </c>
      <c r="AQ84" s="406"/>
      <c r="AR84" s="379">
        <v>12.361248532712882</v>
      </c>
      <c r="AS84" s="406"/>
      <c r="AT84" s="379">
        <v>14.516704408987154</v>
      </c>
      <c r="AU84" s="406"/>
      <c r="AV84" s="379">
        <v>14.003660270000287</v>
      </c>
      <c r="AW84" s="406"/>
      <c r="AX84" s="379">
        <v>14.988976391655845</v>
      </c>
      <c r="AY84" s="406"/>
      <c r="AZ84" s="379">
        <v>14.69935274506469</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7"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86.705479240055638</v>
      </c>
      <c r="AQ85" s="406"/>
      <c r="AR85" s="377">
        <v>90.539911584622189</v>
      </c>
      <c r="AS85" s="406"/>
      <c r="AT85" s="377">
        <v>93.020621836428603</v>
      </c>
      <c r="AU85" s="406"/>
      <c r="AV85" s="377">
        <v>98.589267309918142</v>
      </c>
      <c r="AW85" s="406"/>
      <c r="AX85" s="377">
        <v>99.027854810335384</v>
      </c>
      <c r="AY85" s="406"/>
      <c r="AZ85" s="377">
        <v>86.824612749507665</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9"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18.119345291137755</v>
      </c>
      <c r="AQ86" s="406"/>
      <c r="AR86" s="379">
        <v>17.584749228465512</v>
      </c>
      <c r="AS86" s="406"/>
      <c r="AT86" s="379">
        <v>19.910017653404527</v>
      </c>
      <c r="AU86" s="406"/>
      <c r="AV86" s="379">
        <v>23.780985289694552</v>
      </c>
      <c r="AW86" s="406"/>
      <c r="AX86" s="379">
        <v>25.797795176410393</v>
      </c>
      <c r="AY86" s="406"/>
      <c r="AZ86" s="379">
        <v>23.165432622569963</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9"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6.369630108400913</v>
      </c>
      <c r="AQ87" s="406"/>
      <c r="AR87" s="379">
        <v>6.2696833204804348</v>
      </c>
      <c r="AS87" s="406"/>
      <c r="AT87" s="379">
        <v>6.9186528586261851</v>
      </c>
      <c r="AU87" s="406"/>
      <c r="AV87" s="379">
        <v>6.7217374529053409</v>
      </c>
      <c r="AW87" s="406"/>
      <c r="AX87" s="379">
        <v>7.4219196048610332</v>
      </c>
      <c r="AY87" s="406"/>
      <c r="AZ87" s="379">
        <v>6.6117310882533022</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9"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62.216503840516978</v>
      </c>
      <c r="AQ88" s="406"/>
      <c r="AR88" s="379">
        <v>66.685479035676238</v>
      </c>
      <c r="AS88" s="406"/>
      <c r="AT88" s="379">
        <v>66.191951324397891</v>
      </c>
      <c r="AU88" s="406"/>
      <c r="AV88" s="379">
        <v>68.086544567318256</v>
      </c>
      <c r="AW88" s="406"/>
      <c r="AX88" s="379">
        <v>65.808140029063949</v>
      </c>
      <c r="AY88" s="406"/>
      <c r="AZ88" s="379">
        <v>57.047449038684398</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7" t="s">
        <v>714</v>
      </c>
      <c r="G89" s="406"/>
      <c r="H89" s="377" t="s">
        <v>714</v>
      </c>
      <c r="I89" s="406"/>
      <c r="J89" s="377" t="s">
        <v>714</v>
      </c>
      <c r="K89" s="406"/>
      <c r="L89" s="377" t="s">
        <v>714</v>
      </c>
      <c r="M89" s="406"/>
      <c r="N89" s="377" t="s">
        <v>714</v>
      </c>
      <c r="O89" s="406"/>
      <c r="P89" s="377" t="s">
        <v>714</v>
      </c>
      <c r="Q89" s="406"/>
      <c r="R89" s="377" t="s">
        <v>714</v>
      </c>
      <c r="S89" s="406"/>
      <c r="T89" s="377" t="s">
        <v>714</v>
      </c>
      <c r="U89" s="406"/>
      <c r="V89" s="377" t="s">
        <v>714</v>
      </c>
      <c r="W89" s="406"/>
      <c r="X89" s="377" t="s">
        <v>714</v>
      </c>
      <c r="Y89" s="406"/>
      <c r="Z89" s="377" t="s">
        <v>714</v>
      </c>
      <c r="AA89" s="406"/>
      <c r="AB89" s="377" t="s">
        <v>714</v>
      </c>
      <c r="AC89" s="406"/>
      <c r="AD89" s="377" t="s">
        <v>714</v>
      </c>
      <c r="AE89" s="406"/>
      <c r="AF89" s="377" t="s">
        <v>714</v>
      </c>
      <c r="AG89" s="406"/>
      <c r="AH89" s="377" t="s">
        <v>714</v>
      </c>
      <c r="AI89" s="406"/>
      <c r="AJ89" s="377" t="s">
        <v>714</v>
      </c>
      <c r="AK89" s="406"/>
      <c r="AL89" s="377" t="s">
        <v>714</v>
      </c>
      <c r="AM89" s="406"/>
      <c r="AN89" s="377" t="s">
        <v>714</v>
      </c>
      <c r="AO89" s="406"/>
      <c r="AP89" s="377">
        <v>0</v>
      </c>
      <c r="AQ89" s="406"/>
      <c r="AR89" s="377">
        <v>0</v>
      </c>
      <c r="AS89" s="406"/>
      <c r="AT89" s="377">
        <v>0</v>
      </c>
      <c r="AU89" s="406"/>
      <c r="AV89" s="377">
        <v>0</v>
      </c>
      <c r="AW89" s="406"/>
      <c r="AX89" s="377">
        <v>0</v>
      </c>
      <c r="AY89" s="406"/>
      <c r="AZ89" s="377">
        <v>4.8272735136674045</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7"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0.11546811907988928</v>
      </c>
      <c r="AQ90" s="406"/>
      <c r="AR90" s="377">
        <v>0.10999315312262406</v>
      </c>
      <c r="AS90" s="406"/>
      <c r="AT90" s="377">
        <v>0.12384747086789262</v>
      </c>
      <c r="AU90" s="406"/>
      <c r="AV90" s="377">
        <v>9.3833939177112108E-2</v>
      </c>
      <c r="AW90" s="406"/>
      <c r="AX90" s="377">
        <v>0.10932574192344785</v>
      </c>
      <c r="AY90" s="406"/>
      <c r="AZ90" s="377">
        <v>9.1405752030520968E-2</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91" t="s">
        <v>714</v>
      </c>
      <c r="G91" s="405"/>
      <c r="H91" s="391" t="s">
        <v>714</v>
      </c>
      <c r="I91" s="405"/>
      <c r="J91" s="391" t="s">
        <v>714</v>
      </c>
      <c r="K91" s="405"/>
      <c r="L91" s="391" t="s">
        <v>714</v>
      </c>
      <c r="M91" s="405"/>
      <c r="N91" s="391" t="s">
        <v>714</v>
      </c>
      <c r="O91" s="405"/>
      <c r="P91" s="391" t="s">
        <v>714</v>
      </c>
      <c r="Q91" s="405"/>
      <c r="R91" s="391" t="s">
        <v>714</v>
      </c>
      <c r="S91" s="405"/>
      <c r="T91" s="391" t="s">
        <v>714</v>
      </c>
      <c r="U91" s="405"/>
      <c r="V91" s="391" t="s">
        <v>714</v>
      </c>
      <c r="W91" s="405"/>
      <c r="X91" s="391" t="s">
        <v>714</v>
      </c>
      <c r="Y91" s="405"/>
      <c r="Z91" s="391" t="s">
        <v>714</v>
      </c>
      <c r="AA91" s="405"/>
      <c r="AB91" s="391" t="s">
        <v>714</v>
      </c>
      <c r="AC91" s="405"/>
      <c r="AD91" s="391" t="s">
        <v>714</v>
      </c>
      <c r="AE91" s="405"/>
      <c r="AF91" s="391" t="s">
        <v>714</v>
      </c>
      <c r="AG91" s="405"/>
      <c r="AH91" s="391" t="s">
        <v>714</v>
      </c>
      <c r="AI91" s="405"/>
      <c r="AJ91" s="391" t="s">
        <v>714</v>
      </c>
      <c r="AK91" s="405"/>
      <c r="AL91" s="391" t="s">
        <v>714</v>
      </c>
      <c r="AM91" s="405"/>
      <c r="AN91" s="391" t="s">
        <v>714</v>
      </c>
      <c r="AO91" s="405"/>
      <c r="AP91" s="391">
        <v>53054.858123554186</v>
      </c>
      <c r="AQ91" s="405"/>
      <c r="AR91" s="391">
        <v>34645.722280880029</v>
      </c>
      <c r="AS91" s="405" t="s">
        <v>368</v>
      </c>
      <c r="AT91" s="391">
        <v>45696.2771356265</v>
      </c>
      <c r="AU91" s="405" t="s">
        <v>368</v>
      </c>
      <c r="AV91" s="391">
        <v>48612.103567273494</v>
      </c>
      <c r="AW91" s="405"/>
      <c r="AX91" s="391">
        <v>49192.219911171254</v>
      </c>
      <c r="AY91" s="405"/>
      <c r="AZ91" s="391">
        <v>39783.45365270997</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4" t="s">
        <v>714</v>
      </c>
      <c r="G92" s="406"/>
      <c r="H92" s="394" t="s">
        <v>714</v>
      </c>
      <c r="I92" s="406"/>
      <c r="J92" s="394" t="s">
        <v>714</v>
      </c>
      <c r="K92" s="406"/>
      <c r="L92" s="394" t="s">
        <v>714</v>
      </c>
      <c r="M92" s="406"/>
      <c r="N92" s="394" t="s">
        <v>714</v>
      </c>
      <c r="O92" s="406"/>
      <c r="P92" s="394" t="s">
        <v>714</v>
      </c>
      <c r="Q92" s="406"/>
      <c r="R92" s="394" t="s">
        <v>714</v>
      </c>
      <c r="S92" s="406"/>
      <c r="T92" s="394" t="s">
        <v>714</v>
      </c>
      <c r="U92" s="406"/>
      <c r="V92" s="394" t="s">
        <v>714</v>
      </c>
      <c r="W92" s="406"/>
      <c r="X92" s="394" t="s">
        <v>714</v>
      </c>
      <c r="Y92" s="406"/>
      <c r="Z92" s="394" t="s">
        <v>714</v>
      </c>
      <c r="AA92" s="406"/>
      <c r="AB92" s="394" t="s">
        <v>714</v>
      </c>
      <c r="AC92" s="406"/>
      <c r="AD92" s="394" t="s">
        <v>714</v>
      </c>
      <c r="AE92" s="406"/>
      <c r="AF92" s="394" t="s">
        <v>714</v>
      </c>
      <c r="AG92" s="406"/>
      <c r="AH92" s="394" t="s">
        <v>714</v>
      </c>
      <c r="AI92" s="406"/>
      <c r="AJ92" s="394" t="s">
        <v>714</v>
      </c>
      <c r="AK92" s="406"/>
      <c r="AL92" s="394" t="s">
        <v>714</v>
      </c>
      <c r="AM92" s="406"/>
      <c r="AN92" s="394" t="s">
        <v>714</v>
      </c>
      <c r="AO92" s="406"/>
      <c r="AP92" s="394">
        <v>4785.4654402643137</v>
      </c>
      <c r="AQ92" s="406"/>
      <c r="AR92" s="394">
        <v>4112.0875961478268</v>
      </c>
      <c r="AS92" s="406"/>
      <c r="AT92" s="394">
        <v>4126.0125850866907</v>
      </c>
      <c r="AU92" s="406"/>
      <c r="AV92" s="394">
        <v>3126.1922279691116</v>
      </c>
      <c r="AW92" s="406"/>
      <c r="AX92" s="394">
        <v>3959.2026675105894</v>
      </c>
      <c r="AY92" s="406"/>
      <c r="AZ92" s="394">
        <v>3076.3271551598637</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4" t="s">
        <v>714</v>
      </c>
      <c r="G93" s="406"/>
      <c r="H93" s="394" t="s">
        <v>714</v>
      </c>
      <c r="I93" s="406"/>
      <c r="J93" s="394" t="s">
        <v>714</v>
      </c>
      <c r="K93" s="406"/>
      <c r="L93" s="394" t="s">
        <v>714</v>
      </c>
      <c r="M93" s="406"/>
      <c r="N93" s="394" t="s">
        <v>714</v>
      </c>
      <c r="O93" s="406"/>
      <c r="P93" s="394" t="s">
        <v>714</v>
      </c>
      <c r="Q93" s="406"/>
      <c r="R93" s="394" t="s">
        <v>714</v>
      </c>
      <c r="S93" s="406"/>
      <c r="T93" s="394" t="s">
        <v>714</v>
      </c>
      <c r="U93" s="406"/>
      <c r="V93" s="394" t="s">
        <v>714</v>
      </c>
      <c r="W93" s="406"/>
      <c r="X93" s="394" t="s">
        <v>714</v>
      </c>
      <c r="Y93" s="406"/>
      <c r="Z93" s="394" t="s">
        <v>714</v>
      </c>
      <c r="AA93" s="406"/>
      <c r="AB93" s="394" t="s">
        <v>714</v>
      </c>
      <c r="AC93" s="406"/>
      <c r="AD93" s="394" t="s">
        <v>714</v>
      </c>
      <c r="AE93" s="406"/>
      <c r="AF93" s="394" t="s">
        <v>714</v>
      </c>
      <c r="AG93" s="406"/>
      <c r="AH93" s="394" t="s">
        <v>714</v>
      </c>
      <c r="AI93" s="406"/>
      <c r="AJ93" s="394" t="s">
        <v>714</v>
      </c>
      <c r="AK93" s="406"/>
      <c r="AL93" s="394" t="s">
        <v>714</v>
      </c>
      <c r="AM93" s="406"/>
      <c r="AN93" s="394" t="s">
        <v>714</v>
      </c>
      <c r="AO93" s="406"/>
      <c r="AP93" s="394">
        <v>44158.206303953048</v>
      </c>
      <c r="AQ93" s="406"/>
      <c r="AR93" s="394">
        <v>26635.238010594036</v>
      </c>
      <c r="AS93" s="406" t="s">
        <v>368</v>
      </c>
      <c r="AT93" s="394">
        <v>37089.140165958583</v>
      </c>
      <c r="AU93" s="406" t="s">
        <v>368</v>
      </c>
      <c r="AV93" s="394">
        <v>40111.78925873751</v>
      </c>
      <c r="AW93" s="406"/>
      <c r="AX93" s="394">
        <v>38692.790868749704</v>
      </c>
      <c r="AY93" s="406"/>
      <c r="AZ93" s="394">
        <v>30340.377502944633</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7" t="s">
        <v>714</v>
      </c>
      <c r="G94" s="408"/>
      <c r="H94" s="397" t="s">
        <v>714</v>
      </c>
      <c r="I94" s="408"/>
      <c r="J94" s="397" t="s">
        <v>714</v>
      </c>
      <c r="K94" s="408"/>
      <c r="L94" s="397" t="s">
        <v>714</v>
      </c>
      <c r="M94" s="408"/>
      <c r="N94" s="397" t="s">
        <v>714</v>
      </c>
      <c r="O94" s="408"/>
      <c r="P94" s="397" t="s">
        <v>714</v>
      </c>
      <c r="Q94" s="408"/>
      <c r="R94" s="397" t="s">
        <v>714</v>
      </c>
      <c r="S94" s="408"/>
      <c r="T94" s="397" t="s">
        <v>714</v>
      </c>
      <c r="U94" s="408"/>
      <c r="V94" s="397" t="s">
        <v>714</v>
      </c>
      <c r="W94" s="408"/>
      <c r="X94" s="397" t="s">
        <v>714</v>
      </c>
      <c r="Y94" s="408"/>
      <c r="Z94" s="397" t="s">
        <v>714</v>
      </c>
      <c r="AA94" s="408"/>
      <c r="AB94" s="397" t="s">
        <v>714</v>
      </c>
      <c r="AC94" s="408"/>
      <c r="AD94" s="397" t="s">
        <v>714</v>
      </c>
      <c r="AE94" s="408"/>
      <c r="AF94" s="397" t="s">
        <v>714</v>
      </c>
      <c r="AG94" s="408"/>
      <c r="AH94" s="397" t="s">
        <v>714</v>
      </c>
      <c r="AI94" s="408"/>
      <c r="AJ94" s="397" t="s">
        <v>714</v>
      </c>
      <c r="AK94" s="408"/>
      <c r="AL94" s="397" t="s">
        <v>714</v>
      </c>
      <c r="AM94" s="408"/>
      <c r="AN94" s="397" t="s">
        <v>714</v>
      </c>
      <c r="AO94" s="408"/>
      <c r="AP94" s="397">
        <v>4111.1863793368275</v>
      </c>
      <c r="AQ94" s="408"/>
      <c r="AR94" s="397">
        <v>3898.3966741381637</v>
      </c>
      <c r="AS94" s="408"/>
      <c r="AT94" s="397">
        <v>4481.1243845812296</v>
      </c>
      <c r="AU94" s="408"/>
      <c r="AV94" s="397">
        <v>5374.122080566869</v>
      </c>
      <c r="AW94" s="408"/>
      <c r="AX94" s="397">
        <v>6540.2263749109597</v>
      </c>
      <c r="AY94" s="408"/>
      <c r="AZ94" s="397">
        <v>6366.7489946054666</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4" t="s">
        <v>714</v>
      </c>
      <c r="G95" s="406"/>
      <c r="H95" s="394" t="s">
        <v>714</v>
      </c>
      <c r="I95" s="406"/>
      <c r="J95" s="394" t="s">
        <v>714</v>
      </c>
      <c r="K95" s="406"/>
      <c r="L95" s="394" t="s">
        <v>714</v>
      </c>
      <c r="M95" s="406"/>
      <c r="N95" s="394" t="s">
        <v>714</v>
      </c>
      <c r="O95" s="406"/>
      <c r="P95" s="394" t="s">
        <v>714</v>
      </c>
      <c r="Q95" s="406"/>
      <c r="R95" s="394" t="s">
        <v>714</v>
      </c>
      <c r="S95" s="406"/>
      <c r="T95" s="394" t="s">
        <v>714</v>
      </c>
      <c r="U95" s="406"/>
      <c r="V95" s="394" t="s">
        <v>714</v>
      </c>
      <c r="W95" s="406"/>
      <c r="X95" s="394" t="s">
        <v>714</v>
      </c>
      <c r="Y95" s="406"/>
      <c r="Z95" s="394" t="s">
        <v>714</v>
      </c>
      <c r="AA95" s="406"/>
      <c r="AB95" s="394" t="s">
        <v>714</v>
      </c>
      <c r="AC95" s="406"/>
      <c r="AD95" s="394" t="s">
        <v>714</v>
      </c>
      <c r="AE95" s="406"/>
      <c r="AF95" s="394" t="s">
        <v>714</v>
      </c>
      <c r="AG95" s="406"/>
      <c r="AH95" s="394" t="s">
        <v>714</v>
      </c>
      <c r="AI95" s="406"/>
      <c r="AJ95" s="394" t="s">
        <v>714</v>
      </c>
      <c r="AK95" s="406"/>
      <c r="AL95" s="394" t="s">
        <v>714</v>
      </c>
      <c r="AM95" s="406"/>
      <c r="AN95" s="394" t="s">
        <v>714</v>
      </c>
      <c r="AO95" s="406"/>
      <c r="AP95" s="394">
        <v>111177.35084477502</v>
      </c>
      <c r="AQ95" s="406"/>
      <c r="AR95" s="394">
        <v>94021.892082967883</v>
      </c>
      <c r="AS95" s="406"/>
      <c r="AT95" s="394">
        <v>108513.66559770021</v>
      </c>
      <c r="AU95" s="406"/>
      <c r="AV95" s="394">
        <v>108165.55569716846</v>
      </c>
      <c r="AW95" s="406"/>
      <c r="AX95" s="394">
        <v>106134.44023441566</v>
      </c>
      <c r="AY95" s="406"/>
      <c r="AZ95" s="394">
        <v>97761.175483294879</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4" t="s">
        <v>714</v>
      </c>
      <c r="G96" s="406"/>
      <c r="H96" s="394" t="s">
        <v>714</v>
      </c>
      <c r="I96" s="406"/>
      <c r="J96" s="394" t="s">
        <v>714</v>
      </c>
      <c r="K96" s="406"/>
      <c r="L96" s="394" t="s">
        <v>714</v>
      </c>
      <c r="M96" s="406"/>
      <c r="N96" s="394" t="s">
        <v>714</v>
      </c>
      <c r="O96" s="406"/>
      <c r="P96" s="394" t="s">
        <v>714</v>
      </c>
      <c r="Q96" s="406"/>
      <c r="R96" s="394" t="s">
        <v>714</v>
      </c>
      <c r="S96" s="406"/>
      <c r="T96" s="394" t="s">
        <v>714</v>
      </c>
      <c r="U96" s="406"/>
      <c r="V96" s="394" t="s">
        <v>714</v>
      </c>
      <c r="W96" s="406"/>
      <c r="X96" s="394" t="s">
        <v>714</v>
      </c>
      <c r="Y96" s="406"/>
      <c r="Z96" s="394" t="s">
        <v>714</v>
      </c>
      <c r="AA96" s="406"/>
      <c r="AB96" s="394" t="s">
        <v>714</v>
      </c>
      <c r="AC96" s="406"/>
      <c r="AD96" s="394" t="s">
        <v>714</v>
      </c>
      <c r="AE96" s="406"/>
      <c r="AF96" s="394" t="s">
        <v>714</v>
      </c>
      <c r="AG96" s="406"/>
      <c r="AH96" s="394" t="s">
        <v>714</v>
      </c>
      <c r="AI96" s="406"/>
      <c r="AJ96" s="394" t="s">
        <v>714</v>
      </c>
      <c r="AK96" s="406"/>
      <c r="AL96" s="394" t="s">
        <v>714</v>
      </c>
      <c r="AM96" s="406"/>
      <c r="AN96" s="394" t="s">
        <v>714</v>
      </c>
      <c r="AO96" s="406"/>
      <c r="AP96" s="394">
        <v>0.32249104174212462</v>
      </c>
      <c r="AQ96" s="406"/>
      <c r="AR96" s="394">
        <v>0.35396589470757267</v>
      </c>
      <c r="AS96" s="406"/>
      <c r="AT96" s="394">
        <v>0.37236692997568549</v>
      </c>
      <c r="AU96" s="406"/>
      <c r="AV96" s="394">
        <v>5.3572874095332121</v>
      </c>
      <c r="AW96" s="406"/>
      <c r="AX96" s="394">
        <v>5.2369080948527724</v>
      </c>
      <c r="AY96" s="406"/>
      <c r="AZ96" s="394">
        <v>3.2726646735544893</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9" t="s">
        <v>714</v>
      </c>
      <c r="G97" s="406"/>
      <c r="H97" s="379" t="s">
        <v>714</v>
      </c>
      <c r="I97" s="406"/>
      <c r="J97" s="379" t="s">
        <v>714</v>
      </c>
      <c r="K97" s="406"/>
      <c r="L97" s="379" t="s">
        <v>714</v>
      </c>
      <c r="M97" s="406"/>
      <c r="N97" s="379" t="s">
        <v>714</v>
      </c>
      <c r="O97" s="406"/>
      <c r="P97" s="379" t="s">
        <v>714</v>
      </c>
      <c r="Q97" s="406"/>
      <c r="R97" s="379" t="s">
        <v>714</v>
      </c>
      <c r="S97" s="406"/>
      <c r="T97" s="379" t="s">
        <v>714</v>
      </c>
      <c r="U97" s="406"/>
      <c r="V97" s="379" t="s">
        <v>714</v>
      </c>
      <c r="W97" s="406"/>
      <c r="X97" s="379" t="s">
        <v>714</v>
      </c>
      <c r="Y97" s="406"/>
      <c r="Z97" s="379" t="s">
        <v>714</v>
      </c>
      <c r="AA97" s="406"/>
      <c r="AB97" s="379" t="s">
        <v>714</v>
      </c>
      <c r="AC97" s="406"/>
      <c r="AD97" s="379" t="s">
        <v>714</v>
      </c>
      <c r="AE97" s="406"/>
      <c r="AF97" s="379" t="s">
        <v>714</v>
      </c>
      <c r="AG97" s="406"/>
      <c r="AH97" s="379" t="s">
        <v>714</v>
      </c>
      <c r="AI97" s="406"/>
      <c r="AJ97" s="379" t="s">
        <v>714</v>
      </c>
      <c r="AK97" s="406"/>
      <c r="AL97" s="379" t="s">
        <v>714</v>
      </c>
      <c r="AM97" s="406"/>
      <c r="AN97" s="379" t="s">
        <v>714</v>
      </c>
      <c r="AO97" s="406"/>
      <c r="AP97" s="379">
        <v>0</v>
      </c>
      <c r="AQ97" s="406"/>
      <c r="AR97" s="379">
        <v>0</v>
      </c>
      <c r="AS97" s="406"/>
      <c r="AT97" s="379">
        <v>0</v>
      </c>
      <c r="AU97" s="406"/>
      <c r="AV97" s="379">
        <v>0</v>
      </c>
      <c r="AW97" s="406"/>
      <c r="AX97" s="379">
        <v>0</v>
      </c>
      <c r="AY97" s="406"/>
      <c r="AZ97" s="379">
        <v>0</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9" t="s">
        <v>714</v>
      </c>
      <c r="G98" s="406"/>
      <c r="H98" s="379" t="s">
        <v>714</v>
      </c>
      <c r="I98" s="406"/>
      <c r="J98" s="379" t="s">
        <v>714</v>
      </c>
      <c r="K98" s="406"/>
      <c r="L98" s="379" t="s">
        <v>714</v>
      </c>
      <c r="M98" s="406"/>
      <c r="N98" s="379" t="s">
        <v>714</v>
      </c>
      <c r="O98" s="406"/>
      <c r="P98" s="379" t="s">
        <v>714</v>
      </c>
      <c r="Q98" s="406"/>
      <c r="R98" s="379" t="s">
        <v>714</v>
      </c>
      <c r="S98" s="406"/>
      <c r="T98" s="379" t="s">
        <v>714</v>
      </c>
      <c r="U98" s="406"/>
      <c r="V98" s="379" t="s">
        <v>714</v>
      </c>
      <c r="W98" s="406"/>
      <c r="X98" s="379" t="s">
        <v>714</v>
      </c>
      <c r="Y98" s="406"/>
      <c r="Z98" s="379" t="s">
        <v>714</v>
      </c>
      <c r="AA98" s="406"/>
      <c r="AB98" s="379" t="s">
        <v>714</v>
      </c>
      <c r="AC98" s="406"/>
      <c r="AD98" s="379" t="s">
        <v>714</v>
      </c>
      <c r="AE98" s="406"/>
      <c r="AF98" s="379" t="s">
        <v>714</v>
      </c>
      <c r="AG98" s="406"/>
      <c r="AH98" s="379" t="s">
        <v>714</v>
      </c>
      <c r="AI98" s="406"/>
      <c r="AJ98" s="379" t="s">
        <v>714</v>
      </c>
      <c r="AK98" s="406"/>
      <c r="AL98" s="379" t="s">
        <v>714</v>
      </c>
      <c r="AM98" s="406"/>
      <c r="AN98" s="379" t="s">
        <v>714</v>
      </c>
      <c r="AO98" s="406"/>
      <c r="AP98" s="379">
        <v>0</v>
      </c>
      <c r="AQ98" s="406"/>
      <c r="AR98" s="379">
        <v>0</v>
      </c>
      <c r="AS98" s="406"/>
      <c r="AT98" s="379">
        <v>0</v>
      </c>
      <c r="AU98" s="406"/>
      <c r="AV98" s="379">
        <v>0</v>
      </c>
      <c r="AW98" s="406"/>
      <c r="AX98" s="379">
        <v>0</v>
      </c>
      <c r="AY98" s="406"/>
      <c r="AZ98" s="379">
        <v>0</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9" t="s">
        <v>714</v>
      </c>
      <c r="G99" s="406"/>
      <c r="H99" s="379" t="s">
        <v>714</v>
      </c>
      <c r="I99" s="406"/>
      <c r="J99" s="379" t="s">
        <v>714</v>
      </c>
      <c r="K99" s="406"/>
      <c r="L99" s="379" t="s">
        <v>714</v>
      </c>
      <c r="M99" s="406"/>
      <c r="N99" s="379" t="s">
        <v>714</v>
      </c>
      <c r="O99" s="406"/>
      <c r="P99" s="379" t="s">
        <v>714</v>
      </c>
      <c r="Q99" s="406"/>
      <c r="R99" s="379" t="s">
        <v>714</v>
      </c>
      <c r="S99" s="406"/>
      <c r="T99" s="379" t="s">
        <v>714</v>
      </c>
      <c r="U99" s="406"/>
      <c r="V99" s="379" t="s">
        <v>714</v>
      </c>
      <c r="W99" s="406"/>
      <c r="X99" s="379" t="s">
        <v>714</v>
      </c>
      <c r="Y99" s="406"/>
      <c r="Z99" s="379" t="s">
        <v>714</v>
      </c>
      <c r="AA99" s="406"/>
      <c r="AB99" s="379" t="s">
        <v>714</v>
      </c>
      <c r="AC99" s="406"/>
      <c r="AD99" s="379" t="s">
        <v>714</v>
      </c>
      <c r="AE99" s="406"/>
      <c r="AF99" s="379" t="s">
        <v>714</v>
      </c>
      <c r="AG99" s="406"/>
      <c r="AH99" s="379" t="s">
        <v>714</v>
      </c>
      <c r="AI99" s="406"/>
      <c r="AJ99" s="379" t="s">
        <v>714</v>
      </c>
      <c r="AK99" s="406"/>
      <c r="AL99" s="379" t="s">
        <v>714</v>
      </c>
      <c r="AM99" s="406"/>
      <c r="AN99" s="379" t="s">
        <v>714</v>
      </c>
      <c r="AO99" s="406"/>
      <c r="AP99" s="379">
        <v>0</v>
      </c>
      <c r="AQ99" s="406"/>
      <c r="AR99" s="379">
        <v>0</v>
      </c>
      <c r="AS99" s="406"/>
      <c r="AT99" s="379">
        <v>0</v>
      </c>
      <c r="AU99" s="406"/>
      <c r="AV99" s="379">
        <v>4.8652366499999999</v>
      </c>
      <c r="AW99" s="406" t="s">
        <v>1020</v>
      </c>
      <c r="AX99" s="379">
        <v>4.7934524249999999</v>
      </c>
      <c r="AY99" s="406"/>
      <c r="AZ99" s="379">
        <v>2.8211733000000003</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9" t="s">
        <v>714</v>
      </c>
      <c r="G100" s="406"/>
      <c r="H100" s="379" t="s">
        <v>714</v>
      </c>
      <c r="I100" s="406"/>
      <c r="J100" s="379" t="s">
        <v>714</v>
      </c>
      <c r="K100" s="406"/>
      <c r="L100" s="379" t="s">
        <v>714</v>
      </c>
      <c r="M100" s="406"/>
      <c r="N100" s="379" t="s">
        <v>714</v>
      </c>
      <c r="O100" s="406"/>
      <c r="P100" s="379" t="s">
        <v>714</v>
      </c>
      <c r="Q100" s="406"/>
      <c r="R100" s="379" t="s">
        <v>714</v>
      </c>
      <c r="S100" s="406"/>
      <c r="T100" s="379" t="s">
        <v>714</v>
      </c>
      <c r="U100" s="406"/>
      <c r="V100" s="379" t="s">
        <v>714</v>
      </c>
      <c r="W100" s="406"/>
      <c r="X100" s="379" t="s">
        <v>714</v>
      </c>
      <c r="Y100" s="406"/>
      <c r="Z100" s="379" t="s">
        <v>714</v>
      </c>
      <c r="AA100" s="406"/>
      <c r="AB100" s="379" t="s">
        <v>714</v>
      </c>
      <c r="AC100" s="406"/>
      <c r="AD100" s="379" t="s">
        <v>714</v>
      </c>
      <c r="AE100" s="406"/>
      <c r="AF100" s="379" t="s">
        <v>714</v>
      </c>
      <c r="AG100" s="406"/>
      <c r="AH100" s="379" t="s">
        <v>714</v>
      </c>
      <c r="AI100" s="406"/>
      <c r="AJ100" s="379" t="s">
        <v>714</v>
      </c>
      <c r="AK100" s="406"/>
      <c r="AL100" s="379" t="s">
        <v>714</v>
      </c>
      <c r="AM100" s="406"/>
      <c r="AN100" s="379" t="s">
        <v>714</v>
      </c>
      <c r="AO100" s="406"/>
      <c r="AP100" s="379">
        <v>0.32249104174212462</v>
      </c>
      <c r="AQ100" s="406"/>
      <c r="AR100" s="379">
        <v>0.35396589470757267</v>
      </c>
      <c r="AS100" s="406"/>
      <c r="AT100" s="379">
        <v>0.37236692997568549</v>
      </c>
      <c r="AU100" s="406"/>
      <c r="AV100" s="379">
        <v>0.49205075953321198</v>
      </c>
      <c r="AW100" s="406"/>
      <c r="AX100" s="379">
        <v>0.44345566985277302</v>
      </c>
      <c r="AY100" s="406"/>
      <c r="AZ100" s="379">
        <v>0.45149137355448893</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4" t="s">
        <v>714</v>
      </c>
      <c r="G101" s="406"/>
      <c r="H101" s="394" t="s">
        <v>714</v>
      </c>
      <c r="I101" s="406"/>
      <c r="J101" s="394" t="s">
        <v>714</v>
      </c>
      <c r="K101" s="406"/>
      <c r="L101" s="394" t="s">
        <v>714</v>
      </c>
      <c r="M101" s="406"/>
      <c r="N101" s="394" t="s">
        <v>714</v>
      </c>
      <c r="O101" s="406"/>
      <c r="P101" s="394" t="s">
        <v>714</v>
      </c>
      <c r="Q101" s="406"/>
      <c r="R101" s="394" t="s">
        <v>714</v>
      </c>
      <c r="S101" s="406"/>
      <c r="T101" s="394" t="s">
        <v>714</v>
      </c>
      <c r="U101" s="406"/>
      <c r="V101" s="394" t="s">
        <v>714</v>
      </c>
      <c r="W101" s="406"/>
      <c r="X101" s="394" t="s">
        <v>714</v>
      </c>
      <c r="Y101" s="406"/>
      <c r="Z101" s="394" t="s">
        <v>714</v>
      </c>
      <c r="AA101" s="406"/>
      <c r="AB101" s="394" t="s">
        <v>714</v>
      </c>
      <c r="AC101" s="406"/>
      <c r="AD101" s="394" t="s">
        <v>714</v>
      </c>
      <c r="AE101" s="406"/>
      <c r="AF101" s="394" t="s">
        <v>714</v>
      </c>
      <c r="AG101" s="406"/>
      <c r="AH101" s="394" t="s">
        <v>714</v>
      </c>
      <c r="AI101" s="406"/>
      <c r="AJ101" s="394" t="s">
        <v>714</v>
      </c>
      <c r="AK101" s="406"/>
      <c r="AL101" s="394" t="s">
        <v>714</v>
      </c>
      <c r="AM101" s="406"/>
      <c r="AN101" s="394" t="s">
        <v>714</v>
      </c>
      <c r="AO101" s="406"/>
      <c r="AP101" s="394">
        <v>9.8255537580724468</v>
      </c>
      <c r="AQ101" s="406"/>
      <c r="AR101" s="394">
        <v>11.388990021457737</v>
      </c>
      <c r="AS101" s="406"/>
      <c r="AT101" s="394">
        <v>17.113953329669695</v>
      </c>
      <c r="AU101" s="406"/>
      <c r="AV101" s="394">
        <v>3.004196229651694</v>
      </c>
      <c r="AW101" s="406"/>
      <c r="AX101" s="394">
        <v>2.9409067323770568</v>
      </c>
      <c r="AY101" s="406"/>
      <c r="AZ101" s="394">
        <v>2.934104061531623</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9" t="s">
        <v>714</v>
      </c>
      <c r="G102" s="406"/>
      <c r="H102" s="379" t="s">
        <v>714</v>
      </c>
      <c r="I102" s="406"/>
      <c r="J102" s="379" t="s">
        <v>714</v>
      </c>
      <c r="K102" s="406"/>
      <c r="L102" s="379" t="s">
        <v>714</v>
      </c>
      <c r="M102" s="406"/>
      <c r="N102" s="379"/>
      <c r="O102" s="406"/>
      <c r="P102" s="379"/>
      <c r="Q102" s="406"/>
      <c r="R102" s="379"/>
      <c r="S102" s="406"/>
      <c r="T102" s="379"/>
      <c r="U102" s="406"/>
      <c r="V102" s="379"/>
      <c r="W102" s="406"/>
      <c r="X102" s="379"/>
      <c r="Y102" s="406"/>
      <c r="Z102" s="379"/>
      <c r="AA102" s="406"/>
      <c r="AB102" s="379" t="s">
        <v>714</v>
      </c>
      <c r="AC102" s="406"/>
      <c r="AD102" s="379" t="s">
        <v>714</v>
      </c>
      <c r="AE102" s="406"/>
      <c r="AF102" s="379" t="s">
        <v>714</v>
      </c>
      <c r="AG102" s="406"/>
      <c r="AH102" s="379" t="s">
        <v>714</v>
      </c>
      <c r="AI102" s="406"/>
      <c r="AJ102" s="379" t="s">
        <v>714</v>
      </c>
      <c r="AK102" s="406"/>
      <c r="AL102" s="379" t="s">
        <v>714</v>
      </c>
      <c r="AM102" s="406"/>
      <c r="AN102" s="379" t="s">
        <v>714</v>
      </c>
      <c r="AO102" s="406"/>
      <c r="AP102" s="379">
        <v>0</v>
      </c>
      <c r="AQ102" s="406"/>
      <c r="AR102" s="379">
        <v>0</v>
      </c>
      <c r="AS102" s="406"/>
      <c r="AT102" s="379">
        <v>0</v>
      </c>
      <c r="AU102" s="406"/>
      <c r="AV102" s="379">
        <v>0</v>
      </c>
      <c r="AW102" s="406"/>
      <c r="AX102" s="379">
        <v>0</v>
      </c>
      <c r="AY102" s="406"/>
      <c r="AZ102" s="379">
        <v>0</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9" t="s">
        <v>714</v>
      </c>
      <c r="G103" s="406"/>
      <c r="H103" s="379" t="s">
        <v>714</v>
      </c>
      <c r="I103" s="406"/>
      <c r="J103" s="379" t="s">
        <v>714</v>
      </c>
      <c r="K103" s="406"/>
      <c r="L103" s="379" t="s">
        <v>714</v>
      </c>
      <c r="M103" s="406"/>
      <c r="N103" s="379"/>
      <c r="O103" s="406"/>
      <c r="P103" s="379"/>
      <c r="Q103" s="406"/>
      <c r="R103" s="379"/>
      <c r="S103" s="406"/>
      <c r="T103" s="379"/>
      <c r="U103" s="406"/>
      <c r="V103" s="379"/>
      <c r="W103" s="406"/>
      <c r="X103" s="379"/>
      <c r="Y103" s="406"/>
      <c r="Z103" s="379"/>
      <c r="AA103" s="406"/>
      <c r="AB103" s="379" t="s">
        <v>714</v>
      </c>
      <c r="AC103" s="406"/>
      <c r="AD103" s="379" t="s">
        <v>714</v>
      </c>
      <c r="AE103" s="406"/>
      <c r="AF103" s="379" t="s">
        <v>714</v>
      </c>
      <c r="AG103" s="406"/>
      <c r="AH103" s="379" t="s">
        <v>714</v>
      </c>
      <c r="AI103" s="406"/>
      <c r="AJ103" s="379" t="s">
        <v>714</v>
      </c>
      <c r="AK103" s="406"/>
      <c r="AL103" s="379" t="s">
        <v>714</v>
      </c>
      <c r="AM103" s="406"/>
      <c r="AN103" s="379" t="s">
        <v>714</v>
      </c>
      <c r="AO103" s="406"/>
      <c r="AP103" s="379">
        <v>9.7206228100800001</v>
      </c>
      <c r="AQ103" s="406"/>
      <c r="AR103" s="379">
        <v>11.300809455935999</v>
      </c>
      <c r="AS103" s="406"/>
      <c r="AT103" s="379">
        <v>17.00834011902694</v>
      </c>
      <c r="AU103" s="406" t="s">
        <v>569</v>
      </c>
      <c r="AV103" s="379">
        <v>2.8930332060000006</v>
      </c>
      <c r="AW103" s="406" t="s">
        <v>569</v>
      </c>
      <c r="AX103" s="379">
        <v>2.8519436610000004</v>
      </c>
      <c r="AY103" s="406"/>
      <c r="AZ103" s="379">
        <v>2.8519436610000004</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9" t="s">
        <v>714</v>
      </c>
      <c r="G104" s="406"/>
      <c r="H104" s="379" t="s">
        <v>714</v>
      </c>
      <c r="I104" s="406"/>
      <c r="J104" s="379" t="s">
        <v>714</v>
      </c>
      <c r="K104" s="406"/>
      <c r="L104" s="379" t="s">
        <v>714</v>
      </c>
      <c r="M104" s="406"/>
      <c r="N104" s="379"/>
      <c r="O104" s="406"/>
      <c r="P104" s="379"/>
      <c r="Q104" s="406"/>
      <c r="R104" s="379"/>
      <c r="S104" s="406"/>
      <c r="T104" s="379"/>
      <c r="U104" s="406"/>
      <c r="V104" s="379"/>
      <c r="W104" s="406"/>
      <c r="X104" s="379"/>
      <c r="Y104" s="406"/>
      <c r="Z104" s="379"/>
      <c r="AA104" s="406"/>
      <c r="AB104" s="379" t="s">
        <v>714</v>
      </c>
      <c r="AC104" s="406"/>
      <c r="AD104" s="379" t="s">
        <v>714</v>
      </c>
      <c r="AE104" s="406"/>
      <c r="AF104" s="379" t="s">
        <v>714</v>
      </c>
      <c r="AG104" s="406"/>
      <c r="AH104" s="379" t="s">
        <v>714</v>
      </c>
      <c r="AI104" s="406"/>
      <c r="AJ104" s="379" t="s">
        <v>714</v>
      </c>
      <c r="AK104" s="406"/>
      <c r="AL104" s="379" t="s">
        <v>714</v>
      </c>
      <c r="AM104" s="406"/>
      <c r="AN104" s="379" t="s">
        <v>714</v>
      </c>
      <c r="AO104" s="406"/>
      <c r="AP104" s="379">
        <v>0.10493094799244822</v>
      </c>
      <c r="AQ104" s="406"/>
      <c r="AR104" s="379">
        <v>8.818056552173674E-2</v>
      </c>
      <c r="AS104" s="406"/>
      <c r="AT104" s="379">
        <v>0.10561321064275345</v>
      </c>
      <c r="AU104" s="406"/>
      <c r="AV104" s="379">
        <v>0.1111630236516933</v>
      </c>
      <c r="AW104" s="406"/>
      <c r="AX104" s="379">
        <v>8.8963071377056085E-2</v>
      </c>
      <c r="AY104" s="406"/>
      <c r="AZ104" s="379">
        <v>8.2160400531622699E-2</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3" t="s">
        <v>714</v>
      </c>
      <c r="G105" s="406"/>
      <c r="H105" s="393" t="s">
        <v>714</v>
      </c>
      <c r="I105" s="406"/>
      <c r="J105" s="393" t="s">
        <v>714</v>
      </c>
      <c r="K105" s="406"/>
      <c r="L105" s="393" t="s">
        <v>714</v>
      </c>
      <c r="M105" s="406"/>
      <c r="N105" s="393"/>
      <c r="O105" s="406"/>
      <c r="P105" s="393"/>
      <c r="Q105" s="406"/>
      <c r="R105" s="393"/>
      <c r="S105" s="406"/>
      <c r="T105" s="393"/>
      <c r="U105" s="406"/>
      <c r="V105" s="393"/>
      <c r="W105" s="406"/>
      <c r="X105" s="393"/>
      <c r="Y105" s="406"/>
      <c r="Z105" s="393"/>
      <c r="AA105" s="406"/>
      <c r="AB105" s="393" t="s">
        <v>714</v>
      </c>
      <c r="AC105" s="406"/>
      <c r="AD105" s="393" t="s">
        <v>714</v>
      </c>
      <c r="AE105" s="406"/>
      <c r="AF105" s="393" t="s">
        <v>714</v>
      </c>
      <c r="AG105" s="406"/>
      <c r="AH105" s="393" t="s">
        <v>714</v>
      </c>
      <c r="AI105" s="406"/>
      <c r="AJ105" s="393" t="s">
        <v>714</v>
      </c>
      <c r="AK105" s="406"/>
      <c r="AL105" s="393" t="s">
        <v>714</v>
      </c>
      <c r="AM105" s="406"/>
      <c r="AN105" s="393" t="s">
        <v>714</v>
      </c>
      <c r="AO105" s="406"/>
      <c r="AP105" s="393">
        <v>0.64498208351708897</v>
      </c>
      <c r="AQ105" s="406"/>
      <c r="AR105" s="393">
        <v>0.70793178941812052</v>
      </c>
      <c r="AS105" s="406"/>
      <c r="AT105" s="393">
        <v>0.74473385993760388</v>
      </c>
      <c r="AU105" s="406"/>
      <c r="AV105" s="393">
        <v>10.714574819045881</v>
      </c>
      <c r="AW105" s="406"/>
      <c r="AX105" s="393">
        <v>10.473816189689012</v>
      </c>
      <c r="AY105" s="406"/>
      <c r="AZ105" s="393">
        <v>6.5453293470874092</v>
      </c>
      <c r="BA105" s="406"/>
      <c r="BB105" s="393"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634</v>
      </c>
      <c r="E106" s="619"/>
      <c r="F106" s="377" t="s">
        <v>714</v>
      </c>
      <c r="G106" s="406"/>
      <c r="H106" s="377" t="s">
        <v>714</v>
      </c>
      <c r="I106" s="406"/>
      <c r="J106" s="377" t="s">
        <v>714</v>
      </c>
      <c r="K106" s="406"/>
      <c r="L106" s="377" t="s">
        <v>714</v>
      </c>
      <c r="M106" s="406"/>
      <c r="N106" s="377"/>
      <c r="O106" s="406"/>
      <c r="P106" s="377"/>
      <c r="Q106" s="406"/>
      <c r="R106" s="377"/>
      <c r="S106" s="406"/>
      <c r="T106" s="377"/>
      <c r="U106" s="406"/>
      <c r="V106" s="377"/>
      <c r="W106" s="406"/>
      <c r="X106" s="377"/>
      <c r="Y106" s="406"/>
      <c r="Z106" s="377" t="s">
        <v>714</v>
      </c>
      <c r="AA106" s="406"/>
      <c r="AB106" s="377" t="s">
        <v>714</v>
      </c>
      <c r="AC106" s="406"/>
      <c r="AD106" s="377" t="s">
        <v>714</v>
      </c>
      <c r="AE106" s="406"/>
      <c r="AF106" s="377" t="s">
        <v>714</v>
      </c>
      <c r="AG106" s="406"/>
      <c r="AH106" s="377" t="s">
        <v>714</v>
      </c>
      <c r="AI106" s="406"/>
      <c r="AJ106" s="377" t="s">
        <v>714</v>
      </c>
      <c r="AK106" s="406"/>
      <c r="AL106" s="377" t="s">
        <v>714</v>
      </c>
      <c r="AM106" s="406"/>
      <c r="AN106" s="377" t="s">
        <v>714</v>
      </c>
      <c r="AO106" s="406"/>
      <c r="AP106" s="388">
        <v>111187.49888957487</v>
      </c>
      <c r="AQ106" s="406"/>
      <c r="AR106" s="388">
        <v>94033.635038884051</v>
      </c>
      <c r="AS106" s="406"/>
      <c r="AT106" s="388">
        <v>108531.15191795984</v>
      </c>
      <c r="AU106" s="406"/>
      <c r="AV106" s="388">
        <v>108173.91718080762</v>
      </c>
      <c r="AW106" s="406"/>
      <c r="AX106" s="388">
        <v>106142.61804924287</v>
      </c>
      <c r="AY106" s="406"/>
      <c r="AZ106" s="388">
        <v>97767.382252029944</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838</v>
      </c>
      <c r="E107" s="621"/>
      <c r="F107" s="399" t="s">
        <v>714</v>
      </c>
      <c r="G107" s="409"/>
      <c r="H107" s="399" t="s">
        <v>714</v>
      </c>
      <c r="I107" s="409"/>
      <c r="J107" s="399" t="s">
        <v>714</v>
      </c>
      <c r="K107" s="409"/>
      <c r="L107" s="399" t="s">
        <v>714</v>
      </c>
      <c r="M107" s="409"/>
      <c r="N107" s="399" t="s">
        <v>714</v>
      </c>
      <c r="O107" s="409"/>
      <c r="P107" s="399" t="s">
        <v>714</v>
      </c>
      <c r="Q107" s="409"/>
      <c r="R107" s="399" t="s">
        <v>714</v>
      </c>
      <c r="S107" s="409"/>
      <c r="T107" s="399" t="s">
        <v>714</v>
      </c>
      <c r="U107" s="409"/>
      <c r="V107" s="399" t="s">
        <v>714</v>
      </c>
      <c r="W107" s="409"/>
      <c r="X107" s="399" t="s">
        <v>714</v>
      </c>
      <c r="Y107" s="409"/>
      <c r="Z107" s="399" t="s">
        <v>714</v>
      </c>
      <c r="AA107" s="409"/>
      <c r="AB107" s="399" t="s">
        <v>714</v>
      </c>
      <c r="AC107" s="409"/>
      <c r="AD107" s="399" t="s">
        <v>714</v>
      </c>
      <c r="AE107" s="409"/>
      <c r="AF107" s="399" t="s">
        <v>714</v>
      </c>
      <c r="AG107" s="409"/>
      <c r="AH107" s="399" t="s">
        <v>714</v>
      </c>
      <c r="AI107" s="409"/>
      <c r="AJ107" s="399" t="s">
        <v>714</v>
      </c>
      <c r="AK107" s="409"/>
      <c r="AL107" s="399" t="s">
        <v>714</v>
      </c>
      <c r="AM107" s="409"/>
      <c r="AN107" s="399" t="s">
        <v>714</v>
      </c>
      <c r="AO107" s="409"/>
      <c r="AP107" s="399">
        <v>2022</v>
      </c>
      <c r="AQ107" s="409"/>
      <c r="AR107" s="399">
        <v>2022</v>
      </c>
      <c r="AS107" s="409"/>
      <c r="AT107" s="399">
        <v>2022</v>
      </c>
      <c r="AU107" s="409"/>
      <c r="AV107" s="399">
        <v>2022</v>
      </c>
      <c r="AW107" s="409"/>
      <c r="AX107" s="399">
        <v>2022</v>
      </c>
      <c r="AY107" s="409"/>
      <c r="AZ107" s="399">
        <v>2022</v>
      </c>
      <c r="BA107" s="409"/>
      <c r="BB107" s="399"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7393"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7394"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7395"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7396"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12">
    <tabColor indexed="42"/>
  </sheetPr>
  <dimension ref="A1:CT144"/>
  <sheetViews>
    <sheetView showGridLines="0" showOutlineSymbols="0" zoomScale="80" zoomScaleNormal="80" zoomScaleSheetLayoutView="100" workbookViewId="0">
      <pane xSplit="5" ySplit="4" topLeftCell="AI5" activePane="bottomRight" state="frozen"/>
      <selection activeCell="AN63" sqref="AN63"/>
      <selection pane="topRight" activeCell="AN63" sqref="AN63"/>
      <selection pane="bottomLeft" activeCell="AN63" sqref="AN63"/>
      <selection pane="bottomRight" activeCell="AP107" sqref="AP5:BA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190</v>
      </c>
      <c r="E2" s="9" t="s">
        <v>347</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328</v>
      </c>
      <c r="B3" s="593" t="s">
        <v>195</v>
      </c>
      <c r="C3" s="594" t="s">
        <v>196</v>
      </c>
      <c r="D3" s="595" t="s">
        <v>349</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149454.20246240337</v>
      </c>
      <c r="AQ5" s="405"/>
      <c r="AR5" s="375">
        <v>163969.0575490951</v>
      </c>
      <c r="AS5" s="405"/>
      <c r="AT5" s="375">
        <v>160934.98923355222</v>
      </c>
      <c r="AU5" s="405"/>
      <c r="AV5" s="375">
        <v>161218.93245371844</v>
      </c>
      <c r="AW5" s="405"/>
      <c r="AX5" s="375">
        <v>162249.15704470541</v>
      </c>
      <c r="AY5" s="405"/>
      <c r="AZ5" s="375">
        <v>150522.99935959006</v>
      </c>
      <c r="BA5" s="405"/>
      <c r="BB5" s="375" t="s">
        <v>714</v>
      </c>
      <c r="BC5" s="405"/>
      <c r="BD5" s="375" t="s">
        <v>714</v>
      </c>
      <c r="BE5" s="401"/>
      <c r="CJ5" s="344" t="s">
        <v>333</v>
      </c>
      <c r="CK5" s="344" t="s">
        <v>724</v>
      </c>
      <c r="CL5" s="344" t="s">
        <v>968</v>
      </c>
      <c r="CM5" s="344" t="s">
        <v>969</v>
      </c>
      <c r="CN5" s="344" t="s">
        <v>970</v>
      </c>
      <c r="CO5" s="344" t="s">
        <v>190</v>
      </c>
      <c r="CP5" s="344" t="s">
        <v>971</v>
      </c>
      <c r="CQ5" s="344" t="s">
        <v>1013</v>
      </c>
      <c r="CR5" s="351">
        <v>0</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3715.1287302896662</v>
      </c>
      <c r="AQ6" s="406"/>
      <c r="AR6" s="377">
        <v>3766.9308625573344</v>
      </c>
      <c r="AS6" s="406"/>
      <c r="AT6" s="377">
        <v>3685.5984300078449</v>
      </c>
      <c r="AU6" s="406"/>
      <c r="AV6" s="377">
        <v>3645.0775707273497</v>
      </c>
      <c r="AW6" s="406"/>
      <c r="AX6" s="377">
        <v>3591.1424390481184</v>
      </c>
      <c r="AY6" s="406"/>
      <c r="AZ6" s="377">
        <v>3565.2158063198499</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1952.8905381196644</v>
      </c>
      <c r="AQ7" s="406"/>
      <c r="AR7" s="379">
        <v>1950.3646983669776</v>
      </c>
      <c r="AS7" s="406"/>
      <c r="AT7" s="379">
        <v>1910.4679367040383</v>
      </c>
      <c r="AU7" s="406"/>
      <c r="AV7" s="379">
        <v>1891.0470833585325</v>
      </c>
      <c r="AW7" s="406"/>
      <c r="AX7" s="379">
        <v>1864.0278035960564</v>
      </c>
      <c r="AY7" s="406"/>
      <c r="AZ7" s="379">
        <v>1849.0257812215852</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1760.9767877868699</v>
      </c>
      <c r="AQ8" s="406"/>
      <c r="AR8" s="379">
        <v>1815.3168591780877</v>
      </c>
      <c r="AS8" s="406"/>
      <c r="AT8" s="379">
        <v>1773.7834888830314</v>
      </c>
      <c r="AU8" s="406"/>
      <c r="AV8" s="379">
        <v>1752.7300014337411</v>
      </c>
      <c r="AW8" s="406"/>
      <c r="AX8" s="379">
        <v>1725.7447806665307</v>
      </c>
      <c r="AY8" s="406"/>
      <c r="AZ8" s="379">
        <v>1714.9349807334238</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1.2614043831318458</v>
      </c>
      <c r="AQ9" s="406"/>
      <c r="AR9" s="379">
        <v>1.2493050122691176</v>
      </c>
      <c r="AS9" s="406"/>
      <c r="AT9" s="379">
        <v>1.3470044207751666</v>
      </c>
      <c r="AU9" s="406"/>
      <c r="AV9" s="379">
        <v>1.3004859350758906</v>
      </c>
      <c r="AW9" s="406"/>
      <c r="AX9" s="379">
        <v>1.3698547855317111</v>
      </c>
      <c r="AY9" s="406"/>
      <c r="AZ9" s="379">
        <v>1.2550443648412919</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88.463197208387243</v>
      </c>
      <c r="AQ10" s="406"/>
      <c r="AR10" s="377">
        <v>90.141105906331219</v>
      </c>
      <c r="AS10" s="406"/>
      <c r="AT10" s="377">
        <v>64.185770610583702</v>
      </c>
      <c r="AU10" s="406"/>
      <c r="AV10" s="377">
        <v>74.867950777867222</v>
      </c>
      <c r="AW10" s="406"/>
      <c r="AX10" s="377">
        <v>64.997416885251596</v>
      </c>
      <c r="AY10" s="406"/>
      <c r="AZ10" s="377">
        <v>68.782246159118458</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134533.40936597303</v>
      </c>
      <c r="AQ11" s="406"/>
      <c r="AR11" s="377">
        <v>150807.48964327527</v>
      </c>
      <c r="AS11" s="406"/>
      <c r="AT11" s="377">
        <v>147225.281254656</v>
      </c>
      <c r="AU11" s="406"/>
      <c r="AV11" s="377">
        <v>147996.23847150296</v>
      </c>
      <c r="AW11" s="406"/>
      <c r="AX11" s="377">
        <v>148932.88337736233</v>
      </c>
      <c r="AY11" s="406"/>
      <c r="AZ11" s="377">
        <v>138664.35684292042</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509.39346906849892</v>
      </c>
      <c r="AQ12" s="406"/>
      <c r="AR12" s="382">
        <v>502.32025866896822</v>
      </c>
      <c r="AS12" s="406"/>
      <c r="AT12" s="382">
        <v>424.76443120721211</v>
      </c>
      <c r="AU12" s="406"/>
      <c r="AV12" s="382">
        <v>397.08527671722868</v>
      </c>
      <c r="AW12" s="406"/>
      <c r="AX12" s="382">
        <v>379.47500842327952</v>
      </c>
      <c r="AY12" s="406"/>
      <c r="AZ12" s="382">
        <v>357.95761497051569</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198.73186901058071</v>
      </c>
      <c r="AQ13" s="406"/>
      <c r="AR13" s="382">
        <v>195.56709596363868</v>
      </c>
      <c r="AS13" s="406"/>
      <c r="AT13" s="382">
        <v>107.28468097737881</v>
      </c>
      <c r="AU13" s="406"/>
      <c r="AV13" s="382">
        <v>93.740766811917467</v>
      </c>
      <c r="AW13" s="406"/>
      <c r="AX13" s="382">
        <v>53.38418105712509</v>
      </c>
      <c r="AY13" s="406"/>
      <c r="AZ13" s="382">
        <v>48.214232891206237</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755.0946940969576</v>
      </c>
      <c r="AQ15" s="406"/>
      <c r="AR15" s="379">
        <v>1040.3507539351822</v>
      </c>
      <c r="AS15" s="406"/>
      <c r="AT15" s="379">
        <v>913.90778053157862</v>
      </c>
      <c r="AU15" s="406"/>
      <c r="AV15" s="379">
        <v>307.16819059756818</v>
      </c>
      <c r="AW15" s="406"/>
      <c r="AX15" s="379">
        <v>618.66342110379662</v>
      </c>
      <c r="AY15" s="406"/>
      <c r="AZ15" s="379">
        <v>806.45499952700118</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2172.2247157513857</v>
      </c>
      <c r="AQ16" s="406"/>
      <c r="AR16" s="379">
        <v>2051.2830773243322</v>
      </c>
      <c r="AS16" s="406"/>
      <c r="AT16" s="379">
        <v>1523.8577887764973</v>
      </c>
      <c r="AU16" s="406"/>
      <c r="AV16" s="379">
        <v>1968.6194457787674</v>
      </c>
      <c r="AW16" s="406"/>
      <c r="AX16" s="379">
        <v>672.06624282117104</v>
      </c>
      <c r="AY16" s="406"/>
      <c r="AZ16" s="379">
        <v>529.01517964747006</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361.44257156138559</v>
      </c>
      <c r="AQ17" s="406"/>
      <c r="AR17" s="379">
        <v>254.14011687584554</v>
      </c>
      <c r="AS17" s="406"/>
      <c r="AT17" s="379">
        <v>148.62404238512735</v>
      </c>
      <c r="AU17" s="406"/>
      <c r="AV17" s="379">
        <v>361.86472398206166</v>
      </c>
      <c r="AW17" s="406"/>
      <c r="AX17" s="379">
        <v>87.266840442371276</v>
      </c>
      <c r="AY17" s="406"/>
      <c r="AZ17" s="379">
        <v>51.033132686010276</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149.91744457591523</v>
      </c>
      <c r="AQ18" s="406"/>
      <c r="AR18" s="382">
        <v>188.93432522389119</v>
      </c>
      <c r="AS18" s="406"/>
      <c r="AT18" s="382">
        <v>187.50728709834817</v>
      </c>
      <c r="AU18" s="406"/>
      <c r="AV18" s="382">
        <v>163.09445048234363</v>
      </c>
      <c r="AW18" s="406"/>
      <c r="AX18" s="382">
        <v>130.04890666255542</v>
      </c>
      <c r="AY18" s="406"/>
      <c r="AZ18" s="382">
        <v>123.98378961404364</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1389.1308450717672</v>
      </c>
      <c r="AQ19" s="406"/>
      <c r="AR19" s="382">
        <v>1444.3776441513307</v>
      </c>
      <c r="AS19" s="406"/>
      <c r="AT19" s="382">
        <v>1353.2129899569811</v>
      </c>
      <c r="AU19" s="406"/>
      <c r="AV19" s="382">
        <v>1242.3693265469187</v>
      </c>
      <c r="AW19" s="406"/>
      <c r="AX19" s="382">
        <v>1285.5137508613464</v>
      </c>
      <c r="AY19" s="406"/>
      <c r="AZ19" s="382">
        <v>1245.2973420329922</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13.76769764553049</v>
      </c>
      <c r="AQ20" s="406"/>
      <c r="AR20" s="382">
        <v>14.462441094573581</v>
      </c>
      <c r="AS20" s="406"/>
      <c r="AT20" s="382">
        <v>11.314026960304352</v>
      </c>
      <c r="AU20" s="406"/>
      <c r="AV20" s="382">
        <v>12.619507312093084</v>
      </c>
      <c r="AW20" s="406"/>
      <c r="AX20" s="382">
        <v>6.3388877483520867</v>
      </c>
      <c r="AY20" s="406"/>
      <c r="AZ20" s="382">
        <v>8.6253936851711419</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79" t="s">
        <v>714</v>
      </c>
      <c r="I22" s="406"/>
      <c r="J22" s="379" t="s">
        <v>714</v>
      </c>
      <c r="K22" s="406"/>
      <c r="L22" s="379" t="s">
        <v>714</v>
      </c>
      <c r="M22" s="406"/>
      <c r="N22" s="379" t="s">
        <v>714</v>
      </c>
      <c r="O22" s="406"/>
      <c r="P22" s="379" t="s">
        <v>714</v>
      </c>
      <c r="Q22" s="406"/>
      <c r="R22" s="379" t="s">
        <v>714</v>
      </c>
      <c r="S22" s="406"/>
      <c r="T22" s="379" t="s">
        <v>714</v>
      </c>
      <c r="U22" s="406"/>
      <c r="V22" s="379" t="s">
        <v>714</v>
      </c>
      <c r="W22" s="406"/>
      <c r="X22" s="379" t="s">
        <v>714</v>
      </c>
      <c r="Y22" s="406"/>
      <c r="Z22" s="379" t="s">
        <v>714</v>
      </c>
      <c r="AA22" s="406"/>
      <c r="AB22" s="379" t="s">
        <v>714</v>
      </c>
      <c r="AC22" s="406"/>
      <c r="AD22" s="379" t="s">
        <v>714</v>
      </c>
      <c r="AE22" s="406"/>
      <c r="AF22" s="379" t="s">
        <v>714</v>
      </c>
      <c r="AG22" s="406"/>
      <c r="AH22" s="379" t="s">
        <v>714</v>
      </c>
      <c r="AI22" s="406"/>
      <c r="AJ22" s="379" t="s">
        <v>714</v>
      </c>
      <c r="AK22" s="406"/>
      <c r="AL22" s="379" t="s">
        <v>714</v>
      </c>
      <c r="AM22" s="406"/>
      <c r="AN22" s="379" t="s">
        <v>714</v>
      </c>
      <c r="AO22" s="406"/>
      <c r="AP22" s="385">
        <v>137.75355509157498</v>
      </c>
      <c r="AQ22" s="406"/>
      <c r="AR22" s="385">
        <v>143.7210012379424</v>
      </c>
      <c r="AS22" s="406"/>
      <c r="AT22" s="385">
        <v>72.420783935517335</v>
      </c>
      <c r="AU22" s="406"/>
      <c r="AV22" s="379">
        <v>67.463160957828393</v>
      </c>
      <c r="AW22" s="406"/>
      <c r="AX22" s="379">
        <v>37.267232483936731</v>
      </c>
      <c r="AY22" s="406"/>
      <c r="AZ22" s="379">
        <v>33.708257015115002</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79" t="s">
        <v>714</v>
      </c>
      <c r="I23" s="406"/>
      <c r="J23" s="379" t="s">
        <v>714</v>
      </c>
      <c r="K23" s="406"/>
      <c r="L23" s="379" t="s">
        <v>714</v>
      </c>
      <c r="M23" s="406"/>
      <c r="N23" s="379" t="s">
        <v>714</v>
      </c>
      <c r="O23" s="406"/>
      <c r="P23" s="379" t="s">
        <v>714</v>
      </c>
      <c r="Q23" s="406"/>
      <c r="R23" s="379" t="s">
        <v>714</v>
      </c>
      <c r="S23" s="406"/>
      <c r="T23" s="379" t="s">
        <v>714</v>
      </c>
      <c r="U23" s="406"/>
      <c r="V23" s="379" t="s">
        <v>714</v>
      </c>
      <c r="W23" s="406"/>
      <c r="X23" s="379" t="s">
        <v>714</v>
      </c>
      <c r="Y23" s="406"/>
      <c r="Z23" s="379" t="s">
        <v>714</v>
      </c>
      <c r="AA23" s="406"/>
      <c r="AB23" s="379" t="s">
        <v>714</v>
      </c>
      <c r="AC23" s="406"/>
      <c r="AD23" s="379" t="s">
        <v>714</v>
      </c>
      <c r="AE23" s="406"/>
      <c r="AF23" s="379" t="s">
        <v>714</v>
      </c>
      <c r="AG23" s="406"/>
      <c r="AH23" s="379" t="s">
        <v>714</v>
      </c>
      <c r="AI23" s="406"/>
      <c r="AJ23" s="379" t="s">
        <v>714</v>
      </c>
      <c r="AK23" s="406"/>
      <c r="AL23" s="379" t="s">
        <v>714</v>
      </c>
      <c r="AM23" s="406"/>
      <c r="AN23" s="379" t="s">
        <v>714</v>
      </c>
      <c r="AO23" s="406"/>
      <c r="AP23" s="385">
        <v>8357.7639057646102</v>
      </c>
      <c r="AQ23" s="406"/>
      <c r="AR23" s="385">
        <v>10023.320731420541</v>
      </c>
      <c r="AS23" s="406"/>
      <c r="AT23" s="385">
        <v>8030.7669068773585</v>
      </c>
      <c r="AU23" s="406"/>
      <c r="AV23" s="379">
        <v>8389.9829999633184</v>
      </c>
      <c r="AW23" s="406"/>
      <c r="AX23" s="379">
        <v>9427.5398816860907</v>
      </c>
      <c r="AY23" s="406"/>
      <c r="AZ23" s="379">
        <v>11764.619481348329</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79" t="s">
        <v>714</v>
      </c>
      <c r="I25" s="406"/>
      <c r="J25" s="379" t="s">
        <v>714</v>
      </c>
      <c r="K25" s="406"/>
      <c r="L25" s="379" t="s">
        <v>714</v>
      </c>
      <c r="M25" s="406"/>
      <c r="N25" s="379" t="s">
        <v>714</v>
      </c>
      <c r="O25" s="406"/>
      <c r="P25" s="379" t="s">
        <v>714</v>
      </c>
      <c r="Q25" s="406"/>
      <c r="R25" s="379" t="s">
        <v>714</v>
      </c>
      <c r="S25" s="406"/>
      <c r="T25" s="379" t="s">
        <v>714</v>
      </c>
      <c r="U25" s="406"/>
      <c r="V25" s="379" t="s">
        <v>714</v>
      </c>
      <c r="W25" s="406"/>
      <c r="X25" s="379" t="s">
        <v>714</v>
      </c>
      <c r="Y25" s="406"/>
      <c r="Z25" s="379" t="s">
        <v>714</v>
      </c>
      <c r="AA25" s="406"/>
      <c r="AB25" s="379" t="s">
        <v>714</v>
      </c>
      <c r="AC25" s="406"/>
      <c r="AD25" s="379" t="s">
        <v>714</v>
      </c>
      <c r="AE25" s="406"/>
      <c r="AF25" s="379" t="s">
        <v>714</v>
      </c>
      <c r="AG25" s="406"/>
      <c r="AH25" s="379" t="s">
        <v>714</v>
      </c>
      <c r="AI25" s="406"/>
      <c r="AJ25" s="379" t="s">
        <v>714</v>
      </c>
      <c r="AK25" s="406"/>
      <c r="AL25" s="379" t="s">
        <v>714</v>
      </c>
      <c r="AM25" s="406"/>
      <c r="AN25" s="379" t="s">
        <v>714</v>
      </c>
      <c r="AO25" s="406"/>
      <c r="AP25" s="385">
        <v>118599.14961896479</v>
      </c>
      <c r="AQ25" s="406"/>
      <c r="AR25" s="385">
        <v>133150.39008936158</v>
      </c>
      <c r="AS25" s="406"/>
      <c r="AT25" s="385">
        <v>133236.81268405358</v>
      </c>
      <c r="AU25" s="406"/>
      <c r="AV25" s="379">
        <v>133808.29011978683</v>
      </c>
      <c r="AW25" s="406"/>
      <c r="AX25" s="379">
        <v>135325.12132381133</v>
      </c>
      <c r="AY25" s="406"/>
      <c r="AZ25" s="379">
        <v>122936.90960350962</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472.13847802912818</v>
      </c>
      <c r="AQ26" s="406"/>
      <c r="AR26" s="379">
        <v>457.42520973192995</v>
      </c>
      <c r="AS26" s="406"/>
      <c r="AT26" s="379">
        <v>308.36609412189102</v>
      </c>
      <c r="AU26" s="406"/>
      <c r="AV26" s="379">
        <v>293.95549522960187</v>
      </c>
      <c r="AW26" s="406"/>
      <c r="AX26" s="379">
        <v>435.32039863772246</v>
      </c>
      <c r="AY26" s="406"/>
      <c r="AZ26" s="379">
        <v>189.71836166673066</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77.757077591935229</v>
      </c>
      <c r="AQ27" s="406"/>
      <c r="AR27" s="382">
        <v>71.601053596127571</v>
      </c>
      <c r="AS27" s="406"/>
      <c r="AT27" s="382">
        <v>34.5889753575279</v>
      </c>
      <c r="AU27" s="406"/>
      <c r="AV27" s="382">
        <v>31.683007033464502</v>
      </c>
      <c r="AW27" s="406"/>
      <c r="AX27" s="382">
        <v>17.236046977878676</v>
      </c>
      <c r="AY27" s="406"/>
      <c r="AZ27" s="382">
        <v>15.362788734342756</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146.60410642792621</v>
      </c>
      <c r="AQ28" s="406"/>
      <c r="AR28" s="382">
        <v>150.28024920396203</v>
      </c>
      <c r="AS28" s="406"/>
      <c r="AT28" s="382">
        <v>81.590047756094947</v>
      </c>
      <c r="AU28" s="406"/>
      <c r="AV28" s="382">
        <v>80.181838455154491</v>
      </c>
      <c r="AW28" s="406"/>
      <c r="AX28" s="382">
        <v>43.988517421216073</v>
      </c>
      <c r="AY28" s="406"/>
      <c r="AZ28" s="382">
        <v>43.217433950715538</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268.785851422235</v>
      </c>
      <c r="AQ29" s="406"/>
      <c r="AR29" s="382">
        <v>254.52278564600843</v>
      </c>
      <c r="AS29" s="406"/>
      <c r="AT29" s="382">
        <v>166.09462387885586</v>
      </c>
      <c r="AU29" s="406"/>
      <c r="AV29" s="382">
        <v>187.89047623381271</v>
      </c>
      <c r="AW29" s="406"/>
      <c r="AX29" s="382">
        <v>114.87722422172456</v>
      </c>
      <c r="AY29" s="406"/>
      <c r="AZ29" s="382">
        <v>114.99079864418654</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334.10307945931442</v>
      </c>
      <c r="AQ31" s="406"/>
      <c r="AR31" s="379">
        <v>325.6292564182516</v>
      </c>
      <c r="AS31" s="406"/>
      <c r="AT31" s="379">
        <v>184.38014970058541</v>
      </c>
      <c r="AU31" s="406"/>
      <c r="AV31" s="379">
        <v>180.1788557043561</v>
      </c>
      <c r="AW31" s="406"/>
      <c r="AX31" s="379">
        <v>93.602193754982935</v>
      </c>
      <c r="AY31" s="406"/>
      <c r="AZ31" s="379">
        <v>102.62229420943827</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136.41991860558758</v>
      </c>
      <c r="AQ32" s="406"/>
      <c r="AR32" s="379">
        <v>112.06810775336803</v>
      </c>
      <c r="AS32" s="406"/>
      <c r="AT32" s="379">
        <v>120.25581609330121</v>
      </c>
      <c r="AU32" s="406"/>
      <c r="AV32" s="379">
        <v>120.65431953443421</v>
      </c>
      <c r="AW32" s="406"/>
      <c r="AX32" s="379">
        <v>2.9205955378163519</v>
      </c>
      <c r="AY32" s="406"/>
      <c r="AZ32" s="379">
        <v>91.316930475735958</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291.63583477128668</v>
      </c>
      <c r="AQ34" s="406"/>
      <c r="AR34" s="379">
        <v>283.75733690083376</v>
      </c>
      <c r="AS34" s="406"/>
      <c r="AT34" s="379">
        <v>214.0093989294185</v>
      </c>
      <c r="AU34" s="406"/>
      <c r="AV34" s="379">
        <v>194.93791429198757</v>
      </c>
      <c r="AW34" s="406"/>
      <c r="AX34" s="379">
        <v>127.10394271923626</v>
      </c>
      <c r="AY34" s="406"/>
      <c r="AZ34" s="379">
        <v>128.73670439397202</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161.59463306263828</v>
      </c>
      <c r="AQ35" s="406"/>
      <c r="AR35" s="379">
        <v>143.33810876695452</v>
      </c>
      <c r="AS35" s="406"/>
      <c r="AT35" s="379">
        <v>105.52274605844404</v>
      </c>
      <c r="AU35" s="406"/>
      <c r="AV35" s="379">
        <v>94.45859608326937</v>
      </c>
      <c r="AW35" s="406"/>
      <c r="AX35" s="379">
        <v>75.14878099040267</v>
      </c>
      <c r="AY35" s="406"/>
      <c r="AZ35" s="379">
        <v>72.572503917808646</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1849.7088828057533</v>
      </c>
      <c r="AQ36" s="406"/>
      <c r="AR36" s="377">
        <v>1515.6676969380458</v>
      </c>
      <c r="AS36" s="406"/>
      <c r="AT36" s="377">
        <v>1499.3392163142353</v>
      </c>
      <c r="AU36" s="406"/>
      <c r="AV36" s="377">
        <v>1986.8172194262586</v>
      </c>
      <c r="AW36" s="406"/>
      <c r="AX36" s="377">
        <v>1624.5637457469866</v>
      </c>
      <c r="AY36" s="406"/>
      <c r="AZ36" s="377">
        <v>1493.6375296412891</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228.8482976637867</v>
      </c>
      <c r="AQ37" s="406"/>
      <c r="AR37" s="377">
        <v>270.62223448385669</v>
      </c>
      <c r="AS37" s="406"/>
      <c r="AT37" s="377">
        <v>317.7441097941969</v>
      </c>
      <c r="AU37" s="406"/>
      <c r="AV37" s="377">
        <v>185.88077413553694</v>
      </c>
      <c r="AW37" s="406"/>
      <c r="AX37" s="377">
        <v>209.50010959072426</v>
      </c>
      <c r="AY37" s="406"/>
      <c r="AZ37" s="377">
        <v>214.72980527458336</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84.263928610508245</v>
      </c>
      <c r="AQ38" s="406"/>
      <c r="AR38" s="379">
        <v>139.66019602109986</v>
      </c>
      <c r="AS38" s="406"/>
      <c r="AT38" s="379">
        <v>165.91894046473385</v>
      </c>
      <c r="AU38" s="406"/>
      <c r="AV38" s="379">
        <v>37.738800497874365</v>
      </c>
      <c r="AW38" s="406"/>
      <c r="AX38" s="379">
        <v>34.970318850040449</v>
      </c>
      <c r="AY38" s="406"/>
      <c r="AZ38" s="379">
        <v>56.006932954481591</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144.58436905327844</v>
      </c>
      <c r="AQ39" s="406"/>
      <c r="AR39" s="379">
        <v>130.96203846275679</v>
      </c>
      <c r="AS39" s="406"/>
      <c r="AT39" s="379">
        <v>151.82516932946305</v>
      </c>
      <c r="AU39" s="406"/>
      <c r="AV39" s="379">
        <v>148.14197363766257</v>
      </c>
      <c r="AW39" s="406"/>
      <c r="AX39" s="379">
        <v>174.52979074068381</v>
      </c>
      <c r="AY39" s="406"/>
      <c r="AZ39" s="379">
        <v>158.72287232010177</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1203.6577476051184</v>
      </c>
      <c r="AQ40" s="406"/>
      <c r="AR40" s="377">
        <v>1076.5294422580212</v>
      </c>
      <c r="AS40" s="406"/>
      <c r="AT40" s="377">
        <v>787.34199229511228</v>
      </c>
      <c r="AU40" s="406"/>
      <c r="AV40" s="377">
        <v>659.22870703340027</v>
      </c>
      <c r="AW40" s="406"/>
      <c r="AX40" s="377">
        <v>574.87315173701347</v>
      </c>
      <c r="AY40" s="406"/>
      <c r="AZ40" s="377">
        <v>466.01874934343709</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1852.5338469837288</v>
      </c>
      <c r="AQ41" s="406"/>
      <c r="AR41" s="377">
        <v>1569.7131826425816</v>
      </c>
      <c r="AS41" s="406"/>
      <c r="AT41" s="377">
        <v>1730.7661974528023</v>
      </c>
      <c r="AU41" s="406"/>
      <c r="AV41" s="377">
        <v>1503.874769109525</v>
      </c>
      <c r="AW41" s="406"/>
      <c r="AX41" s="377">
        <v>1669.515175788182</v>
      </c>
      <c r="AY41" s="406"/>
      <c r="AZ41" s="377">
        <v>1320.9429197607333</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228.75647536670189</v>
      </c>
      <c r="AQ42" s="406"/>
      <c r="AR42" s="379">
        <v>186.09746597875409</v>
      </c>
      <c r="AS42" s="406"/>
      <c r="AT42" s="379">
        <v>215.56212605458535</v>
      </c>
      <c r="AU42" s="406"/>
      <c r="AV42" s="379">
        <v>187.61396352623714</v>
      </c>
      <c r="AW42" s="406"/>
      <c r="AX42" s="379">
        <v>215.90768024450131</v>
      </c>
      <c r="AY42" s="406"/>
      <c r="AZ42" s="379">
        <v>178.90893816873586</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734.40238769681253</v>
      </c>
      <c r="AQ43" s="406"/>
      <c r="AR43" s="379">
        <v>626.01862223031492</v>
      </c>
      <c r="AS43" s="406"/>
      <c r="AT43" s="379">
        <v>688.00306854219502</v>
      </c>
      <c r="AU43" s="406"/>
      <c r="AV43" s="379">
        <v>604.66331266479995</v>
      </c>
      <c r="AW43" s="406"/>
      <c r="AX43" s="379">
        <v>658.11698960067054</v>
      </c>
      <c r="AY43" s="406"/>
      <c r="AZ43" s="379">
        <v>519.36171515420665</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889.3749839202145</v>
      </c>
      <c r="AQ44" s="406"/>
      <c r="AR44" s="379">
        <v>757.59709443351267</v>
      </c>
      <c r="AS44" s="406"/>
      <c r="AT44" s="379">
        <v>827.20100285602177</v>
      </c>
      <c r="AU44" s="406"/>
      <c r="AV44" s="379">
        <v>711.59749291848777</v>
      </c>
      <c r="AW44" s="406"/>
      <c r="AX44" s="379">
        <v>795.49050594301013</v>
      </c>
      <c r="AY44" s="406"/>
      <c r="AZ44" s="379">
        <v>622.67226643779065</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2505.3803394366669</v>
      </c>
      <c r="AQ45" s="406"/>
      <c r="AR45" s="377">
        <v>1608.4091524252333</v>
      </c>
      <c r="AS45" s="406"/>
      <c r="AT45" s="377">
        <v>2129.9020410899316</v>
      </c>
      <c r="AU45" s="406"/>
      <c r="AV45" s="377">
        <v>2041.7351868365324</v>
      </c>
      <c r="AW45" s="406"/>
      <c r="AX45" s="377">
        <v>1984.6070425200896</v>
      </c>
      <c r="AY45" s="406"/>
      <c r="AZ45" s="377">
        <v>1883.2989584573297</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2150.0586855921629</v>
      </c>
      <c r="AQ46" s="406"/>
      <c r="AR46" s="379">
        <v>1357.6800030254769</v>
      </c>
      <c r="AS46" s="406"/>
      <c r="AT46" s="379">
        <v>1836.7790784259143</v>
      </c>
      <c r="AU46" s="406"/>
      <c r="AV46" s="379">
        <v>1762.9575397655556</v>
      </c>
      <c r="AW46" s="406"/>
      <c r="AX46" s="379">
        <v>1709.6467783414223</v>
      </c>
      <c r="AY46" s="406"/>
      <c r="AZ46" s="379">
        <v>1637.0162804738668</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14.545750382157758</v>
      </c>
      <c r="AQ47" s="406"/>
      <c r="AR47" s="379">
        <v>15.375983041093198</v>
      </c>
      <c r="AS47" s="406"/>
      <c r="AT47" s="379">
        <v>22.312968902504942</v>
      </c>
      <c r="AU47" s="406"/>
      <c r="AV47" s="379">
        <v>18.754761577508393</v>
      </c>
      <c r="AW47" s="406"/>
      <c r="AX47" s="379">
        <v>18.260266927041485</v>
      </c>
      <c r="AY47" s="406"/>
      <c r="AZ47" s="379">
        <v>18.350698588345008</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21.4330989720081</v>
      </c>
      <c r="AQ48" s="406"/>
      <c r="AR48" s="379">
        <v>20.228049882731518</v>
      </c>
      <c r="AS48" s="406"/>
      <c r="AT48" s="379">
        <v>23.567545073029738</v>
      </c>
      <c r="AU48" s="406"/>
      <c r="AV48" s="379">
        <v>25.138423740055085</v>
      </c>
      <c r="AW48" s="406"/>
      <c r="AX48" s="379">
        <v>24.908059486975052</v>
      </c>
      <c r="AY48" s="406"/>
      <c r="AZ48" s="379">
        <v>27.022504925737209</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249.92614471319041</v>
      </c>
      <c r="AQ49" s="406"/>
      <c r="AR49" s="379">
        <v>162.30143157388886</v>
      </c>
      <c r="AS49" s="406"/>
      <c r="AT49" s="379">
        <v>191.47130964128289</v>
      </c>
      <c r="AU49" s="406"/>
      <c r="AV49" s="379">
        <v>186.08442305204349</v>
      </c>
      <c r="AW49" s="406"/>
      <c r="AX49" s="379">
        <v>179.63569700915238</v>
      </c>
      <c r="AY49" s="406"/>
      <c r="AZ49" s="379">
        <v>156.02493042223747</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69.416659777148013</v>
      </c>
      <c r="AQ50" s="406"/>
      <c r="AR50" s="379">
        <v>52.823684902042864</v>
      </c>
      <c r="AS50" s="406"/>
      <c r="AT50" s="379">
        <v>55.771139047199327</v>
      </c>
      <c r="AU50" s="406"/>
      <c r="AV50" s="379">
        <v>48.800038701369978</v>
      </c>
      <c r="AW50" s="406"/>
      <c r="AX50" s="379">
        <v>52.156240755498075</v>
      </c>
      <c r="AY50" s="406"/>
      <c r="AZ50" s="379">
        <v>44.884544047143315</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312.10290716318326</v>
      </c>
      <c r="AQ51" s="406"/>
      <c r="AR51" s="377">
        <v>290.34242840589377</v>
      </c>
      <c r="AS51" s="406"/>
      <c r="AT51" s="377">
        <v>304.15971980846069</v>
      </c>
      <c r="AU51" s="406"/>
      <c r="AV51" s="377">
        <v>262.69566900159606</v>
      </c>
      <c r="AW51" s="406"/>
      <c r="AX51" s="377">
        <v>298.27349239221149</v>
      </c>
      <c r="AY51" s="406"/>
      <c r="AZ51" s="377">
        <v>233.72967461647244</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228.82936997578011</v>
      </c>
      <c r="AQ52" s="406"/>
      <c r="AR52" s="377">
        <v>217.63619245411189</v>
      </c>
      <c r="AS52" s="406"/>
      <c r="AT52" s="377">
        <v>233.13375371129891</v>
      </c>
      <c r="AU52" s="406"/>
      <c r="AV52" s="377">
        <v>205.46412998003251</v>
      </c>
      <c r="AW52" s="406"/>
      <c r="AX52" s="377">
        <v>250.53737281310882</v>
      </c>
      <c r="AY52" s="406"/>
      <c r="AZ52" s="377">
        <v>196.16207889737379</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30.357596288248661</v>
      </c>
      <c r="AQ54" s="406"/>
      <c r="AR54" s="379">
        <v>29.398374136390959</v>
      </c>
      <c r="AS54" s="406"/>
      <c r="AT54" s="379">
        <v>29.650596472211522</v>
      </c>
      <c r="AU54" s="406"/>
      <c r="AV54" s="379">
        <v>25.222545654086048</v>
      </c>
      <c r="AW54" s="406"/>
      <c r="AX54" s="379">
        <v>29.850075293561304</v>
      </c>
      <c r="AY54" s="406"/>
      <c r="AZ54" s="379">
        <v>22.751049854038246</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19.548852020867166</v>
      </c>
      <c r="AQ55" s="406"/>
      <c r="AR55" s="379">
        <v>18.022731130732293</v>
      </c>
      <c r="AS55" s="406"/>
      <c r="AT55" s="379">
        <v>19.73167215100214</v>
      </c>
      <c r="AU55" s="406"/>
      <c r="AV55" s="379">
        <v>16.423513417474837</v>
      </c>
      <c r="AW55" s="406"/>
      <c r="AX55" s="379">
        <v>20.629224838574075</v>
      </c>
      <c r="AY55" s="406"/>
      <c r="AZ55" s="379">
        <v>15.295293976893145</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33.538593887803238</v>
      </c>
      <c r="AQ56" s="406"/>
      <c r="AR56" s="382">
        <v>32.821937102320803</v>
      </c>
      <c r="AS56" s="406"/>
      <c r="AT56" s="382">
        <v>33.794097690713961</v>
      </c>
      <c r="AU56" s="406"/>
      <c r="AV56" s="382">
        <v>28.772410477694621</v>
      </c>
      <c r="AW56" s="406"/>
      <c r="AX56" s="382">
        <v>32.145321954406079</v>
      </c>
      <c r="AY56" s="406"/>
      <c r="AZ56" s="382">
        <v>26.095551779348053</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145.38432777886104</v>
      </c>
      <c r="AQ57" s="406"/>
      <c r="AR57" s="382">
        <v>137.39315008466784</v>
      </c>
      <c r="AS57" s="406"/>
      <c r="AT57" s="382">
        <v>149.95738739737129</v>
      </c>
      <c r="AU57" s="406"/>
      <c r="AV57" s="382">
        <v>135.04566043077699</v>
      </c>
      <c r="AW57" s="406"/>
      <c r="AX57" s="382">
        <v>167.91275072656737</v>
      </c>
      <c r="AY57" s="406"/>
      <c r="AZ57" s="382">
        <v>132.02018328709434</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128.55970913983924</v>
      </c>
      <c r="AQ58" s="406"/>
      <c r="AR58" s="377">
        <v>114.27108671507128</v>
      </c>
      <c r="AS58" s="406"/>
      <c r="AT58" s="377">
        <v>118.58466265760192</v>
      </c>
      <c r="AU58" s="406"/>
      <c r="AV58" s="377">
        <v>115.58483895585918</v>
      </c>
      <c r="AW58" s="406"/>
      <c r="AX58" s="377">
        <v>146.36957058805558</v>
      </c>
      <c r="AY58" s="406"/>
      <c r="AZ58" s="377">
        <v>118.3128969248242</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75.667726489555506</v>
      </c>
      <c r="AQ59" s="406"/>
      <c r="AR59" s="379">
        <v>60.84365499855079</v>
      </c>
      <c r="AS59" s="406"/>
      <c r="AT59" s="379">
        <v>62.500425992351225</v>
      </c>
      <c r="AU59" s="406"/>
      <c r="AV59" s="379">
        <v>66.052516036021188</v>
      </c>
      <c r="AW59" s="406"/>
      <c r="AX59" s="379">
        <v>90.46761981124466</v>
      </c>
      <c r="AY59" s="406"/>
      <c r="AZ59" s="379">
        <v>74.39332458109557</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15.073163115134186</v>
      </c>
      <c r="AQ60" s="406"/>
      <c r="AR60" s="379">
        <v>14.551066306466186</v>
      </c>
      <c r="AS60" s="406"/>
      <c r="AT60" s="379">
        <v>14.544458548432329</v>
      </c>
      <c r="AU60" s="406"/>
      <c r="AV60" s="379">
        <v>13.717026803381737</v>
      </c>
      <c r="AW60" s="406"/>
      <c r="AX60" s="379">
        <v>14.113907575663507</v>
      </c>
      <c r="AY60" s="406"/>
      <c r="AZ60" s="379">
        <v>11.57988975893198</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37.818819535149537</v>
      </c>
      <c r="AQ61" s="406"/>
      <c r="AR61" s="379">
        <v>38.876365410054298</v>
      </c>
      <c r="AS61" s="406"/>
      <c r="AT61" s="379">
        <v>41.539778116818368</v>
      </c>
      <c r="AU61" s="406"/>
      <c r="AV61" s="379">
        <v>35.815296116456253</v>
      </c>
      <c r="AW61" s="406"/>
      <c r="AX61" s="379">
        <v>41.788043201147431</v>
      </c>
      <c r="AY61" s="406"/>
      <c r="AZ61" s="379">
        <v>32.339682584796641</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198.61444257558497</v>
      </c>
      <c r="AQ62" s="406"/>
      <c r="AR62" s="377">
        <v>149.25751663425777</v>
      </c>
      <c r="AS62" s="406"/>
      <c r="AT62" s="377">
        <v>162.76129371472686</v>
      </c>
      <c r="AU62" s="406"/>
      <c r="AV62" s="377">
        <v>155.03385280329383</v>
      </c>
      <c r="AW62" s="406"/>
      <c r="AX62" s="377">
        <v>179.86950394769477</v>
      </c>
      <c r="AY62" s="406"/>
      <c r="AZ62" s="377">
        <v>140.59000374661272</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t="s">
        <v>714</v>
      </c>
      <c r="AQ63" s="406"/>
      <c r="AR63" s="387" t="s">
        <v>714</v>
      </c>
      <c r="AS63" s="406"/>
      <c r="AT63" s="387" t="s">
        <v>714</v>
      </c>
      <c r="AU63" s="406"/>
      <c r="AV63" s="387" t="s">
        <v>714</v>
      </c>
      <c r="AW63" s="406"/>
      <c r="AX63" s="387" t="s">
        <v>714</v>
      </c>
      <c r="AY63" s="406"/>
      <c r="AZ63" s="387" t="s">
        <v>714</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680.39714152200099</v>
      </c>
      <c r="AQ64" s="406"/>
      <c r="AR64" s="377">
        <v>775.30332011470045</v>
      </c>
      <c r="AS64" s="406"/>
      <c r="AT64" s="377">
        <v>787.77318684743841</v>
      </c>
      <c r="AU64" s="406"/>
      <c r="AV64" s="377">
        <v>685.06566056653946</v>
      </c>
      <c r="AW64" s="406"/>
      <c r="AX64" s="377">
        <v>838.72033731513716</v>
      </c>
      <c r="AY64" s="406"/>
      <c r="AZ64" s="377">
        <v>591.66996447326164</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334.03728841625201</v>
      </c>
      <c r="AQ66" s="406"/>
      <c r="AR66" s="379">
        <v>356.01678573956332</v>
      </c>
      <c r="AS66" s="406"/>
      <c r="AT66" s="379">
        <v>324.69921844722336</v>
      </c>
      <c r="AU66" s="406"/>
      <c r="AV66" s="379">
        <v>282.16840071837703</v>
      </c>
      <c r="AW66" s="406"/>
      <c r="AX66" s="379">
        <v>370.06997999619841</v>
      </c>
      <c r="AY66" s="406"/>
      <c r="AZ66" s="379">
        <v>282.58213476074343</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151.9384021067857</v>
      </c>
      <c r="AQ67" s="406"/>
      <c r="AR67" s="379">
        <v>140.47101263678681</v>
      </c>
      <c r="AS67" s="406"/>
      <c r="AT67" s="379">
        <v>155.90201882114113</v>
      </c>
      <c r="AU67" s="406"/>
      <c r="AV67" s="379">
        <v>131.77510279043918</v>
      </c>
      <c r="AW67" s="406"/>
      <c r="AX67" s="379">
        <v>166.70872862029208</v>
      </c>
      <c r="AY67" s="406"/>
      <c r="AZ67" s="379">
        <v>121.75515424299313</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24.822257291432432</v>
      </c>
      <c r="AQ68" s="406"/>
      <c r="AR68" s="382">
        <v>22.39326305692115</v>
      </c>
      <c r="AS68" s="406"/>
      <c r="AT68" s="382">
        <v>22.603036767205904</v>
      </c>
      <c r="AU68" s="406"/>
      <c r="AV68" s="382">
        <v>19.39254711276342</v>
      </c>
      <c r="AW68" s="406"/>
      <c r="AX68" s="382">
        <v>20.881468753860169</v>
      </c>
      <c r="AY68" s="406"/>
      <c r="AZ68" s="382">
        <v>16.895707071509815</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93.693275931510655</v>
      </c>
      <c r="AQ70" s="406"/>
      <c r="AR70" s="379">
        <v>80.23404184385295</v>
      </c>
      <c r="AS70" s="406"/>
      <c r="AT70" s="379">
        <v>90.90187351018794</v>
      </c>
      <c r="AU70" s="406"/>
      <c r="AV70" s="379">
        <v>72.579224049991197</v>
      </c>
      <c r="AW70" s="406"/>
      <c r="AX70" s="379">
        <v>91.95391736039582</v>
      </c>
      <c r="AY70" s="406"/>
      <c r="AZ70" s="379">
        <v>71.949722038881617</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75.90591777602026</v>
      </c>
      <c r="AQ71" s="406"/>
      <c r="AR71" s="379">
        <v>176.18821683757619</v>
      </c>
      <c r="AS71" s="406"/>
      <c r="AT71" s="379">
        <v>193.66703930168015</v>
      </c>
      <c r="AU71" s="406"/>
      <c r="AV71" s="379">
        <v>179.15038589496862</v>
      </c>
      <c r="AW71" s="406"/>
      <c r="AX71" s="379">
        <v>189.10624258439074</v>
      </c>
      <c r="AY71" s="406"/>
      <c r="AZ71" s="379">
        <v>98.487246359133579</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509.47713267169411</v>
      </c>
      <c r="AQ72" s="406"/>
      <c r="AR72" s="377">
        <v>407.45417632059264</v>
      </c>
      <c r="AS72" s="406"/>
      <c r="AT72" s="377">
        <v>516.5422573232978</v>
      </c>
      <c r="AU72" s="406"/>
      <c r="AV72" s="377">
        <v>447.17941094049661</v>
      </c>
      <c r="AW72" s="406"/>
      <c r="AX72" s="377">
        <v>553.05767448478423</v>
      </c>
      <c r="AY72" s="406"/>
      <c r="AZ72" s="377">
        <v>471.9948964705344</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112.97727831274699</v>
      </c>
      <c r="AQ73" s="406"/>
      <c r="AR73" s="379">
        <v>70.992420435473548</v>
      </c>
      <c r="AS73" s="406"/>
      <c r="AT73" s="379">
        <v>84.438237143950673</v>
      </c>
      <c r="AU73" s="406"/>
      <c r="AV73" s="379">
        <v>87.435526413915355</v>
      </c>
      <c r="AW73" s="406"/>
      <c r="AX73" s="379">
        <v>150.70654603746837</v>
      </c>
      <c r="AY73" s="406"/>
      <c r="AZ73" s="379">
        <v>140.66695542226722</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54.112005416678613</v>
      </c>
      <c r="AQ74" s="406"/>
      <c r="AR74" s="379">
        <v>50.507919827062196</v>
      </c>
      <c r="AS74" s="406"/>
      <c r="AT74" s="379">
        <v>65.518931385950594</v>
      </c>
      <c r="AU74" s="406"/>
      <c r="AV74" s="379">
        <v>60.825360076972999</v>
      </c>
      <c r="AW74" s="406"/>
      <c r="AX74" s="379">
        <v>52.697030978060518</v>
      </c>
      <c r="AY74" s="406"/>
      <c r="AZ74" s="379">
        <v>43.276089114858898</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16.805871754477295</v>
      </c>
      <c r="AQ75" s="406"/>
      <c r="AR75" s="379">
        <v>16.121636303523456</v>
      </c>
      <c r="AS75" s="406"/>
      <c r="AT75" s="379">
        <v>19.142356040205659</v>
      </c>
      <c r="AU75" s="406"/>
      <c r="AV75" s="379">
        <v>17.374527840032609</v>
      </c>
      <c r="AW75" s="406"/>
      <c r="AX75" s="379">
        <v>18.705416872623466</v>
      </c>
      <c r="AY75" s="406"/>
      <c r="AZ75" s="379">
        <v>15.262203129722083</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325.58197718779121</v>
      </c>
      <c r="AQ76" s="406"/>
      <c r="AR76" s="379">
        <v>269.83219975453341</v>
      </c>
      <c r="AS76" s="406"/>
      <c r="AT76" s="379">
        <v>347.44273275319085</v>
      </c>
      <c r="AU76" s="406"/>
      <c r="AV76" s="379">
        <v>281.54399660957563</v>
      </c>
      <c r="AW76" s="406"/>
      <c r="AX76" s="379">
        <v>330.94868059663185</v>
      </c>
      <c r="AY76" s="406"/>
      <c r="AZ76" s="379">
        <v>272.78964880368619</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414.48867318705487</v>
      </c>
      <c r="AQ77" s="406"/>
      <c r="AR77" s="377">
        <v>356.80331630648186</v>
      </c>
      <c r="AS77" s="406"/>
      <c r="AT77" s="377">
        <v>393.56330473396901</v>
      </c>
      <c r="AU77" s="406"/>
      <c r="AV77" s="377">
        <v>367.20269490631199</v>
      </c>
      <c r="AW77" s="406"/>
      <c r="AX77" s="377">
        <v>368.17672932829151</v>
      </c>
      <c r="AY77" s="406"/>
      <c r="AZ77" s="377">
        <v>308.28536110984157</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418.44875410850244</v>
      </c>
      <c r="AQ78" s="406"/>
      <c r="AR78" s="377">
        <v>389.00958088506536</v>
      </c>
      <c r="AS78" s="406"/>
      <c r="AT78" s="377">
        <v>391.1178793372502</v>
      </c>
      <c r="AU78" s="406"/>
      <c r="AV78" s="377">
        <v>359.07960303780936</v>
      </c>
      <c r="AW78" s="406"/>
      <c r="AX78" s="377">
        <v>365.28285974155074</v>
      </c>
      <c r="AY78" s="406"/>
      <c r="AZ78" s="377">
        <v>310.04521738615949</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352.91772680587337</v>
      </c>
      <c r="AQ79" s="406"/>
      <c r="AR79" s="377">
        <v>348.2312422580747</v>
      </c>
      <c r="AS79" s="406"/>
      <c r="AT79" s="377">
        <v>357.50004950142926</v>
      </c>
      <c r="AU79" s="406"/>
      <c r="AV79" s="377">
        <v>323.93631192244919</v>
      </c>
      <c r="AW79" s="406"/>
      <c r="AX79" s="377">
        <v>363.67728126106874</v>
      </c>
      <c r="AY79" s="406"/>
      <c r="AZ79" s="377">
        <v>284.28817806153728</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278.65845469204856</v>
      </c>
      <c r="AQ80" s="406"/>
      <c r="AR80" s="379">
        <v>278.5271475387911</v>
      </c>
      <c r="AS80" s="406"/>
      <c r="AT80" s="379">
        <v>285.28433546502714</v>
      </c>
      <c r="AU80" s="406"/>
      <c r="AV80" s="379">
        <v>255.6745389438702</v>
      </c>
      <c r="AW80" s="406"/>
      <c r="AX80" s="379">
        <v>292.24658493126981</v>
      </c>
      <c r="AY80" s="406"/>
      <c r="AZ80" s="379">
        <v>225.47519402871762</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74.259272113824807</v>
      </c>
      <c r="AQ81" s="406"/>
      <c r="AR81" s="379">
        <v>69.704094719283617</v>
      </c>
      <c r="AS81" s="406"/>
      <c r="AT81" s="379">
        <v>72.215714036402133</v>
      </c>
      <c r="AU81" s="406"/>
      <c r="AV81" s="379">
        <v>68.261772978578975</v>
      </c>
      <c r="AW81" s="406"/>
      <c r="AX81" s="379">
        <v>71.430696329798963</v>
      </c>
      <c r="AY81" s="406"/>
      <c r="AZ81" s="379">
        <v>58.812984032819635</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92.523175781077668</v>
      </c>
      <c r="AQ82" s="406"/>
      <c r="AR82" s="377">
        <v>90.824955242997305</v>
      </c>
      <c r="AS82" s="406"/>
      <c r="AT82" s="377">
        <v>96.778349467657463</v>
      </c>
      <c r="AU82" s="406"/>
      <c r="AV82" s="377">
        <v>84.859402534775043</v>
      </c>
      <c r="AW82" s="406"/>
      <c r="AX82" s="377">
        <v>92.745808304757645</v>
      </c>
      <c r="AY82" s="406"/>
      <c r="AZ82" s="377">
        <v>74.696054121624769</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55.258753014541966</v>
      </c>
      <c r="AQ83" s="406"/>
      <c r="AR83" s="379">
        <v>54.786793508803335</v>
      </c>
      <c r="AS83" s="406"/>
      <c r="AT83" s="379">
        <v>54.993626884767714</v>
      </c>
      <c r="AU83" s="406"/>
      <c r="AV83" s="379">
        <v>49.404314933479966</v>
      </c>
      <c r="AW83" s="406"/>
      <c r="AX83" s="379">
        <v>53.203234227820182</v>
      </c>
      <c r="AY83" s="406"/>
      <c r="AZ83" s="379">
        <v>43.012984438734755</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37.264422766535702</v>
      </c>
      <c r="AQ84" s="406"/>
      <c r="AR84" s="379">
        <v>36.038161734193963</v>
      </c>
      <c r="AS84" s="406"/>
      <c r="AT84" s="379">
        <v>41.784722582889749</v>
      </c>
      <c r="AU84" s="406"/>
      <c r="AV84" s="379">
        <v>35.455087601295077</v>
      </c>
      <c r="AW84" s="406"/>
      <c r="AX84" s="379">
        <v>39.54257407693747</v>
      </c>
      <c r="AY84" s="406"/>
      <c r="AZ84" s="379">
        <v>31.683069682890011</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139.98340611044665</v>
      </c>
      <c r="AQ85" s="406"/>
      <c r="AR85" s="377">
        <v>123.73544917836261</v>
      </c>
      <c r="AS85" s="406"/>
      <c r="AT85" s="377">
        <v>132.12754478570028</v>
      </c>
      <c r="AU85" s="406"/>
      <c r="AV85" s="377">
        <v>118.5303076417471</v>
      </c>
      <c r="AW85" s="406"/>
      <c r="AX85" s="377">
        <v>139.70751646312357</v>
      </c>
      <c r="AY85" s="406"/>
      <c r="AZ85" s="377">
        <v>108.73181682484471</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46.396860324883633</v>
      </c>
      <c r="AQ86" s="406"/>
      <c r="AR86" s="379">
        <v>40.793483880526757</v>
      </c>
      <c r="AS86" s="406"/>
      <c r="AT86" s="379">
        <v>44.735212796541056</v>
      </c>
      <c r="AU86" s="406"/>
      <c r="AV86" s="379">
        <v>40.940620397333554</v>
      </c>
      <c r="AW86" s="406"/>
      <c r="AX86" s="379">
        <v>49.670565751813982</v>
      </c>
      <c r="AY86" s="406"/>
      <c r="AZ86" s="379">
        <v>38.545044479842872</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22.475035431880503</v>
      </c>
      <c r="AQ87" s="406"/>
      <c r="AR87" s="379">
        <v>20.106506940169986</v>
      </c>
      <c r="AS87" s="406"/>
      <c r="AT87" s="379">
        <v>21.753209892254382</v>
      </c>
      <c r="AU87" s="406"/>
      <c r="AV87" s="379">
        <v>17.675755078843203</v>
      </c>
      <c r="AW87" s="406"/>
      <c r="AX87" s="379">
        <v>21.800252534888635</v>
      </c>
      <c r="AY87" s="406"/>
      <c r="AZ87" s="379">
        <v>15.947329675524609</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71.111510353682505</v>
      </c>
      <c r="AQ88" s="406"/>
      <c r="AR88" s="379">
        <v>62.835458357665864</v>
      </c>
      <c r="AS88" s="406"/>
      <c r="AT88" s="379">
        <v>65.639122096904842</v>
      </c>
      <c r="AU88" s="406"/>
      <c r="AV88" s="379">
        <v>59.913932165570344</v>
      </c>
      <c r="AW88" s="406"/>
      <c r="AX88" s="379">
        <v>68.236698176420958</v>
      </c>
      <c r="AY88" s="406"/>
      <c r="AZ88" s="379">
        <v>54.239442669477242</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77" t="s">
        <v>714</v>
      </c>
      <c r="I89" s="406"/>
      <c r="J89" s="377" t="s">
        <v>714</v>
      </c>
      <c r="K89" s="406"/>
      <c r="L89" s="377" t="s">
        <v>714</v>
      </c>
      <c r="M89" s="406"/>
      <c r="N89" s="377" t="s">
        <v>714</v>
      </c>
      <c r="O89" s="406"/>
      <c r="P89" s="377" t="s">
        <v>714</v>
      </c>
      <c r="Q89" s="406"/>
      <c r="R89" s="377" t="s">
        <v>714</v>
      </c>
      <c r="S89" s="406"/>
      <c r="T89" s="377" t="s">
        <v>714</v>
      </c>
      <c r="U89" s="406"/>
      <c r="V89" s="377" t="s">
        <v>714</v>
      </c>
      <c r="W89" s="406"/>
      <c r="X89" s="377" t="s">
        <v>714</v>
      </c>
      <c r="Y89" s="406"/>
      <c r="Z89" s="377" t="s">
        <v>714</v>
      </c>
      <c r="AA89" s="406"/>
      <c r="AB89" s="377" t="s">
        <v>714</v>
      </c>
      <c r="AC89" s="406"/>
      <c r="AD89" s="377" t="s">
        <v>714</v>
      </c>
      <c r="AE89" s="406"/>
      <c r="AF89" s="377" t="s">
        <v>714</v>
      </c>
      <c r="AG89" s="406"/>
      <c r="AH89" s="377" t="s">
        <v>714</v>
      </c>
      <c r="AI89" s="406"/>
      <c r="AJ89" s="377" t="s">
        <v>714</v>
      </c>
      <c r="AK89" s="406"/>
      <c r="AL89" s="377" t="s">
        <v>714</v>
      </c>
      <c r="AM89" s="406"/>
      <c r="AN89" s="377" t="s">
        <v>714</v>
      </c>
      <c r="AO89" s="406"/>
      <c r="AP89" s="388">
        <v>0</v>
      </c>
      <c r="AQ89" s="406"/>
      <c r="AR89" s="388">
        <v>0</v>
      </c>
      <c r="AS89" s="406"/>
      <c r="AT89" s="388">
        <v>0</v>
      </c>
      <c r="AU89" s="406"/>
      <c r="AV89" s="377">
        <v>0</v>
      </c>
      <c r="AW89" s="406"/>
      <c r="AX89" s="377">
        <v>0</v>
      </c>
      <c r="AY89" s="406"/>
      <c r="AZ89" s="377">
        <v>7.0019089560069698</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0.72961539622850125</v>
      </c>
      <c r="AQ90" s="406"/>
      <c r="AR90" s="377">
        <v>0.68496409277876569</v>
      </c>
      <c r="AS90" s="406"/>
      <c r="AT90" s="377">
        <v>0.7882194426061061</v>
      </c>
      <c r="AU90" s="406"/>
      <c r="AV90" s="377">
        <v>0.57992187810159457</v>
      </c>
      <c r="AW90" s="406"/>
      <c r="AX90" s="377">
        <v>0.65643938689721792</v>
      </c>
      <c r="AY90" s="406"/>
      <c r="AZ90" s="377">
        <v>0.50845012415566859</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89" t="s">
        <v>714</v>
      </c>
      <c r="G91" s="405"/>
      <c r="H91" s="391" t="s">
        <v>714</v>
      </c>
      <c r="I91" s="405"/>
      <c r="J91" s="391" t="s">
        <v>714</v>
      </c>
      <c r="K91" s="405"/>
      <c r="L91" s="391" t="s">
        <v>714</v>
      </c>
      <c r="M91" s="405"/>
      <c r="N91" s="391" t="s">
        <v>714</v>
      </c>
      <c r="O91" s="405"/>
      <c r="P91" s="391" t="s">
        <v>714</v>
      </c>
      <c r="Q91" s="405"/>
      <c r="R91" s="391" t="s">
        <v>714</v>
      </c>
      <c r="S91" s="405"/>
      <c r="T91" s="391" t="s">
        <v>714</v>
      </c>
      <c r="U91" s="405"/>
      <c r="V91" s="391" t="s">
        <v>714</v>
      </c>
      <c r="W91" s="405"/>
      <c r="X91" s="391" t="s">
        <v>714</v>
      </c>
      <c r="Y91" s="405"/>
      <c r="Z91" s="391" t="s">
        <v>714</v>
      </c>
      <c r="AA91" s="405"/>
      <c r="AB91" s="391" t="s">
        <v>714</v>
      </c>
      <c r="AC91" s="405"/>
      <c r="AD91" s="391" t="s">
        <v>714</v>
      </c>
      <c r="AE91" s="405"/>
      <c r="AF91" s="391" t="s">
        <v>714</v>
      </c>
      <c r="AG91" s="405"/>
      <c r="AH91" s="391" t="s">
        <v>714</v>
      </c>
      <c r="AI91" s="405"/>
      <c r="AJ91" s="391" t="s">
        <v>714</v>
      </c>
      <c r="AK91" s="405"/>
      <c r="AL91" s="391" t="s">
        <v>714</v>
      </c>
      <c r="AM91" s="405"/>
      <c r="AN91" s="391" t="s">
        <v>714</v>
      </c>
      <c r="AO91" s="405"/>
      <c r="AP91" s="390">
        <v>239281.47671401867</v>
      </c>
      <c r="AQ91" s="405"/>
      <c r="AR91" s="390">
        <v>152952.0824761244</v>
      </c>
      <c r="AS91" s="405" t="s">
        <v>368</v>
      </c>
      <c r="AT91" s="390">
        <v>201467.80368396407</v>
      </c>
      <c r="AU91" s="405" t="s">
        <v>368</v>
      </c>
      <c r="AV91" s="391">
        <v>209443.54197205271</v>
      </c>
      <c r="AW91" s="405"/>
      <c r="AX91" s="391">
        <v>210536.88525906202</v>
      </c>
      <c r="AY91" s="405"/>
      <c r="AZ91" s="391">
        <v>162971.38507879965</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2" t="s">
        <v>714</v>
      </c>
      <c r="G92" s="406"/>
      <c r="H92" s="394" t="s">
        <v>714</v>
      </c>
      <c r="I92" s="406"/>
      <c r="J92" s="394" t="s">
        <v>714</v>
      </c>
      <c r="K92" s="406"/>
      <c r="L92" s="394" t="s">
        <v>714</v>
      </c>
      <c r="M92" s="406"/>
      <c r="N92" s="394" t="s">
        <v>714</v>
      </c>
      <c r="O92" s="406"/>
      <c r="P92" s="394" t="s">
        <v>714</v>
      </c>
      <c r="Q92" s="406"/>
      <c r="R92" s="394" t="s">
        <v>714</v>
      </c>
      <c r="S92" s="406"/>
      <c r="T92" s="394" t="s">
        <v>714</v>
      </c>
      <c r="U92" s="406"/>
      <c r="V92" s="394" t="s">
        <v>714</v>
      </c>
      <c r="W92" s="406"/>
      <c r="X92" s="394" t="s">
        <v>714</v>
      </c>
      <c r="Y92" s="406"/>
      <c r="Z92" s="394" t="s">
        <v>714</v>
      </c>
      <c r="AA92" s="406"/>
      <c r="AB92" s="394" t="s">
        <v>714</v>
      </c>
      <c r="AC92" s="406"/>
      <c r="AD92" s="394" t="s">
        <v>714</v>
      </c>
      <c r="AE92" s="406"/>
      <c r="AF92" s="394" t="s">
        <v>714</v>
      </c>
      <c r="AG92" s="406"/>
      <c r="AH92" s="394" t="s">
        <v>714</v>
      </c>
      <c r="AI92" s="406"/>
      <c r="AJ92" s="394" t="s">
        <v>714</v>
      </c>
      <c r="AK92" s="406"/>
      <c r="AL92" s="394" t="s">
        <v>714</v>
      </c>
      <c r="AM92" s="406"/>
      <c r="AN92" s="394" t="s">
        <v>714</v>
      </c>
      <c r="AO92" s="406"/>
      <c r="AP92" s="393">
        <v>33589.960956452429</v>
      </c>
      <c r="AQ92" s="406"/>
      <c r="AR92" s="393">
        <v>28907.327520743045</v>
      </c>
      <c r="AS92" s="406"/>
      <c r="AT92" s="393">
        <v>27122.906432777861</v>
      </c>
      <c r="AU92" s="406"/>
      <c r="AV92" s="394">
        <v>18878.746924214945</v>
      </c>
      <c r="AW92" s="406"/>
      <c r="AX92" s="394">
        <v>25775.629490248641</v>
      </c>
      <c r="AY92" s="406"/>
      <c r="AZ92" s="394">
        <v>16552.977289077877</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2" t="s">
        <v>714</v>
      </c>
      <c r="G93" s="406"/>
      <c r="H93" s="394" t="s">
        <v>714</v>
      </c>
      <c r="I93" s="406"/>
      <c r="J93" s="394" t="s">
        <v>714</v>
      </c>
      <c r="K93" s="406"/>
      <c r="L93" s="394" t="s">
        <v>714</v>
      </c>
      <c r="M93" s="406"/>
      <c r="N93" s="394" t="s">
        <v>714</v>
      </c>
      <c r="O93" s="406"/>
      <c r="P93" s="394" t="s">
        <v>714</v>
      </c>
      <c r="Q93" s="406"/>
      <c r="R93" s="394" t="s">
        <v>714</v>
      </c>
      <c r="S93" s="406"/>
      <c r="T93" s="394" t="s">
        <v>714</v>
      </c>
      <c r="U93" s="406"/>
      <c r="V93" s="394" t="s">
        <v>714</v>
      </c>
      <c r="W93" s="406"/>
      <c r="X93" s="394" t="s">
        <v>714</v>
      </c>
      <c r="Y93" s="406"/>
      <c r="Z93" s="394" t="s">
        <v>714</v>
      </c>
      <c r="AA93" s="406"/>
      <c r="AB93" s="394" t="s">
        <v>714</v>
      </c>
      <c r="AC93" s="406"/>
      <c r="AD93" s="394" t="s">
        <v>714</v>
      </c>
      <c r="AE93" s="406"/>
      <c r="AF93" s="394" t="s">
        <v>714</v>
      </c>
      <c r="AG93" s="406"/>
      <c r="AH93" s="394" t="s">
        <v>714</v>
      </c>
      <c r="AI93" s="406"/>
      <c r="AJ93" s="394" t="s">
        <v>714</v>
      </c>
      <c r="AK93" s="406"/>
      <c r="AL93" s="394" t="s">
        <v>714</v>
      </c>
      <c r="AM93" s="406"/>
      <c r="AN93" s="394" t="s">
        <v>714</v>
      </c>
      <c r="AO93" s="406"/>
      <c r="AP93" s="393">
        <v>205252.12854296627</v>
      </c>
      <c r="AQ93" s="406"/>
      <c r="AR93" s="394">
        <v>123578.59969328137</v>
      </c>
      <c r="AS93" s="406" t="s">
        <v>368</v>
      </c>
      <c r="AT93" s="394">
        <v>173870.92451203623</v>
      </c>
      <c r="AU93" s="406" t="s">
        <v>368</v>
      </c>
      <c r="AV93" s="394">
        <v>190092.09760663778</v>
      </c>
      <c r="AW93" s="406"/>
      <c r="AX93" s="394">
        <v>184252.22345871336</v>
      </c>
      <c r="AY93" s="406"/>
      <c r="AZ93" s="394">
        <v>145923.63139537178</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5" t="s">
        <v>714</v>
      </c>
      <c r="G94" s="408"/>
      <c r="H94" s="397" t="s">
        <v>714</v>
      </c>
      <c r="I94" s="408"/>
      <c r="J94" s="397" t="s">
        <v>714</v>
      </c>
      <c r="K94" s="408"/>
      <c r="L94" s="397" t="s">
        <v>714</v>
      </c>
      <c r="M94" s="408"/>
      <c r="N94" s="397" t="s">
        <v>714</v>
      </c>
      <c r="O94" s="408"/>
      <c r="P94" s="397" t="s">
        <v>714</v>
      </c>
      <c r="Q94" s="408"/>
      <c r="R94" s="397" t="s">
        <v>714</v>
      </c>
      <c r="S94" s="408"/>
      <c r="T94" s="397" t="s">
        <v>714</v>
      </c>
      <c r="U94" s="408"/>
      <c r="V94" s="397" t="s">
        <v>714</v>
      </c>
      <c r="W94" s="408"/>
      <c r="X94" s="397" t="s">
        <v>714</v>
      </c>
      <c r="Y94" s="408"/>
      <c r="Z94" s="397" t="s">
        <v>714</v>
      </c>
      <c r="AA94" s="408"/>
      <c r="AB94" s="397" t="s">
        <v>714</v>
      </c>
      <c r="AC94" s="408"/>
      <c r="AD94" s="397" t="s">
        <v>714</v>
      </c>
      <c r="AE94" s="408"/>
      <c r="AF94" s="397" t="s">
        <v>714</v>
      </c>
      <c r="AG94" s="408"/>
      <c r="AH94" s="397" t="s">
        <v>714</v>
      </c>
      <c r="AI94" s="408"/>
      <c r="AJ94" s="397" t="s">
        <v>714</v>
      </c>
      <c r="AK94" s="408"/>
      <c r="AL94" s="397" t="s">
        <v>714</v>
      </c>
      <c r="AM94" s="408"/>
      <c r="AN94" s="397" t="s">
        <v>714</v>
      </c>
      <c r="AO94" s="408"/>
      <c r="AP94" s="396">
        <v>439.38721459999999</v>
      </c>
      <c r="AQ94" s="408"/>
      <c r="AR94" s="396">
        <v>466.15526210000002</v>
      </c>
      <c r="AS94" s="408"/>
      <c r="AT94" s="396">
        <v>473.97273915000005</v>
      </c>
      <c r="AU94" s="408"/>
      <c r="AV94" s="397">
        <v>472.69744120000007</v>
      </c>
      <c r="AW94" s="408"/>
      <c r="AX94" s="397">
        <v>509.03231010000007</v>
      </c>
      <c r="AY94" s="408"/>
      <c r="AZ94" s="397">
        <v>494.77639434999998</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2" t="s">
        <v>714</v>
      </c>
      <c r="G95" s="406"/>
      <c r="H95" s="394" t="s">
        <v>714</v>
      </c>
      <c r="I95" s="406"/>
      <c r="J95" s="394" t="s">
        <v>714</v>
      </c>
      <c r="K95" s="406"/>
      <c r="L95" s="394" t="s">
        <v>714</v>
      </c>
      <c r="M95" s="406"/>
      <c r="N95" s="394" t="s">
        <v>714</v>
      </c>
      <c r="O95" s="406"/>
      <c r="P95" s="394" t="s">
        <v>714</v>
      </c>
      <c r="Q95" s="406"/>
      <c r="R95" s="394" t="s">
        <v>714</v>
      </c>
      <c r="S95" s="406"/>
      <c r="T95" s="394" t="s">
        <v>714</v>
      </c>
      <c r="U95" s="406"/>
      <c r="V95" s="394" t="s">
        <v>714</v>
      </c>
      <c r="W95" s="406"/>
      <c r="X95" s="394" t="s">
        <v>714</v>
      </c>
      <c r="Y95" s="406"/>
      <c r="Z95" s="394" t="s">
        <v>714</v>
      </c>
      <c r="AA95" s="406"/>
      <c r="AB95" s="394" t="s">
        <v>714</v>
      </c>
      <c r="AC95" s="406"/>
      <c r="AD95" s="394" t="s">
        <v>714</v>
      </c>
      <c r="AE95" s="406"/>
      <c r="AF95" s="394" t="s">
        <v>714</v>
      </c>
      <c r="AG95" s="406"/>
      <c r="AH95" s="394" t="s">
        <v>714</v>
      </c>
      <c r="AI95" s="406"/>
      <c r="AJ95" s="394" t="s">
        <v>714</v>
      </c>
      <c r="AK95" s="406"/>
      <c r="AL95" s="394" t="s">
        <v>714</v>
      </c>
      <c r="AM95" s="406"/>
      <c r="AN95" s="394" t="s">
        <v>714</v>
      </c>
      <c r="AO95" s="406"/>
      <c r="AP95" s="393">
        <v>388735.67917642207</v>
      </c>
      <c r="AQ95" s="406"/>
      <c r="AR95" s="393">
        <v>316921.14002521953</v>
      </c>
      <c r="AS95" s="406"/>
      <c r="AT95" s="393">
        <v>362402.79291751632</v>
      </c>
      <c r="AU95" s="406"/>
      <c r="AV95" s="394">
        <v>370662.47442577116</v>
      </c>
      <c r="AW95" s="406"/>
      <c r="AX95" s="394">
        <v>372786.0423037674</v>
      </c>
      <c r="AY95" s="406"/>
      <c r="AZ95" s="394">
        <v>313494.38443838968</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2" t="s">
        <v>714</v>
      </c>
      <c r="G96" s="406"/>
      <c r="H96" s="394" t="s">
        <v>714</v>
      </c>
      <c r="I96" s="406"/>
      <c r="J96" s="394" t="s">
        <v>714</v>
      </c>
      <c r="K96" s="406"/>
      <c r="L96" s="394" t="s">
        <v>714</v>
      </c>
      <c r="M96" s="406"/>
      <c r="N96" s="394" t="s">
        <v>714</v>
      </c>
      <c r="O96" s="406"/>
      <c r="P96" s="394" t="s">
        <v>714</v>
      </c>
      <c r="Q96" s="406"/>
      <c r="R96" s="394" t="s">
        <v>714</v>
      </c>
      <c r="S96" s="406"/>
      <c r="T96" s="394" t="s">
        <v>714</v>
      </c>
      <c r="U96" s="406"/>
      <c r="V96" s="394" t="s">
        <v>714</v>
      </c>
      <c r="W96" s="406"/>
      <c r="X96" s="394" t="s">
        <v>714</v>
      </c>
      <c r="Y96" s="406"/>
      <c r="Z96" s="394" t="s">
        <v>714</v>
      </c>
      <c r="AA96" s="406"/>
      <c r="AB96" s="394" t="s">
        <v>714</v>
      </c>
      <c r="AC96" s="406"/>
      <c r="AD96" s="394" t="s">
        <v>714</v>
      </c>
      <c r="AE96" s="406"/>
      <c r="AF96" s="394" t="s">
        <v>714</v>
      </c>
      <c r="AG96" s="406"/>
      <c r="AH96" s="394" t="s">
        <v>714</v>
      </c>
      <c r="AI96" s="406"/>
      <c r="AJ96" s="394" t="s">
        <v>714</v>
      </c>
      <c r="AK96" s="406"/>
      <c r="AL96" s="394" t="s">
        <v>714</v>
      </c>
      <c r="AM96" s="406"/>
      <c r="AN96" s="394" t="s">
        <v>714</v>
      </c>
      <c r="AO96" s="406"/>
      <c r="AP96" s="393">
        <v>16.785992373294537</v>
      </c>
      <c r="AQ96" s="406"/>
      <c r="AR96" s="393">
        <v>18.381608280913124</v>
      </c>
      <c r="AS96" s="406"/>
      <c r="AT96" s="393">
        <v>18.381608280913124</v>
      </c>
      <c r="AU96" s="406"/>
      <c r="AV96" s="393">
        <v>34.125286348427871</v>
      </c>
      <c r="AW96" s="406"/>
      <c r="AX96" s="393">
        <v>33.406553102877233</v>
      </c>
      <c r="AY96" s="406"/>
      <c r="AZ96" s="393">
        <v>35.537485097369192</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8" t="s">
        <v>714</v>
      </c>
      <c r="G97" s="406"/>
      <c r="H97" s="379" t="s">
        <v>714</v>
      </c>
      <c r="I97" s="406"/>
      <c r="J97" s="379" t="s">
        <v>714</v>
      </c>
      <c r="K97" s="406"/>
      <c r="L97" s="379" t="s">
        <v>714</v>
      </c>
      <c r="M97" s="406"/>
      <c r="N97" s="379" t="s">
        <v>714</v>
      </c>
      <c r="O97" s="406"/>
      <c r="P97" s="379" t="s">
        <v>714</v>
      </c>
      <c r="Q97" s="406"/>
      <c r="R97" s="379" t="s">
        <v>714</v>
      </c>
      <c r="S97" s="406"/>
      <c r="T97" s="379" t="s">
        <v>714</v>
      </c>
      <c r="U97" s="406"/>
      <c r="V97" s="379" t="s">
        <v>714</v>
      </c>
      <c r="W97" s="406"/>
      <c r="X97" s="379" t="s">
        <v>714</v>
      </c>
      <c r="Y97" s="406"/>
      <c r="Z97" s="379" t="s">
        <v>714</v>
      </c>
      <c r="AA97" s="406"/>
      <c r="AB97" s="379" t="s">
        <v>714</v>
      </c>
      <c r="AC97" s="406"/>
      <c r="AD97" s="379" t="s">
        <v>714</v>
      </c>
      <c r="AE97" s="406"/>
      <c r="AF97" s="379" t="s">
        <v>714</v>
      </c>
      <c r="AG97" s="406"/>
      <c r="AH97" s="379" t="s">
        <v>714</v>
      </c>
      <c r="AI97" s="406"/>
      <c r="AJ97" s="379" t="s">
        <v>714</v>
      </c>
      <c r="AK97" s="406"/>
      <c r="AL97" s="379" t="s">
        <v>714</v>
      </c>
      <c r="AM97" s="406"/>
      <c r="AN97" s="379" t="s">
        <v>714</v>
      </c>
      <c r="AO97" s="406"/>
      <c r="AP97" s="385">
        <v>0</v>
      </c>
      <c r="AQ97" s="406"/>
      <c r="AR97" s="385">
        <v>0</v>
      </c>
      <c r="AS97" s="406"/>
      <c r="AT97" s="385">
        <v>0</v>
      </c>
      <c r="AU97" s="406"/>
      <c r="AV97" s="385">
        <v>0</v>
      </c>
      <c r="AW97" s="406"/>
      <c r="AX97" s="385">
        <v>0</v>
      </c>
      <c r="AY97" s="406"/>
      <c r="AZ97" s="385">
        <v>0</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8" t="s">
        <v>714</v>
      </c>
      <c r="G98" s="406"/>
      <c r="H98" s="379" t="s">
        <v>714</v>
      </c>
      <c r="I98" s="406"/>
      <c r="J98" s="379" t="s">
        <v>714</v>
      </c>
      <c r="K98" s="406"/>
      <c r="L98" s="379" t="s">
        <v>714</v>
      </c>
      <c r="M98" s="406"/>
      <c r="N98" s="379" t="s">
        <v>714</v>
      </c>
      <c r="O98" s="406"/>
      <c r="P98" s="379" t="s">
        <v>714</v>
      </c>
      <c r="Q98" s="406"/>
      <c r="R98" s="379" t="s">
        <v>714</v>
      </c>
      <c r="S98" s="406"/>
      <c r="T98" s="379" t="s">
        <v>714</v>
      </c>
      <c r="U98" s="406"/>
      <c r="V98" s="379" t="s">
        <v>714</v>
      </c>
      <c r="W98" s="406"/>
      <c r="X98" s="379" t="s">
        <v>714</v>
      </c>
      <c r="Y98" s="406"/>
      <c r="Z98" s="379" t="s">
        <v>714</v>
      </c>
      <c r="AA98" s="406"/>
      <c r="AB98" s="379" t="s">
        <v>714</v>
      </c>
      <c r="AC98" s="406"/>
      <c r="AD98" s="379" t="s">
        <v>714</v>
      </c>
      <c r="AE98" s="406"/>
      <c r="AF98" s="379" t="s">
        <v>714</v>
      </c>
      <c r="AG98" s="406"/>
      <c r="AH98" s="379" t="s">
        <v>714</v>
      </c>
      <c r="AI98" s="406"/>
      <c r="AJ98" s="379" t="s">
        <v>714</v>
      </c>
      <c r="AK98" s="406"/>
      <c r="AL98" s="379" t="s">
        <v>714</v>
      </c>
      <c r="AM98" s="406"/>
      <c r="AN98" s="379" t="s">
        <v>714</v>
      </c>
      <c r="AO98" s="406"/>
      <c r="AP98" s="385">
        <v>0</v>
      </c>
      <c r="AQ98" s="406"/>
      <c r="AR98" s="385">
        <v>0</v>
      </c>
      <c r="AS98" s="406"/>
      <c r="AT98" s="385">
        <v>0</v>
      </c>
      <c r="AU98" s="406"/>
      <c r="AV98" s="385">
        <v>0</v>
      </c>
      <c r="AW98" s="406"/>
      <c r="AX98" s="385">
        <v>0</v>
      </c>
      <c r="AY98" s="406"/>
      <c r="AZ98" s="385">
        <v>0</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8" t="s">
        <v>714</v>
      </c>
      <c r="G99" s="406"/>
      <c r="H99" s="379" t="s">
        <v>714</v>
      </c>
      <c r="I99" s="406"/>
      <c r="J99" s="379" t="s">
        <v>714</v>
      </c>
      <c r="K99" s="406"/>
      <c r="L99" s="379" t="s">
        <v>714</v>
      </c>
      <c r="M99" s="406"/>
      <c r="N99" s="379" t="s">
        <v>714</v>
      </c>
      <c r="O99" s="406"/>
      <c r="P99" s="379" t="s">
        <v>714</v>
      </c>
      <c r="Q99" s="406"/>
      <c r="R99" s="379" t="s">
        <v>714</v>
      </c>
      <c r="S99" s="406"/>
      <c r="T99" s="379" t="s">
        <v>714</v>
      </c>
      <c r="U99" s="406"/>
      <c r="V99" s="379" t="s">
        <v>714</v>
      </c>
      <c r="W99" s="406"/>
      <c r="X99" s="379" t="s">
        <v>714</v>
      </c>
      <c r="Y99" s="406"/>
      <c r="Z99" s="379" t="s">
        <v>714</v>
      </c>
      <c r="AA99" s="406"/>
      <c r="AB99" s="379" t="s">
        <v>714</v>
      </c>
      <c r="AC99" s="406"/>
      <c r="AD99" s="379" t="s">
        <v>714</v>
      </c>
      <c r="AE99" s="406"/>
      <c r="AF99" s="379" t="s">
        <v>714</v>
      </c>
      <c r="AG99" s="406"/>
      <c r="AH99" s="379" t="s">
        <v>714</v>
      </c>
      <c r="AI99" s="406"/>
      <c r="AJ99" s="379" t="s">
        <v>714</v>
      </c>
      <c r="AK99" s="406"/>
      <c r="AL99" s="379" t="s">
        <v>714</v>
      </c>
      <c r="AM99" s="406"/>
      <c r="AN99" s="379" t="s">
        <v>714</v>
      </c>
      <c r="AO99" s="406"/>
      <c r="AP99" s="385">
        <v>0</v>
      </c>
      <c r="AQ99" s="406"/>
      <c r="AR99" s="385">
        <v>0</v>
      </c>
      <c r="AS99" s="406"/>
      <c r="AT99" s="385">
        <v>0</v>
      </c>
      <c r="AU99" s="406"/>
      <c r="AV99" s="379">
        <v>13.334352299999999</v>
      </c>
      <c r="AW99" s="406"/>
      <c r="AX99" s="379">
        <v>13.137610350000001</v>
      </c>
      <c r="AY99" s="406"/>
      <c r="AZ99" s="379">
        <v>13.137610350000001</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8" t="s">
        <v>714</v>
      </c>
      <c r="G100" s="406"/>
      <c r="H100" s="379" t="s">
        <v>714</v>
      </c>
      <c r="I100" s="406"/>
      <c r="J100" s="379" t="s">
        <v>714</v>
      </c>
      <c r="K100" s="406"/>
      <c r="L100" s="379" t="s">
        <v>714</v>
      </c>
      <c r="M100" s="406"/>
      <c r="N100" s="379" t="s">
        <v>714</v>
      </c>
      <c r="O100" s="406"/>
      <c r="P100" s="379" t="s">
        <v>714</v>
      </c>
      <c r="Q100" s="406"/>
      <c r="R100" s="379" t="s">
        <v>714</v>
      </c>
      <c r="S100" s="406"/>
      <c r="T100" s="379" t="s">
        <v>714</v>
      </c>
      <c r="U100" s="406"/>
      <c r="V100" s="379" t="s">
        <v>714</v>
      </c>
      <c r="W100" s="406"/>
      <c r="X100" s="379" t="s">
        <v>714</v>
      </c>
      <c r="Y100" s="406"/>
      <c r="Z100" s="379" t="s">
        <v>714</v>
      </c>
      <c r="AA100" s="406"/>
      <c r="AB100" s="379" t="s">
        <v>714</v>
      </c>
      <c r="AC100" s="406"/>
      <c r="AD100" s="379" t="s">
        <v>714</v>
      </c>
      <c r="AE100" s="406"/>
      <c r="AF100" s="379" t="s">
        <v>714</v>
      </c>
      <c r="AG100" s="406"/>
      <c r="AH100" s="379" t="s">
        <v>714</v>
      </c>
      <c r="AI100" s="406"/>
      <c r="AJ100" s="379" t="s">
        <v>714</v>
      </c>
      <c r="AK100" s="406"/>
      <c r="AL100" s="379" t="s">
        <v>714</v>
      </c>
      <c r="AM100" s="406"/>
      <c r="AN100" s="379" t="s">
        <v>714</v>
      </c>
      <c r="AO100" s="406"/>
      <c r="AP100" s="385">
        <v>16.785992373294537</v>
      </c>
      <c r="AQ100" s="406"/>
      <c r="AR100" s="385">
        <v>18.381608280913124</v>
      </c>
      <c r="AS100" s="406"/>
      <c r="AT100" s="385">
        <v>18.381608280913124</v>
      </c>
      <c r="AU100" s="406"/>
      <c r="AV100" s="379">
        <v>20.790934048427872</v>
      </c>
      <c r="AW100" s="406"/>
      <c r="AX100" s="379">
        <v>20.268942752877233</v>
      </c>
      <c r="AY100" s="406"/>
      <c r="AZ100" s="379">
        <v>22.399874747369189</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2" t="s">
        <v>714</v>
      </c>
      <c r="G101" s="406"/>
      <c r="H101" s="394" t="s">
        <v>714</v>
      </c>
      <c r="I101" s="406"/>
      <c r="J101" s="394" t="s">
        <v>714</v>
      </c>
      <c r="K101" s="406"/>
      <c r="L101" s="394" t="s">
        <v>714</v>
      </c>
      <c r="M101" s="406"/>
      <c r="N101" s="394" t="s">
        <v>714</v>
      </c>
      <c r="O101" s="406"/>
      <c r="P101" s="394" t="s">
        <v>714</v>
      </c>
      <c r="Q101" s="406"/>
      <c r="R101" s="394" t="s">
        <v>714</v>
      </c>
      <c r="S101" s="406"/>
      <c r="T101" s="394" t="s">
        <v>714</v>
      </c>
      <c r="U101" s="406"/>
      <c r="V101" s="394" t="s">
        <v>714</v>
      </c>
      <c r="W101" s="406"/>
      <c r="X101" s="394" t="s">
        <v>714</v>
      </c>
      <c r="Y101" s="406"/>
      <c r="Z101" s="394" t="s">
        <v>714</v>
      </c>
      <c r="AA101" s="406"/>
      <c r="AB101" s="394" t="s">
        <v>714</v>
      </c>
      <c r="AC101" s="406"/>
      <c r="AD101" s="394" t="s">
        <v>714</v>
      </c>
      <c r="AE101" s="406"/>
      <c r="AF101" s="394" t="s">
        <v>714</v>
      </c>
      <c r="AG101" s="406"/>
      <c r="AH101" s="394" t="s">
        <v>714</v>
      </c>
      <c r="AI101" s="406"/>
      <c r="AJ101" s="394" t="s">
        <v>714</v>
      </c>
      <c r="AK101" s="406"/>
      <c r="AL101" s="394" t="s">
        <v>714</v>
      </c>
      <c r="AM101" s="406"/>
      <c r="AN101" s="394" t="s">
        <v>714</v>
      </c>
      <c r="AO101" s="406"/>
      <c r="AP101" s="393">
        <v>34.518934394552858</v>
      </c>
      <c r="AQ101" s="406"/>
      <c r="AR101" s="393">
        <v>55.210684922324106</v>
      </c>
      <c r="AS101" s="406"/>
      <c r="AT101" s="393">
        <v>55.210684922324106</v>
      </c>
      <c r="AU101" s="406"/>
      <c r="AV101" s="393">
        <v>15.318512237854783</v>
      </c>
      <c r="AW101" s="406"/>
      <c r="AX101" s="393">
        <v>14.586708236444487</v>
      </c>
      <c r="AY101" s="406"/>
      <c r="AZ101" s="393">
        <v>14.588319093384177</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8" t="s">
        <v>714</v>
      </c>
      <c r="G102" s="406"/>
      <c r="H102" s="379" t="s">
        <v>714</v>
      </c>
      <c r="I102" s="406"/>
      <c r="J102" s="379" t="s">
        <v>714</v>
      </c>
      <c r="K102" s="406"/>
      <c r="L102" s="379" t="s">
        <v>714</v>
      </c>
      <c r="M102" s="406"/>
      <c r="N102" s="379" t="s">
        <v>714</v>
      </c>
      <c r="O102" s="406"/>
      <c r="P102" s="379" t="s">
        <v>714</v>
      </c>
      <c r="Q102" s="406"/>
      <c r="R102" s="379" t="s">
        <v>714</v>
      </c>
      <c r="S102" s="406"/>
      <c r="T102" s="379" t="s">
        <v>714</v>
      </c>
      <c r="U102" s="406"/>
      <c r="V102" s="379" t="s">
        <v>714</v>
      </c>
      <c r="W102" s="406"/>
      <c r="X102" s="379" t="s">
        <v>714</v>
      </c>
      <c r="Y102" s="406"/>
      <c r="Z102" s="379" t="s">
        <v>714</v>
      </c>
      <c r="AA102" s="406"/>
      <c r="AB102" s="379" t="s">
        <v>714</v>
      </c>
      <c r="AC102" s="406"/>
      <c r="AD102" s="379" t="s">
        <v>714</v>
      </c>
      <c r="AE102" s="406"/>
      <c r="AF102" s="379" t="s">
        <v>714</v>
      </c>
      <c r="AG102" s="406"/>
      <c r="AH102" s="379" t="s">
        <v>714</v>
      </c>
      <c r="AI102" s="406"/>
      <c r="AJ102" s="379" t="s">
        <v>714</v>
      </c>
      <c r="AK102" s="406"/>
      <c r="AL102" s="379" t="s">
        <v>714</v>
      </c>
      <c r="AM102" s="406"/>
      <c r="AN102" s="379" t="s">
        <v>714</v>
      </c>
      <c r="AO102" s="406"/>
      <c r="AP102" s="385">
        <v>0</v>
      </c>
      <c r="AQ102" s="406"/>
      <c r="AR102" s="385">
        <v>0</v>
      </c>
      <c r="AS102" s="406"/>
      <c r="AT102" s="385">
        <v>0</v>
      </c>
      <c r="AU102" s="406"/>
      <c r="AV102" s="385">
        <v>0</v>
      </c>
      <c r="AW102" s="406"/>
      <c r="AX102" s="385">
        <v>0</v>
      </c>
      <c r="AY102" s="406"/>
      <c r="AZ102" s="385">
        <v>0</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8" t="s">
        <v>714</v>
      </c>
      <c r="G103" s="406"/>
      <c r="H103" s="379" t="s">
        <v>714</v>
      </c>
      <c r="I103" s="406"/>
      <c r="J103" s="379" t="s">
        <v>714</v>
      </c>
      <c r="K103" s="406"/>
      <c r="L103" s="379" t="s">
        <v>714</v>
      </c>
      <c r="M103" s="406"/>
      <c r="N103" s="379" t="s">
        <v>714</v>
      </c>
      <c r="O103" s="406"/>
      <c r="P103" s="379" t="s">
        <v>714</v>
      </c>
      <c r="Q103" s="406"/>
      <c r="R103" s="379" t="s">
        <v>714</v>
      </c>
      <c r="S103" s="406"/>
      <c r="T103" s="379" t="s">
        <v>714</v>
      </c>
      <c r="U103" s="406"/>
      <c r="V103" s="379" t="s">
        <v>714</v>
      </c>
      <c r="W103" s="406"/>
      <c r="X103" s="379" t="s">
        <v>714</v>
      </c>
      <c r="Y103" s="406"/>
      <c r="Z103" s="379" t="s">
        <v>714</v>
      </c>
      <c r="AA103" s="406"/>
      <c r="AB103" s="379" t="s">
        <v>714</v>
      </c>
      <c r="AC103" s="406"/>
      <c r="AD103" s="379" t="s">
        <v>714</v>
      </c>
      <c r="AE103" s="406"/>
      <c r="AF103" s="379" t="s">
        <v>714</v>
      </c>
      <c r="AG103" s="406"/>
      <c r="AH103" s="379" t="s">
        <v>714</v>
      </c>
      <c r="AI103" s="406"/>
      <c r="AJ103" s="379" t="s">
        <v>714</v>
      </c>
      <c r="AK103" s="406"/>
      <c r="AL103" s="379" t="s">
        <v>714</v>
      </c>
      <c r="AM103" s="406"/>
      <c r="AN103" s="379" t="s">
        <v>714</v>
      </c>
      <c r="AO103" s="406"/>
      <c r="AP103" s="385">
        <v>26.641706960960001</v>
      </c>
      <c r="AQ103" s="406"/>
      <c r="AR103" s="385">
        <v>46.615450696592347</v>
      </c>
      <c r="AS103" s="406" t="s">
        <v>569</v>
      </c>
      <c r="AT103" s="385">
        <v>46.615450696592347</v>
      </c>
      <c r="AU103" s="406"/>
      <c r="AV103" s="379">
        <v>8.6817369800000002</v>
      </c>
      <c r="AW103" s="406" t="s">
        <v>569</v>
      </c>
      <c r="AX103" s="379">
        <v>7.7765096095738544</v>
      </c>
      <c r="AY103" s="406"/>
      <c r="AZ103" s="379">
        <v>8.6000052895738541</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8" t="s">
        <v>714</v>
      </c>
      <c r="G104" s="406"/>
      <c r="H104" s="379" t="s">
        <v>714</v>
      </c>
      <c r="I104" s="406"/>
      <c r="J104" s="379" t="s">
        <v>714</v>
      </c>
      <c r="K104" s="406"/>
      <c r="L104" s="379" t="s">
        <v>714</v>
      </c>
      <c r="M104" s="406"/>
      <c r="N104" s="379" t="s">
        <v>714</v>
      </c>
      <c r="O104" s="406"/>
      <c r="P104" s="379" t="s">
        <v>714</v>
      </c>
      <c r="Q104" s="406"/>
      <c r="R104" s="379" t="s">
        <v>714</v>
      </c>
      <c r="S104" s="406"/>
      <c r="T104" s="379" t="s">
        <v>714</v>
      </c>
      <c r="U104" s="406"/>
      <c r="V104" s="379" t="s">
        <v>714</v>
      </c>
      <c r="W104" s="406"/>
      <c r="X104" s="379" t="s">
        <v>714</v>
      </c>
      <c r="Y104" s="406"/>
      <c r="Z104" s="379" t="s">
        <v>714</v>
      </c>
      <c r="AA104" s="406"/>
      <c r="AB104" s="379" t="s">
        <v>714</v>
      </c>
      <c r="AC104" s="406"/>
      <c r="AD104" s="379" t="s">
        <v>714</v>
      </c>
      <c r="AE104" s="406"/>
      <c r="AF104" s="379" t="s">
        <v>714</v>
      </c>
      <c r="AG104" s="406"/>
      <c r="AH104" s="379" t="s">
        <v>714</v>
      </c>
      <c r="AI104" s="406"/>
      <c r="AJ104" s="379" t="s">
        <v>714</v>
      </c>
      <c r="AK104" s="406"/>
      <c r="AL104" s="379" t="s">
        <v>714</v>
      </c>
      <c r="AM104" s="406"/>
      <c r="AN104" s="379" t="s">
        <v>714</v>
      </c>
      <c r="AO104" s="406"/>
      <c r="AP104" s="385">
        <v>7.8772274335928598</v>
      </c>
      <c r="AQ104" s="406"/>
      <c r="AR104" s="385">
        <v>8.59523422573176</v>
      </c>
      <c r="AS104" s="406"/>
      <c r="AT104" s="385">
        <v>8.59523422573176</v>
      </c>
      <c r="AU104" s="406"/>
      <c r="AV104" s="379">
        <v>6.6367752578547838</v>
      </c>
      <c r="AW104" s="406"/>
      <c r="AX104" s="379">
        <v>6.8101986268706325</v>
      </c>
      <c r="AY104" s="406"/>
      <c r="AZ104" s="379">
        <v>5.988313803810323</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2" t="s">
        <v>714</v>
      </c>
      <c r="G105" s="406"/>
      <c r="H105" s="394" t="s">
        <v>714</v>
      </c>
      <c r="I105" s="406"/>
      <c r="J105" s="394" t="s">
        <v>714</v>
      </c>
      <c r="K105" s="406"/>
      <c r="L105" s="394" t="s">
        <v>714</v>
      </c>
      <c r="M105" s="406"/>
      <c r="N105" s="394" t="s">
        <v>714</v>
      </c>
      <c r="O105" s="406"/>
      <c r="P105" s="394" t="s">
        <v>714</v>
      </c>
      <c r="Q105" s="406"/>
      <c r="R105" s="394" t="s">
        <v>714</v>
      </c>
      <c r="S105" s="406"/>
      <c r="T105" s="394" t="s">
        <v>714</v>
      </c>
      <c r="U105" s="406"/>
      <c r="V105" s="394" t="s">
        <v>714</v>
      </c>
      <c r="W105" s="406"/>
      <c r="X105" s="394" t="s">
        <v>714</v>
      </c>
      <c r="Y105" s="406"/>
      <c r="Z105" s="394" t="s">
        <v>714</v>
      </c>
      <c r="AA105" s="406"/>
      <c r="AB105" s="394" t="s">
        <v>714</v>
      </c>
      <c r="AC105" s="406"/>
      <c r="AD105" s="394" t="s">
        <v>714</v>
      </c>
      <c r="AE105" s="406"/>
      <c r="AF105" s="394" t="s">
        <v>714</v>
      </c>
      <c r="AG105" s="406"/>
      <c r="AH105" s="394" t="s">
        <v>714</v>
      </c>
      <c r="AI105" s="406"/>
      <c r="AJ105" s="394" t="s">
        <v>714</v>
      </c>
      <c r="AK105" s="406"/>
      <c r="AL105" s="394" t="s">
        <v>714</v>
      </c>
      <c r="AM105" s="406"/>
      <c r="AN105" s="394" t="s">
        <v>714</v>
      </c>
      <c r="AO105" s="406"/>
      <c r="AP105" s="393">
        <v>33.571984746686965</v>
      </c>
      <c r="AQ105" s="406"/>
      <c r="AR105" s="393">
        <v>16.647844033900725</v>
      </c>
      <c r="AS105" s="406"/>
      <c r="AT105" s="393">
        <v>36.763216561757105</v>
      </c>
      <c r="AU105" s="406"/>
      <c r="AV105" s="393">
        <v>68.250572696891822</v>
      </c>
      <c r="AW105" s="406"/>
      <c r="AX105" s="393">
        <v>66.813106205692094</v>
      </c>
      <c r="AY105" s="406"/>
      <c r="AZ105" s="393">
        <v>71.07497019474178</v>
      </c>
      <c r="BA105" s="406"/>
      <c r="BB105" s="394"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634</v>
      </c>
      <c r="E106" s="619"/>
      <c r="F106" s="376" t="s">
        <v>714</v>
      </c>
      <c r="G106" s="406"/>
      <c r="H106" s="377" t="s">
        <v>714</v>
      </c>
      <c r="I106" s="406"/>
      <c r="J106" s="377" t="s">
        <v>714</v>
      </c>
      <c r="K106" s="406"/>
      <c r="L106" s="377" t="s">
        <v>714</v>
      </c>
      <c r="M106" s="406"/>
      <c r="N106" s="377" t="s">
        <v>714</v>
      </c>
      <c r="O106" s="406"/>
      <c r="P106" s="377" t="s">
        <v>714</v>
      </c>
      <c r="Q106" s="406"/>
      <c r="R106" s="377" t="s">
        <v>714</v>
      </c>
      <c r="S106" s="406"/>
      <c r="T106" s="377" t="s">
        <v>714</v>
      </c>
      <c r="U106" s="406"/>
      <c r="V106" s="377" t="s">
        <v>714</v>
      </c>
      <c r="W106" s="406"/>
      <c r="X106" s="377" t="s">
        <v>714</v>
      </c>
      <c r="Y106" s="406"/>
      <c r="Z106" s="377" t="s">
        <v>714</v>
      </c>
      <c r="AA106" s="406"/>
      <c r="AB106" s="377" t="s">
        <v>714</v>
      </c>
      <c r="AC106" s="406"/>
      <c r="AD106" s="377" t="s">
        <v>714</v>
      </c>
      <c r="AE106" s="406"/>
      <c r="AF106" s="377" t="s">
        <v>714</v>
      </c>
      <c r="AG106" s="406"/>
      <c r="AH106" s="377" t="s">
        <v>714</v>
      </c>
      <c r="AI106" s="406"/>
      <c r="AJ106" s="377" t="s">
        <v>714</v>
      </c>
      <c r="AK106" s="406"/>
      <c r="AL106" s="377" t="s">
        <v>714</v>
      </c>
      <c r="AM106" s="406"/>
      <c r="AN106" s="377" t="s">
        <v>714</v>
      </c>
      <c r="AO106" s="406"/>
      <c r="AP106" s="388">
        <v>388786.98410319001</v>
      </c>
      <c r="AQ106" s="406"/>
      <c r="AR106" s="388">
        <v>316974.61694589484</v>
      </c>
      <c r="AS106" s="406"/>
      <c r="AT106" s="388">
        <v>362476.38521071948</v>
      </c>
      <c r="AU106" s="406"/>
      <c r="AV106" s="377">
        <v>370711.91822435748</v>
      </c>
      <c r="AW106" s="406"/>
      <c r="AX106" s="377">
        <v>372834.03556510666</v>
      </c>
      <c r="AY106" s="406"/>
      <c r="AZ106" s="377">
        <v>313544.51024258044</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838</v>
      </c>
      <c r="E107" s="621"/>
      <c r="F107" s="398" t="s">
        <v>714</v>
      </c>
      <c r="G107" s="409"/>
      <c r="H107" s="400" t="s">
        <v>714</v>
      </c>
      <c r="I107" s="409"/>
      <c r="J107" s="400" t="s">
        <v>714</v>
      </c>
      <c r="K107" s="409"/>
      <c r="L107" s="400" t="s">
        <v>714</v>
      </c>
      <c r="M107" s="409"/>
      <c r="N107" s="400" t="s">
        <v>714</v>
      </c>
      <c r="O107" s="409"/>
      <c r="P107" s="400" t="s">
        <v>714</v>
      </c>
      <c r="Q107" s="409"/>
      <c r="R107" s="400" t="s">
        <v>714</v>
      </c>
      <c r="S107" s="409"/>
      <c r="T107" s="400" t="s">
        <v>714</v>
      </c>
      <c r="U107" s="409"/>
      <c r="V107" s="400" t="s">
        <v>714</v>
      </c>
      <c r="W107" s="409"/>
      <c r="X107" s="400" t="s">
        <v>714</v>
      </c>
      <c r="Y107" s="409"/>
      <c r="Z107" s="400" t="s">
        <v>714</v>
      </c>
      <c r="AA107" s="409"/>
      <c r="AB107" s="400" t="s">
        <v>714</v>
      </c>
      <c r="AC107" s="409"/>
      <c r="AD107" s="400" t="s">
        <v>714</v>
      </c>
      <c r="AE107" s="409"/>
      <c r="AF107" s="400" t="s">
        <v>714</v>
      </c>
      <c r="AG107" s="409"/>
      <c r="AH107" s="400" t="s">
        <v>714</v>
      </c>
      <c r="AI107" s="409"/>
      <c r="AJ107" s="400" t="s">
        <v>714</v>
      </c>
      <c r="AK107" s="409"/>
      <c r="AL107" s="400" t="s">
        <v>714</v>
      </c>
      <c r="AM107" s="409"/>
      <c r="AN107" s="400"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8417"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8418"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8419"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8420"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13">
    <tabColor indexed="42"/>
  </sheetPr>
  <dimension ref="A1:CT144"/>
  <sheetViews>
    <sheetView showGridLines="0" showOutlineSymbols="0" zoomScale="80" zoomScaleNormal="80" zoomScaleSheetLayoutView="100" workbookViewId="0">
      <pane xSplit="5" ySplit="4" topLeftCell="AG5" activePane="bottomRight" state="frozen"/>
      <selection activeCell="AN63" sqref="AN63"/>
      <selection pane="topRight" activeCell="AN63" sqref="AN63"/>
      <selection pane="bottomLeft" activeCell="AN63" sqref="AN63"/>
      <selection pane="bottomRight" activeCell="AP107"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191</v>
      </c>
      <c r="E2" s="9" t="s">
        <v>373</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328</v>
      </c>
      <c r="B3" s="593" t="s">
        <v>195</v>
      </c>
      <c r="C3" s="594" t="s">
        <v>196</v>
      </c>
      <c r="D3" s="595" t="s">
        <v>349</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9002.3659959376746</v>
      </c>
      <c r="AQ5" s="405"/>
      <c r="AR5" s="375">
        <v>8647.6830537684418</v>
      </c>
      <c r="AS5" s="405"/>
      <c r="AT5" s="375">
        <v>10438.63646850696</v>
      </c>
      <c r="AU5" s="405"/>
      <c r="AV5" s="375">
        <v>8462.0938374566704</v>
      </c>
      <c r="AW5" s="405"/>
      <c r="AX5" s="375">
        <v>8748.1005635329311</v>
      </c>
      <c r="AY5" s="405"/>
      <c r="AZ5" s="375">
        <v>8128.8095909174326</v>
      </c>
      <c r="BA5" s="405"/>
      <c r="BB5" s="375" t="s">
        <v>714</v>
      </c>
      <c r="BC5" s="405"/>
      <c r="BD5" s="375" t="s">
        <v>714</v>
      </c>
      <c r="BE5" s="401"/>
      <c r="CJ5" s="344" t="s">
        <v>333</v>
      </c>
      <c r="CK5" s="344" t="s">
        <v>724</v>
      </c>
      <c r="CL5" s="344" t="s">
        <v>968</v>
      </c>
      <c r="CM5" s="344" t="s">
        <v>969</v>
      </c>
      <c r="CN5" s="344" t="s">
        <v>970</v>
      </c>
      <c r="CO5" s="344" t="s">
        <v>191</v>
      </c>
      <c r="CP5" s="344" t="s">
        <v>971</v>
      </c>
      <c r="CQ5" s="344" t="s">
        <v>1013</v>
      </c>
      <c r="CR5" s="351">
        <v>0</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2987.6472524264027</v>
      </c>
      <c r="AQ6" s="406"/>
      <c r="AR6" s="377">
        <v>3086.9943952238191</v>
      </c>
      <c r="AS6" s="406"/>
      <c r="AT6" s="377">
        <v>3032.8680429065521</v>
      </c>
      <c r="AU6" s="406"/>
      <c r="AV6" s="377">
        <v>3075.151334312683</v>
      </c>
      <c r="AW6" s="406"/>
      <c r="AX6" s="377">
        <v>2973.6352686032265</v>
      </c>
      <c r="AY6" s="406"/>
      <c r="AZ6" s="377">
        <v>3094.1615709205425</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2892.8964534286274</v>
      </c>
      <c r="AQ7" s="406"/>
      <c r="AR7" s="379">
        <v>2978.7785850759251</v>
      </c>
      <c r="AS7" s="406"/>
      <c r="AT7" s="379">
        <v>2937.4028410360984</v>
      </c>
      <c r="AU7" s="406"/>
      <c r="AV7" s="379">
        <v>2978.1623246302011</v>
      </c>
      <c r="AW7" s="406"/>
      <c r="AX7" s="379">
        <v>2886.9702846665482</v>
      </c>
      <c r="AY7" s="406"/>
      <c r="AZ7" s="379">
        <v>3004.2267500713497</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94.459274455205204</v>
      </c>
      <c r="AQ8" s="406"/>
      <c r="AR8" s="379">
        <v>107.89770344747863</v>
      </c>
      <c r="AS8" s="406"/>
      <c r="AT8" s="379">
        <v>95.173783056398307</v>
      </c>
      <c r="AU8" s="406"/>
      <c r="AV8" s="379">
        <v>96.630187860084021</v>
      </c>
      <c r="AW8" s="406"/>
      <c r="AX8" s="379">
        <v>86.354439026356943</v>
      </c>
      <c r="AY8" s="406"/>
      <c r="AZ8" s="379">
        <v>89.587627938201976</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0.29152454257038662</v>
      </c>
      <c r="AQ9" s="406"/>
      <c r="AR9" s="379">
        <v>0.31810670041528799</v>
      </c>
      <c r="AS9" s="406"/>
      <c r="AT9" s="379">
        <v>0.29141881405518183</v>
      </c>
      <c r="AU9" s="406"/>
      <c r="AV9" s="379">
        <v>0.35882182239790644</v>
      </c>
      <c r="AW9" s="406"/>
      <c r="AX9" s="379">
        <v>0.31054491032142872</v>
      </c>
      <c r="AY9" s="406"/>
      <c r="AZ9" s="379">
        <v>0.34719291099100302</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692.56653024597176</v>
      </c>
      <c r="AQ10" s="406"/>
      <c r="AR10" s="377">
        <v>644.95159127701663</v>
      </c>
      <c r="AS10" s="406"/>
      <c r="AT10" s="377">
        <v>575.80528973703781</v>
      </c>
      <c r="AU10" s="406"/>
      <c r="AV10" s="377">
        <v>547.88895448885228</v>
      </c>
      <c r="AW10" s="406"/>
      <c r="AX10" s="377">
        <v>542.28865033998773</v>
      </c>
      <c r="AY10" s="406"/>
      <c r="AZ10" s="377">
        <v>448.83237907442162</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3267.1489777330976</v>
      </c>
      <c r="AQ11" s="406"/>
      <c r="AR11" s="377">
        <v>3154.1501309703744</v>
      </c>
      <c r="AS11" s="406"/>
      <c r="AT11" s="377">
        <v>3028.2606479752612</v>
      </c>
      <c r="AU11" s="406"/>
      <c r="AV11" s="377">
        <v>2944.9070037975325</v>
      </c>
      <c r="AW11" s="406"/>
      <c r="AX11" s="377">
        <v>2835.6898374406965</v>
      </c>
      <c r="AY11" s="406"/>
      <c r="AZ11" s="377">
        <v>2823.2685730860358</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975.57047971018085</v>
      </c>
      <c r="AQ12" s="406"/>
      <c r="AR12" s="382">
        <v>998.31784358728737</v>
      </c>
      <c r="AS12" s="406"/>
      <c r="AT12" s="382">
        <v>990.81254612303451</v>
      </c>
      <c r="AU12" s="406"/>
      <c r="AV12" s="382">
        <v>1031.1062450952461</v>
      </c>
      <c r="AW12" s="406"/>
      <c r="AX12" s="382">
        <v>991.8846859489297</v>
      </c>
      <c r="AY12" s="406"/>
      <c r="AZ12" s="382">
        <v>1031.9134024421946</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6.3704233727784505</v>
      </c>
      <c r="AQ13" s="406"/>
      <c r="AR13" s="382">
        <v>7.0326902224617314</v>
      </c>
      <c r="AS13" s="406"/>
      <c r="AT13" s="382">
        <v>7.034096853616135</v>
      </c>
      <c r="AU13" s="406"/>
      <c r="AV13" s="382">
        <v>7.3415841714001102</v>
      </c>
      <c r="AW13" s="406"/>
      <c r="AX13" s="382">
        <v>7.1056179272546194</v>
      </c>
      <c r="AY13" s="406"/>
      <c r="AZ13" s="382">
        <v>7.4778363858535979</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82.243021764627585</v>
      </c>
      <c r="AQ15" s="406"/>
      <c r="AR15" s="379">
        <v>78.897652543873008</v>
      </c>
      <c r="AS15" s="406"/>
      <c r="AT15" s="379">
        <v>69.227972958765179</v>
      </c>
      <c r="AU15" s="406"/>
      <c r="AV15" s="379">
        <v>39.034714768051373</v>
      </c>
      <c r="AW15" s="406"/>
      <c r="AX15" s="379">
        <v>76.555715964083703</v>
      </c>
      <c r="AY15" s="406"/>
      <c r="AZ15" s="379">
        <v>84.290081109268371</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188.26266904740029</v>
      </c>
      <c r="AQ16" s="406"/>
      <c r="AR16" s="379">
        <v>128.09375610451187</v>
      </c>
      <c r="AS16" s="406"/>
      <c r="AT16" s="379">
        <v>106.88143537035076</v>
      </c>
      <c r="AU16" s="406"/>
      <c r="AV16" s="379">
        <v>89.290935051780622</v>
      </c>
      <c r="AW16" s="406"/>
      <c r="AX16" s="379">
        <v>76.888542664610782</v>
      </c>
      <c r="AY16" s="406"/>
      <c r="AZ16" s="379">
        <v>82.052412600016552</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5.7665687314024412</v>
      </c>
      <c r="AQ17" s="406"/>
      <c r="AR17" s="379">
        <v>3.360473217576446</v>
      </c>
      <c r="AS17" s="406"/>
      <c r="AT17" s="379">
        <v>3.071028392121895</v>
      </c>
      <c r="AU17" s="406"/>
      <c r="AV17" s="379">
        <v>4.3479623063813815</v>
      </c>
      <c r="AW17" s="406"/>
      <c r="AX17" s="379">
        <v>3.2211820090054117</v>
      </c>
      <c r="AY17" s="406"/>
      <c r="AZ17" s="379">
        <v>3.5870073749655971</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93.539987567072998</v>
      </c>
      <c r="AQ18" s="406"/>
      <c r="AR18" s="382">
        <v>56.986420445378791</v>
      </c>
      <c r="AS18" s="406"/>
      <c r="AT18" s="382">
        <v>56.15039927977849</v>
      </c>
      <c r="AU18" s="406"/>
      <c r="AV18" s="382">
        <v>89.266786155137055</v>
      </c>
      <c r="AW18" s="406"/>
      <c r="AX18" s="382">
        <v>97.860762675157218</v>
      </c>
      <c r="AY18" s="406"/>
      <c r="AZ18" s="382">
        <v>107.82122948221378</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268.02312134382061</v>
      </c>
      <c r="AQ19" s="406"/>
      <c r="AR19" s="382">
        <v>236.68276101728259</v>
      </c>
      <c r="AS19" s="406"/>
      <c r="AT19" s="382">
        <v>249.7831586379852</v>
      </c>
      <c r="AU19" s="406"/>
      <c r="AV19" s="382">
        <v>204.17125911475577</v>
      </c>
      <c r="AW19" s="406"/>
      <c r="AX19" s="382">
        <v>216.082148745848</v>
      </c>
      <c r="AY19" s="406"/>
      <c r="AZ19" s="382">
        <v>206.7695341022407</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1.1831138880507237</v>
      </c>
      <c r="AQ20" s="406"/>
      <c r="AR20" s="382">
        <v>1.0495857162384292</v>
      </c>
      <c r="AS20" s="406"/>
      <c r="AT20" s="382">
        <v>1.2108929878456625</v>
      </c>
      <c r="AU20" s="406"/>
      <c r="AV20" s="382">
        <v>1.5674674388640872</v>
      </c>
      <c r="AW20" s="406"/>
      <c r="AX20" s="382">
        <v>1.0442881582400709</v>
      </c>
      <c r="AY20" s="406"/>
      <c r="AZ20" s="382">
        <v>1.433668092687032</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79" t="s">
        <v>714</v>
      </c>
      <c r="I22" s="406"/>
      <c r="J22" s="379" t="s">
        <v>714</v>
      </c>
      <c r="K22" s="406"/>
      <c r="L22" s="379" t="s">
        <v>714</v>
      </c>
      <c r="M22" s="406"/>
      <c r="N22" s="379" t="s">
        <v>714</v>
      </c>
      <c r="O22" s="406"/>
      <c r="P22" s="379" t="s">
        <v>714</v>
      </c>
      <c r="Q22" s="406"/>
      <c r="R22" s="379" t="s">
        <v>714</v>
      </c>
      <c r="S22" s="406"/>
      <c r="T22" s="379" t="s">
        <v>714</v>
      </c>
      <c r="U22" s="406"/>
      <c r="V22" s="379" t="s">
        <v>714</v>
      </c>
      <c r="W22" s="406"/>
      <c r="X22" s="379" t="s">
        <v>714</v>
      </c>
      <c r="Y22" s="406"/>
      <c r="Z22" s="379" t="s">
        <v>714</v>
      </c>
      <c r="AA22" s="406"/>
      <c r="AB22" s="379" t="s">
        <v>714</v>
      </c>
      <c r="AC22" s="406"/>
      <c r="AD22" s="379" t="s">
        <v>714</v>
      </c>
      <c r="AE22" s="406"/>
      <c r="AF22" s="379" t="s">
        <v>714</v>
      </c>
      <c r="AG22" s="406"/>
      <c r="AH22" s="379" t="s">
        <v>714</v>
      </c>
      <c r="AI22" s="406"/>
      <c r="AJ22" s="379" t="s">
        <v>714</v>
      </c>
      <c r="AK22" s="406"/>
      <c r="AL22" s="379" t="s">
        <v>714</v>
      </c>
      <c r="AM22" s="406"/>
      <c r="AN22" s="379" t="s">
        <v>714</v>
      </c>
      <c r="AO22" s="406"/>
      <c r="AP22" s="385">
        <v>4.1535340366115729</v>
      </c>
      <c r="AQ22" s="406"/>
      <c r="AR22" s="385">
        <v>5.8129984815144979</v>
      </c>
      <c r="AS22" s="406"/>
      <c r="AT22" s="385">
        <v>6.266375097889048</v>
      </c>
      <c r="AU22" s="406"/>
      <c r="AV22" s="379">
        <v>5.9971006115422512</v>
      </c>
      <c r="AW22" s="406"/>
      <c r="AX22" s="379">
        <v>6.6854412212486514</v>
      </c>
      <c r="AY22" s="406"/>
      <c r="AZ22" s="379">
        <v>6.624316582177336</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79" t="s">
        <v>714</v>
      </c>
      <c r="I23" s="406"/>
      <c r="J23" s="379" t="s">
        <v>714</v>
      </c>
      <c r="K23" s="406"/>
      <c r="L23" s="379" t="s">
        <v>714</v>
      </c>
      <c r="M23" s="406"/>
      <c r="N23" s="379" t="s">
        <v>714</v>
      </c>
      <c r="O23" s="406"/>
      <c r="P23" s="379" t="s">
        <v>714</v>
      </c>
      <c r="Q23" s="406"/>
      <c r="R23" s="379" t="s">
        <v>714</v>
      </c>
      <c r="S23" s="406"/>
      <c r="T23" s="379" t="s">
        <v>714</v>
      </c>
      <c r="U23" s="406"/>
      <c r="V23" s="379" t="s">
        <v>714</v>
      </c>
      <c r="W23" s="406"/>
      <c r="X23" s="379" t="s">
        <v>714</v>
      </c>
      <c r="Y23" s="406"/>
      <c r="Z23" s="379" t="s">
        <v>714</v>
      </c>
      <c r="AA23" s="406"/>
      <c r="AB23" s="379" t="s">
        <v>714</v>
      </c>
      <c r="AC23" s="406"/>
      <c r="AD23" s="379" t="s">
        <v>714</v>
      </c>
      <c r="AE23" s="406"/>
      <c r="AF23" s="379" t="s">
        <v>714</v>
      </c>
      <c r="AG23" s="406"/>
      <c r="AH23" s="379" t="s">
        <v>714</v>
      </c>
      <c r="AI23" s="406"/>
      <c r="AJ23" s="379" t="s">
        <v>714</v>
      </c>
      <c r="AK23" s="406"/>
      <c r="AL23" s="379" t="s">
        <v>714</v>
      </c>
      <c r="AM23" s="406"/>
      <c r="AN23" s="379" t="s">
        <v>714</v>
      </c>
      <c r="AO23" s="406"/>
      <c r="AP23" s="385">
        <v>175.43435129859384</v>
      </c>
      <c r="AQ23" s="406"/>
      <c r="AR23" s="385">
        <v>241.02998063733003</v>
      </c>
      <c r="AS23" s="406"/>
      <c r="AT23" s="385">
        <v>199.21705759253737</v>
      </c>
      <c r="AU23" s="406"/>
      <c r="AV23" s="379">
        <v>183.89181100013522</v>
      </c>
      <c r="AW23" s="406"/>
      <c r="AX23" s="379">
        <v>108.63067223398707</v>
      </c>
      <c r="AY23" s="406"/>
      <c r="AZ23" s="379">
        <v>122.14924936303704</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79" t="s">
        <v>714</v>
      </c>
      <c r="I25" s="406"/>
      <c r="J25" s="379" t="s">
        <v>714</v>
      </c>
      <c r="K25" s="406"/>
      <c r="L25" s="379" t="s">
        <v>714</v>
      </c>
      <c r="M25" s="406"/>
      <c r="N25" s="379" t="s">
        <v>714</v>
      </c>
      <c r="O25" s="406"/>
      <c r="P25" s="379" t="s">
        <v>714</v>
      </c>
      <c r="Q25" s="406"/>
      <c r="R25" s="379" t="s">
        <v>714</v>
      </c>
      <c r="S25" s="406"/>
      <c r="T25" s="379" t="s">
        <v>714</v>
      </c>
      <c r="U25" s="406"/>
      <c r="V25" s="379" t="s">
        <v>714</v>
      </c>
      <c r="W25" s="406"/>
      <c r="X25" s="379" t="s">
        <v>714</v>
      </c>
      <c r="Y25" s="406"/>
      <c r="Z25" s="379" t="s">
        <v>714</v>
      </c>
      <c r="AA25" s="406"/>
      <c r="AB25" s="379" t="s">
        <v>714</v>
      </c>
      <c r="AC25" s="406"/>
      <c r="AD25" s="379" t="s">
        <v>714</v>
      </c>
      <c r="AE25" s="406"/>
      <c r="AF25" s="379" t="s">
        <v>714</v>
      </c>
      <c r="AG25" s="406"/>
      <c r="AH25" s="379" t="s">
        <v>714</v>
      </c>
      <c r="AI25" s="406"/>
      <c r="AJ25" s="379" t="s">
        <v>714</v>
      </c>
      <c r="AK25" s="406"/>
      <c r="AL25" s="379" t="s">
        <v>714</v>
      </c>
      <c r="AM25" s="406"/>
      <c r="AN25" s="379" t="s">
        <v>714</v>
      </c>
      <c r="AO25" s="406"/>
      <c r="AP25" s="385">
        <v>1365.8775061917036</v>
      </c>
      <c r="AQ25" s="406"/>
      <c r="AR25" s="385">
        <v>1295.4818154292868</v>
      </c>
      <c r="AS25" s="406"/>
      <c r="AT25" s="385">
        <v>1233.9122434493154</v>
      </c>
      <c r="AU25" s="406"/>
      <c r="AV25" s="379">
        <v>1156.9066090089757</v>
      </c>
      <c r="AW25" s="406"/>
      <c r="AX25" s="379">
        <v>1119.7975290198342</v>
      </c>
      <c r="AY25" s="406"/>
      <c r="AZ25" s="379">
        <v>1051.2151252858139</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24.945675345047547</v>
      </c>
      <c r="AQ26" s="406"/>
      <c r="AR26" s="379">
        <v>23.993138372666369</v>
      </c>
      <c r="AS26" s="406"/>
      <c r="AT26" s="379">
        <v>26.85716326827287</v>
      </c>
      <c r="AU26" s="406"/>
      <c r="AV26" s="379">
        <v>32.227555789229044</v>
      </c>
      <c r="AW26" s="406"/>
      <c r="AX26" s="379">
        <v>61.608822952905399</v>
      </c>
      <c r="AY26" s="406"/>
      <c r="AZ26" s="379">
        <v>30.612523723677185</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2.129836790704879</v>
      </c>
      <c r="AQ27" s="406"/>
      <c r="AR27" s="382">
        <v>2.2367554759451997</v>
      </c>
      <c r="AS27" s="406"/>
      <c r="AT27" s="382">
        <v>2.0954441481671799</v>
      </c>
      <c r="AU27" s="406"/>
      <c r="AV27" s="382">
        <v>2.3534645936124781</v>
      </c>
      <c r="AW27" s="406"/>
      <c r="AX27" s="382">
        <v>2.2974237784892315</v>
      </c>
      <c r="AY27" s="406"/>
      <c r="AZ27" s="382">
        <v>2.4892265312409121</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4.997086944443752</v>
      </c>
      <c r="AQ28" s="406"/>
      <c r="AR28" s="382">
        <v>5.3493868318600146</v>
      </c>
      <c r="AS28" s="406"/>
      <c r="AT28" s="382">
        <v>5.6051822227828483</v>
      </c>
      <c r="AU28" s="406"/>
      <c r="AV28" s="382">
        <v>6.9448035111859419</v>
      </c>
      <c r="AW28" s="406"/>
      <c r="AX28" s="382">
        <v>6.5369583354895768</v>
      </c>
      <c r="AY28" s="406"/>
      <c r="AZ28" s="382">
        <v>7.2140449097695631</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12.698198746838305</v>
      </c>
      <c r="AQ29" s="406"/>
      <c r="AR29" s="382">
        <v>12.506262428496646</v>
      </c>
      <c r="AS29" s="406"/>
      <c r="AT29" s="382">
        <v>13.545114134603487</v>
      </c>
      <c r="AU29" s="406"/>
      <c r="AV29" s="382">
        <v>21.257796824154177</v>
      </c>
      <c r="AW29" s="406"/>
      <c r="AX29" s="382">
        <v>17.149852074452049</v>
      </c>
      <c r="AY29" s="406"/>
      <c r="AZ29" s="382">
        <v>18.22070815730557</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15.22891478735902</v>
      </c>
      <c r="AQ31" s="406"/>
      <c r="AR31" s="379">
        <v>15.636236324305795</v>
      </c>
      <c r="AS31" s="406"/>
      <c r="AT31" s="379">
        <v>14.180676987840036</v>
      </c>
      <c r="AU31" s="406"/>
      <c r="AV31" s="379">
        <v>16.823819708115295</v>
      </c>
      <c r="AW31" s="406"/>
      <c r="AX31" s="379">
        <v>15.99440383705808</v>
      </c>
      <c r="AY31" s="406"/>
      <c r="AZ31" s="379">
        <v>18.064671381784986</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11.079729042655247</v>
      </c>
      <c r="AQ32" s="406"/>
      <c r="AR32" s="379">
        <v>10.25771506796408</v>
      </c>
      <c r="AS32" s="406"/>
      <c r="AT32" s="379">
        <v>12.03022912872302</v>
      </c>
      <c r="AU32" s="406"/>
      <c r="AV32" s="379">
        <v>17.90535572788075</v>
      </c>
      <c r="AW32" s="406"/>
      <c r="AX32" s="379">
        <v>0.51852151237418664</v>
      </c>
      <c r="AY32" s="406"/>
      <c r="AZ32" s="379">
        <v>13.588442289244806</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19.306875621172903</v>
      </c>
      <c r="AQ34" s="406"/>
      <c r="AR34" s="379">
        <v>20.62711746261915</v>
      </c>
      <c r="AS34" s="406"/>
      <c r="AT34" s="379">
        <v>19.367663703940142</v>
      </c>
      <c r="AU34" s="406"/>
      <c r="AV34" s="379">
        <v>25.155745734565606</v>
      </c>
      <c r="AW34" s="406"/>
      <c r="AX34" s="379">
        <v>17.47073987669274</v>
      </c>
      <c r="AY34" s="406"/>
      <c r="AZ34" s="379">
        <v>19.09240739701179</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10.337883502633233</v>
      </c>
      <c r="AQ35" s="406"/>
      <c r="AR35" s="379">
        <v>10.797541603774995</v>
      </c>
      <c r="AS35" s="406"/>
      <c r="AT35" s="379">
        <v>11.011967637692859</v>
      </c>
      <c r="AU35" s="406"/>
      <c r="AV35" s="379">
        <v>9.3159871865197701</v>
      </c>
      <c r="AW35" s="406"/>
      <c r="AX35" s="379">
        <v>8.3565285050353211</v>
      </c>
      <c r="AY35" s="406"/>
      <c r="AZ35" s="379">
        <v>8.652685875532363</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456.51636707842687</v>
      </c>
      <c r="AQ36" s="406"/>
      <c r="AR36" s="377">
        <v>378.58828736602862</v>
      </c>
      <c r="AS36" s="406"/>
      <c r="AT36" s="377">
        <v>499.44437651140021</v>
      </c>
      <c r="AU36" s="406"/>
      <c r="AV36" s="377">
        <v>228.85131827058026</v>
      </c>
      <c r="AW36" s="406"/>
      <c r="AX36" s="377">
        <v>164.04452550557144</v>
      </c>
      <c r="AY36" s="406"/>
      <c r="AZ36" s="377">
        <v>129.81741900016604</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32.115413101571065</v>
      </c>
      <c r="AQ37" s="406"/>
      <c r="AR37" s="377">
        <v>48.932427943238082</v>
      </c>
      <c r="AS37" s="406"/>
      <c r="AT37" s="377">
        <v>59.215102111306408</v>
      </c>
      <c r="AU37" s="406"/>
      <c r="AV37" s="377">
        <v>26.704037332748648</v>
      </c>
      <c r="AW37" s="406"/>
      <c r="AX37" s="377">
        <v>22.499383534512205</v>
      </c>
      <c r="AY37" s="406"/>
      <c r="AZ37" s="377">
        <v>28.816545388048773</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15.220671677984853</v>
      </c>
      <c r="AQ38" s="406"/>
      <c r="AR38" s="379">
        <v>31.890924697361662</v>
      </c>
      <c r="AS38" s="406" t="s">
        <v>361</v>
      </c>
      <c r="AT38" s="379">
        <v>38.000991769738761</v>
      </c>
      <c r="AU38" s="406"/>
      <c r="AV38" s="379">
        <v>6.1116715444801848</v>
      </c>
      <c r="AW38" s="406"/>
      <c r="AX38" s="379">
        <v>4.3421484196775815</v>
      </c>
      <c r="AY38" s="406"/>
      <c r="AZ38" s="379">
        <v>11.300103956739742</v>
      </c>
      <c r="BA38" s="406" t="s">
        <v>361</v>
      </c>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16.894741423586215</v>
      </c>
      <c r="AQ39" s="406"/>
      <c r="AR39" s="379">
        <v>17.04150324587642</v>
      </c>
      <c r="AS39" s="406"/>
      <c r="AT39" s="379">
        <v>21.214110341567647</v>
      </c>
      <c r="AU39" s="406"/>
      <c r="AV39" s="379">
        <v>20.592365788268463</v>
      </c>
      <c r="AW39" s="406"/>
      <c r="AX39" s="379">
        <v>18.157235114834624</v>
      </c>
      <c r="AY39" s="406"/>
      <c r="AZ39" s="379">
        <v>17.51644143130903</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t="s">
        <v>361</v>
      </c>
      <c r="AD40" s="377" t="s">
        <v>714</v>
      </c>
      <c r="AE40" s="406"/>
      <c r="AF40" s="377" t="s">
        <v>714</v>
      </c>
      <c r="AG40" s="406"/>
      <c r="AH40" s="377" t="s">
        <v>714</v>
      </c>
      <c r="AI40" s="406"/>
      <c r="AJ40" s="377" t="s">
        <v>714</v>
      </c>
      <c r="AK40" s="406"/>
      <c r="AL40" s="377" t="s">
        <v>714</v>
      </c>
      <c r="AM40" s="406"/>
      <c r="AN40" s="377" t="s">
        <v>714</v>
      </c>
      <c r="AO40" s="406"/>
      <c r="AP40" s="377">
        <v>675.88915977142835</v>
      </c>
      <c r="AQ40" s="406"/>
      <c r="AR40" s="377">
        <v>568.33731550842504</v>
      </c>
      <c r="AS40" s="406"/>
      <c r="AT40" s="377">
        <v>2305.0947100997851</v>
      </c>
      <c r="AU40" s="406" t="s">
        <v>361</v>
      </c>
      <c r="AV40" s="377">
        <v>722.60676129178739</v>
      </c>
      <c r="AW40" s="406"/>
      <c r="AX40" s="377">
        <v>1269.5468608710664</v>
      </c>
      <c r="AY40" s="406" t="s">
        <v>361</v>
      </c>
      <c r="AZ40" s="377">
        <v>707.82075140935819</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206.40923086378061</v>
      </c>
      <c r="AQ41" s="406"/>
      <c r="AR41" s="377">
        <v>179.11800921961827</v>
      </c>
      <c r="AS41" s="406"/>
      <c r="AT41" s="377">
        <v>214.42688966883037</v>
      </c>
      <c r="AU41" s="406"/>
      <c r="AV41" s="377">
        <v>212.80360654591686</v>
      </c>
      <c r="AW41" s="406"/>
      <c r="AX41" s="377">
        <v>214.76053344907552</v>
      </c>
      <c r="AY41" s="406"/>
      <c r="AZ41" s="377">
        <v>201.33344572523774</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26.416871762940463</v>
      </c>
      <c r="AQ42" s="406"/>
      <c r="AR42" s="379">
        <v>21.456854406559732</v>
      </c>
      <c r="AS42" s="406"/>
      <c r="AT42" s="379">
        <v>27.983544889333352</v>
      </c>
      <c r="AU42" s="406"/>
      <c r="AV42" s="379">
        <v>29.065714511346179</v>
      </c>
      <c r="AW42" s="406"/>
      <c r="AX42" s="379">
        <v>29.562404633977682</v>
      </c>
      <c r="AY42" s="406"/>
      <c r="AZ42" s="379">
        <v>29.2778428339798</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83.095737247763878</v>
      </c>
      <c r="AQ43" s="406"/>
      <c r="AR43" s="379">
        <v>73.583158926918316</v>
      </c>
      <c r="AS43" s="406"/>
      <c r="AT43" s="379">
        <v>88.037649124736703</v>
      </c>
      <c r="AU43" s="406"/>
      <c r="AV43" s="379">
        <v>87.376380368017905</v>
      </c>
      <c r="AW43" s="406"/>
      <c r="AX43" s="379">
        <v>85.980120794235063</v>
      </c>
      <c r="AY43" s="406"/>
      <c r="AZ43" s="379">
        <v>80.918620627197768</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96.896621853076269</v>
      </c>
      <c r="AQ44" s="406"/>
      <c r="AR44" s="379">
        <v>84.077995886140215</v>
      </c>
      <c r="AS44" s="406"/>
      <c r="AT44" s="379">
        <v>98.405695654760322</v>
      </c>
      <c r="AU44" s="406"/>
      <c r="AV44" s="379">
        <v>96.361511666552786</v>
      </c>
      <c r="AW44" s="406"/>
      <c r="AX44" s="379">
        <v>99.218008020862783</v>
      </c>
      <c r="AY44" s="406"/>
      <c r="AZ44" s="379">
        <v>91.136982264060165</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323.07069916612755</v>
      </c>
      <c r="AQ45" s="406"/>
      <c r="AR45" s="377">
        <v>218.20249495206659</v>
      </c>
      <c r="AS45" s="406"/>
      <c r="AT45" s="377">
        <v>300.73531363273452</v>
      </c>
      <c r="AU45" s="406"/>
      <c r="AV45" s="377">
        <v>317.79283791367806</v>
      </c>
      <c r="AW45" s="406"/>
      <c r="AX45" s="377">
        <v>319.43768387287116</v>
      </c>
      <c r="AY45" s="406"/>
      <c r="AZ45" s="377">
        <v>322.31494046948882</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272.19498267871495</v>
      </c>
      <c r="AQ46" s="406"/>
      <c r="AR46" s="379">
        <v>179.76423664574648</v>
      </c>
      <c r="AS46" s="406"/>
      <c r="AT46" s="379">
        <v>248.5631270199645</v>
      </c>
      <c r="AU46" s="406"/>
      <c r="AV46" s="379">
        <v>265.86223403551332</v>
      </c>
      <c r="AW46" s="406"/>
      <c r="AX46" s="379">
        <v>268.10621822085938</v>
      </c>
      <c r="AY46" s="406"/>
      <c r="AZ46" s="379">
        <v>276.00641748919395</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9.8887901499048709</v>
      </c>
      <c r="AQ47" s="406"/>
      <c r="AR47" s="379">
        <v>11.337500294095159</v>
      </c>
      <c r="AS47" s="406"/>
      <c r="AT47" s="379">
        <v>17.015803261386221</v>
      </c>
      <c r="AU47" s="406"/>
      <c r="AV47" s="379">
        <v>14.317501291588721</v>
      </c>
      <c r="AW47" s="406"/>
      <c r="AX47" s="379">
        <v>14.09905319095926</v>
      </c>
      <c r="AY47" s="406"/>
      <c r="AZ47" s="379">
        <v>9.6117862119106601</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0.46877187130431436</v>
      </c>
      <c r="AQ48" s="406"/>
      <c r="AR48" s="379">
        <v>0.44885875154556582</v>
      </c>
      <c r="AS48" s="406"/>
      <c r="AT48" s="379">
        <v>0.53667119064693924</v>
      </c>
      <c r="AU48" s="406"/>
      <c r="AV48" s="379">
        <v>0.55276758312218999</v>
      </c>
      <c r="AW48" s="406"/>
      <c r="AX48" s="379">
        <v>0.54817678062189679</v>
      </c>
      <c r="AY48" s="406"/>
      <c r="AZ48" s="379">
        <v>0.63393753861182833</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32.663124947992181</v>
      </c>
      <c r="AQ49" s="406"/>
      <c r="AR49" s="379">
        <v>20.932420829415058</v>
      </c>
      <c r="AS49" s="406"/>
      <c r="AT49" s="379">
        <v>28.27261324136807</v>
      </c>
      <c r="AU49" s="406"/>
      <c r="AV49" s="379">
        <v>30.736967003419824</v>
      </c>
      <c r="AW49" s="406"/>
      <c r="AX49" s="379">
        <v>30.105743642734438</v>
      </c>
      <c r="AY49" s="406"/>
      <c r="AZ49" s="379">
        <v>29.461920525441727</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7.8550295182112011</v>
      </c>
      <c r="AQ50" s="406"/>
      <c r="AR50" s="379">
        <v>5.7194784312643145</v>
      </c>
      <c r="AS50" s="406"/>
      <c r="AT50" s="379">
        <v>6.3470989193688414</v>
      </c>
      <c r="AU50" s="406"/>
      <c r="AV50" s="379">
        <v>6.3233680000340309</v>
      </c>
      <c r="AW50" s="406"/>
      <c r="AX50" s="379">
        <v>6.5784920376962503</v>
      </c>
      <c r="AY50" s="406"/>
      <c r="AZ50" s="379">
        <v>6.6008787043306718</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31.514164735055168</v>
      </c>
      <c r="AQ51" s="406"/>
      <c r="AR51" s="377">
        <v>30.637614235645426</v>
      </c>
      <c r="AS51" s="406"/>
      <c r="AT51" s="377">
        <v>33.500192871709821</v>
      </c>
      <c r="AU51" s="406"/>
      <c r="AV51" s="377">
        <v>32.45171206594798</v>
      </c>
      <c r="AW51" s="406"/>
      <c r="AX51" s="377">
        <v>34.456268378381608</v>
      </c>
      <c r="AY51" s="406"/>
      <c r="AZ51" s="377">
        <v>30.7131995010506</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21.978244055176908</v>
      </c>
      <c r="AQ52" s="406"/>
      <c r="AR52" s="377">
        <v>21.112740272624091</v>
      </c>
      <c r="AS52" s="406"/>
      <c r="AT52" s="377">
        <v>23.828602608130723</v>
      </c>
      <c r="AU52" s="406"/>
      <c r="AV52" s="377">
        <v>24.284076528650246</v>
      </c>
      <c r="AW52" s="406"/>
      <c r="AX52" s="377">
        <v>26.048813730323978</v>
      </c>
      <c r="AY52" s="406"/>
      <c r="AZ52" s="377">
        <v>24.748398223348797</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2.8137928275258739</v>
      </c>
      <c r="AQ54" s="406"/>
      <c r="AR54" s="379">
        <v>2.8038948153532948</v>
      </c>
      <c r="AS54" s="406"/>
      <c r="AT54" s="379">
        <v>2.9067181870730097</v>
      </c>
      <c r="AU54" s="406"/>
      <c r="AV54" s="379">
        <v>2.8444020660668681</v>
      </c>
      <c r="AW54" s="406"/>
      <c r="AX54" s="379">
        <v>2.9377506332186463</v>
      </c>
      <c r="AY54" s="406"/>
      <c r="AZ54" s="379">
        <v>2.7429350987198347</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1.7887614291430569</v>
      </c>
      <c r="AQ55" s="406"/>
      <c r="AR55" s="379">
        <v>1.7136746005332606</v>
      </c>
      <c r="AS55" s="406"/>
      <c r="AT55" s="379">
        <v>1.9969611586262734</v>
      </c>
      <c r="AU55" s="406"/>
      <c r="AV55" s="379">
        <v>1.9366055498496813</v>
      </c>
      <c r="AW55" s="406"/>
      <c r="AX55" s="379">
        <v>2.09411266161846</v>
      </c>
      <c r="AY55" s="406"/>
      <c r="AZ55" s="379">
        <v>1.96525585126172</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3.5472706409171968</v>
      </c>
      <c r="AQ56" s="406"/>
      <c r="AR56" s="382">
        <v>3.5573646683794151</v>
      </c>
      <c r="AS56" s="406"/>
      <c r="AT56" s="382">
        <v>3.8346978894240817</v>
      </c>
      <c r="AU56" s="406"/>
      <c r="AV56" s="382">
        <v>3.654760573719205</v>
      </c>
      <c r="AW56" s="406"/>
      <c r="AX56" s="382">
        <v>3.8989459779866129</v>
      </c>
      <c r="AY56" s="406"/>
      <c r="AZ56" s="382">
        <v>3.5821065153152007</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13.828419157590778</v>
      </c>
      <c r="AQ57" s="406"/>
      <c r="AR57" s="382">
        <v>13.03780618835812</v>
      </c>
      <c r="AS57" s="406"/>
      <c r="AT57" s="382">
        <v>15.090225373007357</v>
      </c>
      <c r="AU57" s="406"/>
      <c r="AV57" s="382">
        <v>15.848308339014489</v>
      </c>
      <c r="AW57" s="406"/>
      <c r="AX57" s="382">
        <v>17.118004457500259</v>
      </c>
      <c r="AY57" s="406"/>
      <c r="AZ57" s="382">
        <v>16.458100758052041</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14.063998437698773</v>
      </c>
      <c r="AQ58" s="406"/>
      <c r="AR58" s="377">
        <v>12.331868970791541</v>
      </c>
      <c r="AS58" s="406"/>
      <c r="AT58" s="377">
        <v>13.453571132163811</v>
      </c>
      <c r="AU58" s="406"/>
      <c r="AV58" s="377">
        <v>14.801000942351926</v>
      </c>
      <c r="AW58" s="406"/>
      <c r="AX58" s="377">
        <v>17.384289337697524</v>
      </c>
      <c r="AY58" s="406"/>
      <c r="AZ58" s="377">
        <v>16.355149740284901</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8.9059392837514793</v>
      </c>
      <c r="AQ59" s="406"/>
      <c r="AR59" s="379">
        <v>7.0118930909657449</v>
      </c>
      <c r="AS59" s="406"/>
      <c r="AT59" s="379">
        <v>7.6289626189589024</v>
      </c>
      <c r="AU59" s="406"/>
      <c r="AV59" s="379">
        <v>9.0199402492025893</v>
      </c>
      <c r="AW59" s="406"/>
      <c r="AX59" s="379">
        <v>11.286575206892611</v>
      </c>
      <c r="AY59" s="406"/>
      <c r="AZ59" s="379">
        <v>10.882373562672832</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1.7068691806546727</v>
      </c>
      <c r="AQ60" s="406"/>
      <c r="AR60" s="379">
        <v>1.6664226095125882</v>
      </c>
      <c r="AS60" s="406"/>
      <c r="AT60" s="379">
        <v>1.7378515709958813</v>
      </c>
      <c r="AU60" s="406"/>
      <c r="AV60" s="379">
        <v>1.7343773860325731</v>
      </c>
      <c r="AW60" s="406"/>
      <c r="AX60" s="379">
        <v>1.7863892413701925</v>
      </c>
      <c r="AY60" s="406"/>
      <c r="AZ60" s="379">
        <v>1.5457877784024063</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3.4511899732926214</v>
      </c>
      <c r="AQ61" s="406"/>
      <c r="AR61" s="379">
        <v>3.6535532703132092</v>
      </c>
      <c r="AS61" s="406"/>
      <c r="AT61" s="379">
        <v>4.0867569422090266</v>
      </c>
      <c r="AU61" s="406"/>
      <c r="AV61" s="379">
        <v>4.0466833071167647</v>
      </c>
      <c r="AW61" s="406"/>
      <c r="AX61" s="379">
        <v>4.3113248894347214</v>
      </c>
      <c r="AY61" s="406"/>
      <c r="AZ61" s="379">
        <v>3.9269883992096628</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21.600764791902279</v>
      </c>
      <c r="AQ62" s="406"/>
      <c r="AR62" s="377">
        <v>16.928625494035362</v>
      </c>
      <c r="AS62" s="406"/>
      <c r="AT62" s="377">
        <v>19.462986608595131</v>
      </c>
      <c r="AU62" s="406"/>
      <c r="AV62" s="377">
        <v>20.20318890436269</v>
      </c>
      <c r="AW62" s="406"/>
      <c r="AX62" s="377">
        <v>19.915308704335416</v>
      </c>
      <c r="AY62" s="406"/>
      <c r="AZ62" s="377">
        <v>18.901978415065233</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t="s">
        <v>714</v>
      </c>
      <c r="AQ63" s="406"/>
      <c r="AR63" s="387" t="s">
        <v>714</v>
      </c>
      <c r="AS63" s="406"/>
      <c r="AT63" s="387" t="s">
        <v>714</v>
      </c>
      <c r="AU63" s="406"/>
      <c r="AV63" s="387" t="s">
        <v>714</v>
      </c>
      <c r="AW63" s="406"/>
      <c r="AX63" s="387" t="s">
        <v>714</v>
      </c>
      <c r="AY63" s="406"/>
      <c r="AZ63" s="387" t="s">
        <v>714</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64.735926115977946</v>
      </c>
      <c r="AQ64" s="406"/>
      <c r="AR64" s="377">
        <v>101.8164235249042</v>
      </c>
      <c r="AS64" s="406"/>
      <c r="AT64" s="377">
        <v>112.40412368726564</v>
      </c>
      <c r="AU64" s="406"/>
      <c r="AV64" s="377">
        <v>82.534922062214079</v>
      </c>
      <c r="AW64" s="406"/>
      <c r="AX64" s="377">
        <v>85.488366065937072</v>
      </c>
      <c r="AY64" s="406"/>
      <c r="AZ64" s="377">
        <v>73.37324485238392</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32.093552009844629</v>
      </c>
      <c r="AQ66" s="406"/>
      <c r="AR66" s="379">
        <v>44.364715468853696</v>
      </c>
      <c r="AS66" s="406"/>
      <c r="AT66" s="379">
        <v>36.391028075555177</v>
      </c>
      <c r="AU66" s="406"/>
      <c r="AV66" s="379">
        <v>34.807703633022527</v>
      </c>
      <c r="AW66" s="406"/>
      <c r="AX66" s="379">
        <v>38.023656031480193</v>
      </c>
      <c r="AY66" s="406"/>
      <c r="AZ66" s="379">
        <v>35.502694399694128</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13.575717441387191</v>
      </c>
      <c r="AQ67" s="406"/>
      <c r="AR67" s="379">
        <v>12.629128351154643</v>
      </c>
      <c r="AS67" s="406"/>
      <c r="AT67" s="379">
        <v>15.299366449011433</v>
      </c>
      <c r="AU67" s="406"/>
      <c r="AV67" s="379">
        <v>15.218047787523203</v>
      </c>
      <c r="AW67" s="406"/>
      <c r="AX67" s="379">
        <v>15.731800729533678</v>
      </c>
      <c r="AY67" s="406"/>
      <c r="AZ67" s="379">
        <v>14.811503084144803</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2.6873410143596845</v>
      </c>
      <c r="AQ68" s="406"/>
      <c r="AR68" s="382">
        <v>2.437609679477073</v>
      </c>
      <c r="AS68" s="406"/>
      <c r="AT68" s="382">
        <v>2.6132395714794834</v>
      </c>
      <c r="AU68" s="406"/>
      <c r="AV68" s="382">
        <v>2.3576059147199695</v>
      </c>
      <c r="AW68" s="406"/>
      <c r="AX68" s="382">
        <v>2.4614566631184238</v>
      </c>
      <c r="AY68" s="406"/>
      <c r="AZ68" s="382">
        <v>2.2063053456480572</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9.2217069289693878</v>
      </c>
      <c r="AQ70" s="406"/>
      <c r="AR70" s="379">
        <v>7.9167841600122619</v>
      </c>
      <c r="AS70" s="406"/>
      <c r="AT70" s="379">
        <v>9.6986778165346017</v>
      </c>
      <c r="AU70" s="406"/>
      <c r="AV70" s="379">
        <v>9.0933580146691124</v>
      </c>
      <c r="AW70" s="406"/>
      <c r="AX70" s="379">
        <v>9.8618875069763501</v>
      </c>
      <c r="AY70" s="406"/>
      <c r="AZ70" s="379">
        <v>9.8456124298167449</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7.1576087214170494</v>
      </c>
      <c r="AQ71" s="406"/>
      <c r="AR71" s="379">
        <v>34.468185865406518</v>
      </c>
      <c r="AS71" s="406"/>
      <c r="AT71" s="379">
        <v>48.401811774684937</v>
      </c>
      <c r="AU71" s="406"/>
      <c r="AV71" s="379">
        <v>21.058206712279269</v>
      </c>
      <c r="AW71" s="406"/>
      <c r="AX71" s="379">
        <v>19.409565134828416</v>
      </c>
      <c r="AY71" s="406"/>
      <c r="AZ71" s="379">
        <v>11.007129593080183</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56.33212915865488</v>
      </c>
      <c r="AQ72" s="406"/>
      <c r="AR72" s="377">
        <v>45.702384680206649</v>
      </c>
      <c r="AS72" s="406"/>
      <c r="AT72" s="377">
        <v>71.771801096592753</v>
      </c>
      <c r="AU72" s="406"/>
      <c r="AV72" s="377">
        <v>64.170803111929459</v>
      </c>
      <c r="AW72" s="406"/>
      <c r="AX72" s="377">
        <v>70.777325855471531</v>
      </c>
      <c r="AY72" s="406"/>
      <c r="AZ72" s="377">
        <v>70.725186951175061</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13.564476843275566</v>
      </c>
      <c r="AQ73" s="406"/>
      <c r="AR73" s="379">
        <v>9.2163046124146639</v>
      </c>
      <c r="AS73" s="406"/>
      <c r="AT73" s="379">
        <v>12.32907685619525</v>
      </c>
      <c r="AU73" s="406"/>
      <c r="AV73" s="379">
        <v>16.110962006638481</v>
      </c>
      <c r="AW73" s="406"/>
      <c r="AX73" s="379">
        <v>21.470491521376392</v>
      </c>
      <c r="AY73" s="406"/>
      <c r="AZ73" s="379">
        <v>23.004786582590743</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6.1166790301121763</v>
      </c>
      <c r="AQ74" s="406"/>
      <c r="AR74" s="379">
        <v>5.7474736905733943</v>
      </c>
      <c r="AS74" s="406"/>
      <c r="AT74" s="379">
        <v>7.8203225666442728</v>
      </c>
      <c r="AU74" s="406"/>
      <c r="AV74" s="379">
        <v>7.695730244801485</v>
      </c>
      <c r="AW74" s="406"/>
      <c r="AX74" s="379">
        <v>6.7924186951555123</v>
      </c>
      <c r="AY74" s="406"/>
      <c r="AZ74" s="379">
        <v>5.9324485495099148</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1.6416592453215793</v>
      </c>
      <c r="AQ75" s="406"/>
      <c r="AR75" s="379">
        <v>1.6205452012015606</v>
      </c>
      <c r="AS75" s="406"/>
      <c r="AT75" s="379">
        <v>2.069239490148298</v>
      </c>
      <c r="AU75" s="406"/>
      <c r="AV75" s="379">
        <v>2.2002799871433489</v>
      </c>
      <c r="AW75" s="406"/>
      <c r="AX75" s="379">
        <v>2.1480306456342739</v>
      </c>
      <c r="AY75" s="406"/>
      <c r="AZ75" s="379">
        <v>2.0694646866047792</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35.009314039945558</v>
      </c>
      <c r="AQ76" s="406"/>
      <c r="AR76" s="379">
        <v>29.118061176017026</v>
      </c>
      <c r="AS76" s="406"/>
      <c r="AT76" s="379">
        <v>49.553162183604933</v>
      </c>
      <c r="AU76" s="406"/>
      <c r="AV76" s="379">
        <v>38.163830873346143</v>
      </c>
      <c r="AW76" s="406"/>
      <c r="AX76" s="379">
        <v>40.366384993305353</v>
      </c>
      <c r="AY76" s="406"/>
      <c r="AZ76" s="379">
        <v>39.718487132469633</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45.660541502748742</v>
      </c>
      <c r="AQ77" s="406"/>
      <c r="AR77" s="377">
        <v>39.09012553483138</v>
      </c>
      <c r="AS77" s="406"/>
      <c r="AT77" s="377">
        <v>41.126868096148286</v>
      </c>
      <c r="AU77" s="406"/>
      <c r="AV77" s="377">
        <v>40.411139452176464</v>
      </c>
      <c r="AW77" s="406"/>
      <c r="AX77" s="377">
        <v>41.392464085062727</v>
      </c>
      <c r="AY77" s="406"/>
      <c r="AZ77" s="377">
        <v>36.926072613888586</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45.845987162501018</v>
      </c>
      <c r="AQ78" s="406"/>
      <c r="AR78" s="377">
        <v>43.125329984001382</v>
      </c>
      <c r="AS78" s="406"/>
      <c r="AT78" s="377">
        <v>44.722417507266684</v>
      </c>
      <c r="AU78" s="406"/>
      <c r="AV78" s="377">
        <v>43.678469302527496</v>
      </c>
      <c r="AW78" s="406"/>
      <c r="AX78" s="377">
        <v>44.932934956707356</v>
      </c>
      <c r="AY78" s="406"/>
      <c r="AZ78" s="377">
        <v>40.331894758367056</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35.658687569545457</v>
      </c>
      <c r="AQ79" s="406"/>
      <c r="AR79" s="377">
        <v>35.399521363249988</v>
      </c>
      <c r="AS79" s="406"/>
      <c r="AT79" s="377">
        <v>37.561201032242053</v>
      </c>
      <c r="AU79" s="406"/>
      <c r="AV79" s="377">
        <v>37.692467673860868</v>
      </c>
      <c r="AW79" s="406"/>
      <c r="AX79" s="377">
        <v>39.425736764878664</v>
      </c>
      <c r="AY79" s="406"/>
      <c r="AZ79" s="377">
        <v>35.14821302300075</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27.878315525906459</v>
      </c>
      <c r="AQ80" s="406"/>
      <c r="AR80" s="379">
        <v>27.867149999992971</v>
      </c>
      <c r="AS80" s="406"/>
      <c r="AT80" s="379">
        <v>29.481785792784656</v>
      </c>
      <c r="AU80" s="406"/>
      <c r="AV80" s="379">
        <v>29.467456042064182</v>
      </c>
      <c r="AW80" s="406"/>
      <c r="AX80" s="379">
        <v>30.768101865405324</v>
      </c>
      <c r="AY80" s="406"/>
      <c r="AZ80" s="379">
        <v>27.570241573939082</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7.780372043638998</v>
      </c>
      <c r="AQ81" s="406"/>
      <c r="AR81" s="379">
        <v>7.5323713632570195</v>
      </c>
      <c r="AS81" s="406"/>
      <c r="AT81" s="379">
        <v>8.0794152394573953</v>
      </c>
      <c r="AU81" s="406"/>
      <c r="AV81" s="379">
        <v>8.2250116317966846</v>
      </c>
      <c r="AW81" s="406"/>
      <c r="AX81" s="379">
        <v>8.6576348994733419</v>
      </c>
      <c r="AY81" s="406"/>
      <c r="AZ81" s="379">
        <v>7.5779714490616694</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9.6092659401964262</v>
      </c>
      <c r="AQ82" s="406"/>
      <c r="AR82" s="377">
        <v>9.796160142089974</v>
      </c>
      <c r="AS82" s="406"/>
      <c r="AT82" s="377">
        <v>10.945155262508726</v>
      </c>
      <c r="AU82" s="406"/>
      <c r="AV82" s="377">
        <v>10.617949479174698</v>
      </c>
      <c r="AW82" s="406"/>
      <c r="AX82" s="377">
        <v>10.961357020006862</v>
      </c>
      <c r="AY82" s="406"/>
      <c r="AZ82" s="377">
        <v>10.025142935107901</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5.8694377724048969</v>
      </c>
      <c r="AQ83" s="406"/>
      <c r="AR83" s="379">
        <v>5.9826510902951497</v>
      </c>
      <c r="AS83" s="406"/>
      <c r="AT83" s="379">
        <v>6.2474873434529581</v>
      </c>
      <c r="AU83" s="406"/>
      <c r="AV83" s="379">
        <v>6.1030765794284125</v>
      </c>
      <c r="AW83" s="406"/>
      <c r="AX83" s="379">
        <v>6.3850526453831984</v>
      </c>
      <c r="AY83" s="406"/>
      <c r="AZ83" s="379">
        <v>5.6963037646031838</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3.7398281677915293</v>
      </c>
      <c r="AQ84" s="406"/>
      <c r="AR84" s="379">
        <v>3.8135090517948251</v>
      </c>
      <c r="AS84" s="406"/>
      <c r="AT84" s="379">
        <v>4.6976679190557675</v>
      </c>
      <c r="AU84" s="406"/>
      <c r="AV84" s="379">
        <v>4.5148728997462859</v>
      </c>
      <c r="AW84" s="406"/>
      <c r="AX84" s="379">
        <v>4.576304374623664</v>
      </c>
      <c r="AY84" s="406"/>
      <c r="AZ84" s="379">
        <v>4.3288391705047164</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13.956218665005963</v>
      </c>
      <c r="AQ85" s="406"/>
      <c r="AR85" s="377">
        <v>12.422716522523723</v>
      </c>
      <c r="AS85" s="406"/>
      <c r="AT85" s="377">
        <v>13.947074111946286</v>
      </c>
      <c r="AU85" s="406"/>
      <c r="AV85" s="377">
        <v>14.480928541136613</v>
      </c>
      <c r="AW85" s="406"/>
      <c r="AX85" s="377">
        <v>15.357566503706165</v>
      </c>
      <c r="AY85" s="406"/>
      <c r="AZ85" s="377">
        <v>14.185430764671457</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3.9818370446122073</v>
      </c>
      <c r="AQ86" s="406"/>
      <c r="AR86" s="379">
        <v>3.5589253940527459</v>
      </c>
      <c r="AS86" s="406"/>
      <c r="AT86" s="379">
        <v>4.1382525452280374</v>
      </c>
      <c r="AU86" s="406"/>
      <c r="AV86" s="379">
        <v>4.5935854263179703</v>
      </c>
      <c r="AW86" s="406"/>
      <c r="AX86" s="379">
        <v>5.016629812074588</v>
      </c>
      <c r="AY86" s="406"/>
      <c r="AZ86" s="379">
        <v>4.7110271611181371</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2.068424187337524</v>
      </c>
      <c r="AQ87" s="406"/>
      <c r="AR87" s="379">
        <v>1.8426786903138264</v>
      </c>
      <c r="AS87" s="406"/>
      <c r="AT87" s="379">
        <v>2.1003746388834732</v>
      </c>
      <c r="AU87" s="406"/>
      <c r="AV87" s="379">
        <v>2.058817377263082</v>
      </c>
      <c r="AW87" s="406"/>
      <c r="AX87" s="379">
        <v>2.173136956765501</v>
      </c>
      <c r="AY87" s="406"/>
      <c r="AZ87" s="379">
        <v>1.9859479018146109</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7.9059574330562317</v>
      </c>
      <c r="AQ88" s="406"/>
      <c r="AR88" s="379">
        <v>7.021112438157151</v>
      </c>
      <c r="AS88" s="406"/>
      <c r="AT88" s="379">
        <v>7.7084469278347738</v>
      </c>
      <c r="AU88" s="406"/>
      <c r="AV88" s="379">
        <v>7.8285257375555615</v>
      </c>
      <c r="AW88" s="406"/>
      <c r="AX88" s="379">
        <v>8.167799734866076</v>
      </c>
      <c r="AY88" s="406"/>
      <c r="AZ88" s="379">
        <v>7.488455701738709</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77" t="s">
        <v>714</v>
      </c>
      <c r="I89" s="406"/>
      <c r="J89" s="377" t="s">
        <v>714</v>
      </c>
      <c r="K89" s="406"/>
      <c r="L89" s="377" t="s">
        <v>714</v>
      </c>
      <c r="M89" s="406"/>
      <c r="N89" s="377" t="s">
        <v>714</v>
      </c>
      <c r="O89" s="406"/>
      <c r="P89" s="377" t="s">
        <v>714</v>
      </c>
      <c r="Q89" s="406"/>
      <c r="R89" s="377" t="s">
        <v>714</v>
      </c>
      <c r="S89" s="406"/>
      <c r="T89" s="377" t="s">
        <v>714</v>
      </c>
      <c r="U89" s="406"/>
      <c r="V89" s="377" t="s">
        <v>714</v>
      </c>
      <c r="W89" s="406"/>
      <c r="X89" s="377" t="s">
        <v>714</v>
      </c>
      <c r="Y89" s="406"/>
      <c r="Z89" s="377" t="s">
        <v>714</v>
      </c>
      <c r="AA89" s="406"/>
      <c r="AB89" s="377" t="s">
        <v>714</v>
      </c>
      <c r="AC89" s="406"/>
      <c r="AD89" s="377" t="s">
        <v>714</v>
      </c>
      <c r="AE89" s="406"/>
      <c r="AF89" s="377" t="s">
        <v>714</v>
      </c>
      <c r="AG89" s="406"/>
      <c r="AH89" s="377" t="s">
        <v>714</v>
      </c>
      <c r="AI89" s="406"/>
      <c r="AJ89" s="377" t="s">
        <v>714</v>
      </c>
      <c r="AK89" s="406"/>
      <c r="AL89" s="377" t="s">
        <v>714</v>
      </c>
      <c r="AM89" s="406"/>
      <c r="AN89" s="377" t="s">
        <v>714</v>
      </c>
      <c r="AO89" s="406"/>
      <c r="AP89" s="388">
        <v>0</v>
      </c>
      <c r="AQ89" s="406"/>
      <c r="AR89" s="388">
        <v>0</v>
      </c>
      <c r="AS89" s="406"/>
      <c r="AT89" s="388">
        <v>0</v>
      </c>
      <c r="AU89" s="406"/>
      <c r="AV89" s="377">
        <v>0</v>
      </c>
      <c r="AW89" s="406"/>
      <c r="AX89" s="377">
        <v>0</v>
      </c>
      <c r="AY89" s="406"/>
      <c r="AZ89" s="377">
        <v>0.94852979562041062</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4.6437416404785006E-2</v>
      </c>
      <c r="AQ90" s="406"/>
      <c r="AR90" s="377">
        <v>4.4890582952524981E-2</v>
      </c>
      <c r="AS90" s="406"/>
      <c r="AT90" s="377">
        <v>6.210184948432268E-2</v>
      </c>
      <c r="AU90" s="406"/>
      <c r="AV90" s="377">
        <v>6.1325438557412591E-2</v>
      </c>
      <c r="AW90" s="406"/>
      <c r="AX90" s="377">
        <v>5.7388513413961971E-2</v>
      </c>
      <c r="AY90" s="406"/>
      <c r="AZ90" s="377">
        <v>6.1524270168874157E-2</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89" t="s">
        <v>714</v>
      </c>
      <c r="G91" s="405"/>
      <c r="H91" s="391" t="s">
        <v>714</v>
      </c>
      <c r="I91" s="405"/>
      <c r="J91" s="391" t="s">
        <v>714</v>
      </c>
      <c r="K91" s="405"/>
      <c r="L91" s="391" t="s">
        <v>714</v>
      </c>
      <c r="M91" s="405"/>
      <c r="N91" s="391" t="s">
        <v>714</v>
      </c>
      <c r="O91" s="405"/>
      <c r="P91" s="391" t="s">
        <v>714</v>
      </c>
      <c r="Q91" s="405"/>
      <c r="R91" s="391" t="s">
        <v>714</v>
      </c>
      <c r="S91" s="405"/>
      <c r="T91" s="391" t="s">
        <v>714</v>
      </c>
      <c r="U91" s="405"/>
      <c r="V91" s="391" t="s">
        <v>714</v>
      </c>
      <c r="W91" s="405"/>
      <c r="X91" s="391" t="s">
        <v>714</v>
      </c>
      <c r="Y91" s="405"/>
      <c r="Z91" s="391" t="s">
        <v>714</v>
      </c>
      <c r="AA91" s="405"/>
      <c r="AB91" s="391" t="s">
        <v>714</v>
      </c>
      <c r="AC91" s="405"/>
      <c r="AD91" s="391" t="s">
        <v>714</v>
      </c>
      <c r="AE91" s="405"/>
      <c r="AF91" s="391" t="s">
        <v>714</v>
      </c>
      <c r="AG91" s="405"/>
      <c r="AH91" s="391" t="s">
        <v>714</v>
      </c>
      <c r="AI91" s="405"/>
      <c r="AJ91" s="391" t="s">
        <v>714</v>
      </c>
      <c r="AK91" s="405"/>
      <c r="AL91" s="391" t="s">
        <v>714</v>
      </c>
      <c r="AM91" s="405"/>
      <c r="AN91" s="391" t="s">
        <v>714</v>
      </c>
      <c r="AO91" s="405"/>
      <c r="AP91" s="390">
        <v>21094.039500793337</v>
      </c>
      <c r="AQ91" s="405"/>
      <c r="AR91" s="390">
        <v>13509.598492244284</v>
      </c>
      <c r="AS91" s="405" t="s">
        <v>368</v>
      </c>
      <c r="AT91" s="390">
        <v>17989.57168458711</v>
      </c>
      <c r="AU91" s="405" t="s">
        <v>368</v>
      </c>
      <c r="AV91" s="391">
        <v>18512.928892755477</v>
      </c>
      <c r="AW91" s="405"/>
      <c r="AX91" s="391">
        <v>18753.823906325229</v>
      </c>
      <c r="AY91" s="405"/>
      <c r="AZ91" s="391">
        <v>14934.269170308593</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2" t="s">
        <v>714</v>
      </c>
      <c r="G92" s="406"/>
      <c r="H92" s="394" t="s">
        <v>714</v>
      </c>
      <c r="I92" s="406"/>
      <c r="J92" s="394" t="s">
        <v>714</v>
      </c>
      <c r="K92" s="406"/>
      <c r="L92" s="394" t="s">
        <v>714</v>
      </c>
      <c r="M92" s="406"/>
      <c r="N92" s="394" t="s">
        <v>714</v>
      </c>
      <c r="O92" s="406"/>
      <c r="P92" s="394" t="s">
        <v>714</v>
      </c>
      <c r="Q92" s="406"/>
      <c r="R92" s="394" t="s">
        <v>714</v>
      </c>
      <c r="S92" s="406"/>
      <c r="T92" s="394" t="s">
        <v>714</v>
      </c>
      <c r="U92" s="406"/>
      <c r="V92" s="394" t="s">
        <v>714</v>
      </c>
      <c r="W92" s="406"/>
      <c r="X92" s="394" t="s">
        <v>714</v>
      </c>
      <c r="Y92" s="406"/>
      <c r="Z92" s="394" t="s">
        <v>714</v>
      </c>
      <c r="AA92" s="406"/>
      <c r="AB92" s="394" t="s">
        <v>714</v>
      </c>
      <c r="AC92" s="406"/>
      <c r="AD92" s="394" t="s">
        <v>714</v>
      </c>
      <c r="AE92" s="406"/>
      <c r="AF92" s="394" t="s">
        <v>714</v>
      </c>
      <c r="AG92" s="406"/>
      <c r="AH92" s="394" t="s">
        <v>714</v>
      </c>
      <c r="AI92" s="406"/>
      <c r="AJ92" s="394" t="s">
        <v>714</v>
      </c>
      <c r="AK92" s="406"/>
      <c r="AL92" s="394" t="s">
        <v>714</v>
      </c>
      <c r="AM92" s="406"/>
      <c r="AN92" s="394" t="s">
        <v>714</v>
      </c>
      <c r="AO92" s="406"/>
      <c r="AP92" s="393">
        <v>1035.7856439007994</v>
      </c>
      <c r="AQ92" s="406"/>
      <c r="AR92" s="393">
        <v>1096.5974122176137</v>
      </c>
      <c r="AS92" s="406"/>
      <c r="AT92" s="393">
        <v>1070.925177357087</v>
      </c>
      <c r="AU92" s="406"/>
      <c r="AV92" s="394">
        <v>980.91440278004893</v>
      </c>
      <c r="AW92" s="406"/>
      <c r="AX92" s="394">
        <v>977.86207378968356</v>
      </c>
      <c r="AY92" s="406"/>
      <c r="AZ92" s="394">
        <v>927.94675477563396</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2" t="s">
        <v>714</v>
      </c>
      <c r="G93" s="406"/>
      <c r="H93" s="394" t="s">
        <v>714</v>
      </c>
      <c r="I93" s="406"/>
      <c r="J93" s="394" t="s">
        <v>714</v>
      </c>
      <c r="K93" s="406"/>
      <c r="L93" s="394" t="s">
        <v>714</v>
      </c>
      <c r="M93" s="406"/>
      <c r="N93" s="394" t="s">
        <v>714</v>
      </c>
      <c r="O93" s="406"/>
      <c r="P93" s="394" t="s">
        <v>714</v>
      </c>
      <c r="Q93" s="406"/>
      <c r="R93" s="394" t="s">
        <v>714</v>
      </c>
      <c r="S93" s="406"/>
      <c r="T93" s="394" t="s">
        <v>714</v>
      </c>
      <c r="U93" s="406"/>
      <c r="V93" s="394" t="s">
        <v>714</v>
      </c>
      <c r="W93" s="406"/>
      <c r="X93" s="394" t="s">
        <v>714</v>
      </c>
      <c r="Y93" s="406"/>
      <c r="Z93" s="394" t="s">
        <v>714</v>
      </c>
      <c r="AA93" s="406"/>
      <c r="AB93" s="394" t="s">
        <v>714</v>
      </c>
      <c r="AC93" s="406"/>
      <c r="AD93" s="394" t="s">
        <v>714</v>
      </c>
      <c r="AE93" s="406"/>
      <c r="AF93" s="394" t="s">
        <v>714</v>
      </c>
      <c r="AG93" s="406"/>
      <c r="AH93" s="394" t="s">
        <v>714</v>
      </c>
      <c r="AI93" s="406"/>
      <c r="AJ93" s="394" t="s">
        <v>714</v>
      </c>
      <c r="AK93" s="406"/>
      <c r="AL93" s="394" t="s">
        <v>714</v>
      </c>
      <c r="AM93" s="406"/>
      <c r="AN93" s="394" t="s">
        <v>714</v>
      </c>
      <c r="AO93" s="406"/>
      <c r="AP93" s="393">
        <v>19846.392757500857</v>
      </c>
      <c r="AQ93" s="406"/>
      <c r="AR93" s="393">
        <v>12187.58625136619</v>
      </c>
      <c r="AS93" s="406" t="s">
        <v>368</v>
      </c>
      <c r="AT93" s="393">
        <v>16689.733988496664</v>
      </c>
      <c r="AU93" s="406" t="s">
        <v>368</v>
      </c>
      <c r="AV93" s="394">
        <v>17303.892266429026</v>
      </c>
      <c r="AW93" s="406"/>
      <c r="AX93" s="394">
        <v>17531.115303383547</v>
      </c>
      <c r="AY93" s="406"/>
      <c r="AZ93" s="394">
        <v>13767.3138231052</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5" t="s">
        <v>714</v>
      </c>
      <c r="G94" s="408"/>
      <c r="H94" s="397" t="s">
        <v>714</v>
      </c>
      <c r="I94" s="408"/>
      <c r="J94" s="397" t="s">
        <v>714</v>
      </c>
      <c r="K94" s="408"/>
      <c r="L94" s="397" t="s">
        <v>714</v>
      </c>
      <c r="M94" s="408"/>
      <c r="N94" s="397" t="s">
        <v>714</v>
      </c>
      <c r="O94" s="408"/>
      <c r="P94" s="397" t="s">
        <v>714</v>
      </c>
      <c r="Q94" s="408"/>
      <c r="R94" s="397" t="s">
        <v>714</v>
      </c>
      <c r="S94" s="408"/>
      <c r="T94" s="397" t="s">
        <v>714</v>
      </c>
      <c r="U94" s="408"/>
      <c r="V94" s="397" t="s">
        <v>714</v>
      </c>
      <c r="W94" s="408"/>
      <c r="X94" s="397" t="s">
        <v>714</v>
      </c>
      <c r="Y94" s="408"/>
      <c r="Z94" s="397" t="s">
        <v>714</v>
      </c>
      <c r="AA94" s="408"/>
      <c r="AB94" s="397" t="s">
        <v>714</v>
      </c>
      <c r="AC94" s="408"/>
      <c r="AD94" s="397" t="s">
        <v>714</v>
      </c>
      <c r="AE94" s="408"/>
      <c r="AF94" s="397" t="s">
        <v>714</v>
      </c>
      <c r="AG94" s="408"/>
      <c r="AH94" s="397" t="s">
        <v>714</v>
      </c>
      <c r="AI94" s="408"/>
      <c r="AJ94" s="397" t="s">
        <v>714</v>
      </c>
      <c r="AK94" s="408"/>
      <c r="AL94" s="397" t="s">
        <v>714</v>
      </c>
      <c r="AM94" s="408"/>
      <c r="AN94" s="397" t="s">
        <v>714</v>
      </c>
      <c r="AO94" s="408"/>
      <c r="AP94" s="396">
        <v>211.86109939168</v>
      </c>
      <c r="AQ94" s="408"/>
      <c r="AR94" s="396">
        <v>225.41482866048003</v>
      </c>
      <c r="AS94" s="408"/>
      <c r="AT94" s="396">
        <v>228.91251873336</v>
      </c>
      <c r="AU94" s="408"/>
      <c r="AV94" s="397">
        <v>228.12222354640002</v>
      </c>
      <c r="AW94" s="408"/>
      <c r="AX94" s="397">
        <v>244.84652915200004</v>
      </c>
      <c r="AY94" s="408"/>
      <c r="AZ94" s="397">
        <v>239.00859242775999</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2" t="s">
        <v>714</v>
      </c>
      <c r="G95" s="406"/>
      <c r="H95" s="394" t="s">
        <v>714</v>
      </c>
      <c r="I95" s="406"/>
      <c r="J95" s="394" t="s">
        <v>714</v>
      </c>
      <c r="K95" s="406"/>
      <c r="L95" s="394" t="s">
        <v>714</v>
      </c>
      <c r="M95" s="406"/>
      <c r="N95" s="394" t="s">
        <v>714</v>
      </c>
      <c r="O95" s="406"/>
      <c r="P95" s="394" t="s">
        <v>714</v>
      </c>
      <c r="Q95" s="406"/>
      <c r="R95" s="394" t="s">
        <v>714</v>
      </c>
      <c r="S95" s="406"/>
      <c r="T95" s="394" t="s">
        <v>714</v>
      </c>
      <c r="U95" s="406"/>
      <c r="V95" s="394" t="s">
        <v>714</v>
      </c>
      <c r="W95" s="406"/>
      <c r="X95" s="394" t="s">
        <v>714</v>
      </c>
      <c r="Y95" s="406"/>
      <c r="Z95" s="394" t="s">
        <v>714</v>
      </c>
      <c r="AA95" s="406"/>
      <c r="AB95" s="394" t="s">
        <v>714</v>
      </c>
      <c r="AC95" s="406"/>
      <c r="AD95" s="394" t="s">
        <v>714</v>
      </c>
      <c r="AE95" s="406"/>
      <c r="AF95" s="394" t="s">
        <v>714</v>
      </c>
      <c r="AG95" s="406"/>
      <c r="AH95" s="394" t="s">
        <v>714</v>
      </c>
      <c r="AI95" s="406"/>
      <c r="AJ95" s="394" t="s">
        <v>714</v>
      </c>
      <c r="AK95" s="406"/>
      <c r="AL95" s="394" t="s">
        <v>714</v>
      </c>
      <c r="AM95" s="406"/>
      <c r="AN95" s="394" t="s">
        <v>714</v>
      </c>
      <c r="AO95" s="406"/>
      <c r="AP95" s="393">
        <v>29484.040217315283</v>
      </c>
      <c r="AQ95" s="406"/>
      <c r="AR95" s="393">
        <v>21543.356529452703</v>
      </c>
      <c r="AS95" s="406"/>
      <c r="AT95" s="393">
        <v>27412.957444013067</v>
      </c>
      <c r="AU95" s="406"/>
      <c r="AV95" s="394">
        <v>26166.91195366536</v>
      </c>
      <c r="AW95" s="406"/>
      <c r="AX95" s="394">
        <v>26923.809354907069</v>
      </c>
      <c r="AY95" s="406"/>
      <c r="AZ95" s="394">
        <v>22369.717399134937</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2" t="s">
        <v>714</v>
      </c>
      <c r="G96" s="406"/>
      <c r="H96" s="394" t="s">
        <v>714</v>
      </c>
      <c r="I96" s="406"/>
      <c r="J96" s="394" t="s">
        <v>714</v>
      </c>
      <c r="K96" s="406"/>
      <c r="L96" s="394" t="s">
        <v>714</v>
      </c>
      <c r="M96" s="406"/>
      <c r="N96" s="394" t="s">
        <v>714</v>
      </c>
      <c r="O96" s="406"/>
      <c r="P96" s="394" t="s">
        <v>714</v>
      </c>
      <c r="Q96" s="406"/>
      <c r="R96" s="394" t="s">
        <v>714</v>
      </c>
      <c r="S96" s="406"/>
      <c r="T96" s="394" t="s">
        <v>714</v>
      </c>
      <c r="U96" s="406"/>
      <c r="V96" s="394" t="s">
        <v>714</v>
      </c>
      <c r="W96" s="406"/>
      <c r="X96" s="394" t="s">
        <v>714</v>
      </c>
      <c r="Y96" s="406"/>
      <c r="Z96" s="394" t="s">
        <v>714</v>
      </c>
      <c r="AA96" s="406"/>
      <c r="AB96" s="394" t="s">
        <v>714</v>
      </c>
      <c r="AC96" s="406"/>
      <c r="AD96" s="394" t="s">
        <v>714</v>
      </c>
      <c r="AE96" s="406"/>
      <c r="AF96" s="394" t="s">
        <v>714</v>
      </c>
      <c r="AG96" s="406"/>
      <c r="AH96" s="394" t="s">
        <v>714</v>
      </c>
      <c r="AI96" s="406"/>
      <c r="AJ96" s="394" t="s">
        <v>714</v>
      </c>
      <c r="AK96" s="406"/>
      <c r="AL96" s="394" t="s">
        <v>714</v>
      </c>
      <c r="AM96" s="406"/>
      <c r="AN96" s="394" t="s">
        <v>714</v>
      </c>
      <c r="AO96" s="406"/>
      <c r="AP96" s="393">
        <v>0.22531548786970276</v>
      </c>
      <c r="AQ96" s="406"/>
      <c r="AR96" s="393">
        <v>0.22570851839387382</v>
      </c>
      <c r="AS96" s="406"/>
      <c r="AT96" s="393">
        <v>0.2843419957014639</v>
      </c>
      <c r="AU96" s="406"/>
      <c r="AV96" s="393">
        <v>11.460346547775725</v>
      </c>
      <c r="AW96" s="406"/>
      <c r="AX96" s="393">
        <v>11.275643068543589</v>
      </c>
      <c r="AY96" s="406"/>
      <c r="AZ96" s="393">
        <v>6.7989146023806262</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8" t="s">
        <v>714</v>
      </c>
      <c r="G97" s="406"/>
      <c r="H97" s="379" t="s">
        <v>714</v>
      </c>
      <c r="I97" s="406"/>
      <c r="J97" s="379" t="s">
        <v>714</v>
      </c>
      <c r="K97" s="406"/>
      <c r="L97" s="379" t="s">
        <v>714</v>
      </c>
      <c r="M97" s="406"/>
      <c r="N97" s="379" t="s">
        <v>714</v>
      </c>
      <c r="O97" s="406"/>
      <c r="P97" s="379" t="s">
        <v>714</v>
      </c>
      <c r="Q97" s="406"/>
      <c r="R97" s="379" t="s">
        <v>714</v>
      </c>
      <c r="S97" s="406"/>
      <c r="T97" s="379" t="s">
        <v>714</v>
      </c>
      <c r="U97" s="406"/>
      <c r="V97" s="379" t="s">
        <v>714</v>
      </c>
      <c r="W97" s="406"/>
      <c r="X97" s="379" t="s">
        <v>714</v>
      </c>
      <c r="Y97" s="406"/>
      <c r="Z97" s="379" t="s">
        <v>714</v>
      </c>
      <c r="AA97" s="406"/>
      <c r="AB97" s="379" t="s">
        <v>714</v>
      </c>
      <c r="AC97" s="406"/>
      <c r="AD97" s="379" t="s">
        <v>714</v>
      </c>
      <c r="AE97" s="406"/>
      <c r="AF97" s="379" t="s">
        <v>714</v>
      </c>
      <c r="AG97" s="406"/>
      <c r="AH97" s="379" t="s">
        <v>714</v>
      </c>
      <c r="AI97" s="406"/>
      <c r="AJ97" s="379" t="s">
        <v>714</v>
      </c>
      <c r="AK97" s="406"/>
      <c r="AL97" s="379" t="s">
        <v>714</v>
      </c>
      <c r="AM97" s="406"/>
      <c r="AN97" s="379" t="s">
        <v>714</v>
      </c>
      <c r="AO97" s="406"/>
      <c r="AP97" s="385">
        <v>0</v>
      </c>
      <c r="AQ97" s="406"/>
      <c r="AR97" s="385">
        <v>0</v>
      </c>
      <c r="AS97" s="406"/>
      <c r="AT97" s="385">
        <v>0</v>
      </c>
      <c r="AU97" s="406"/>
      <c r="AV97" s="385">
        <v>0</v>
      </c>
      <c r="AW97" s="406"/>
      <c r="AX97" s="385">
        <v>0</v>
      </c>
      <c r="AY97" s="406"/>
      <c r="AZ97" s="385">
        <v>0</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8" t="s">
        <v>714</v>
      </c>
      <c r="G98" s="406"/>
      <c r="H98" s="379" t="s">
        <v>714</v>
      </c>
      <c r="I98" s="406"/>
      <c r="J98" s="379" t="s">
        <v>714</v>
      </c>
      <c r="K98" s="406"/>
      <c r="L98" s="379" t="s">
        <v>714</v>
      </c>
      <c r="M98" s="406"/>
      <c r="N98" s="379" t="s">
        <v>714</v>
      </c>
      <c r="O98" s="406"/>
      <c r="P98" s="379" t="s">
        <v>714</v>
      </c>
      <c r="Q98" s="406"/>
      <c r="R98" s="379" t="s">
        <v>714</v>
      </c>
      <c r="S98" s="406"/>
      <c r="T98" s="379" t="s">
        <v>714</v>
      </c>
      <c r="U98" s="406"/>
      <c r="V98" s="379" t="s">
        <v>714</v>
      </c>
      <c r="W98" s="406"/>
      <c r="X98" s="379" t="s">
        <v>714</v>
      </c>
      <c r="Y98" s="406"/>
      <c r="Z98" s="379" t="s">
        <v>714</v>
      </c>
      <c r="AA98" s="406"/>
      <c r="AB98" s="379" t="s">
        <v>714</v>
      </c>
      <c r="AC98" s="406"/>
      <c r="AD98" s="379" t="s">
        <v>714</v>
      </c>
      <c r="AE98" s="406"/>
      <c r="AF98" s="379" t="s">
        <v>714</v>
      </c>
      <c r="AG98" s="406"/>
      <c r="AH98" s="379" t="s">
        <v>714</v>
      </c>
      <c r="AI98" s="406"/>
      <c r="AJ98" s="379" t="s">
        <v>714</v>
      </c>
      <c r="AK98" s="406"/>
      <c r="AL98" s="379" t="s">
        <v>714</v>
      </c>
      <c r="AM98" s="406"/>
      <c r="AN98" s="379" t="s">
        <v>714</v>
      </c>
      <c r="AO98" s="406"/>
      <c r="AP98" s="385">
        <v>0</v>
      </c>
      <c r="AQ98" s="406"/>
      <c r="AR98" s="385">
        <v>0</v>
      </c>
      <c r="AS98" s="406"/>
      <c r="AT98" s="385">
        <v>0</v>
      </c>
      <c r="AU98" s="406"/>
      <c r="AV98" s="385">
        <v>0</v>
      </c>
      <c r="AW98" s="406"/>
      <c r="AX98" s="385">
        <v>0</v>
      </c>
      <c r="AY98" s="406"/>
      <c r="AZ98" s="385">
        <v>0</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8" t="s">
        <v>714</v>
      </c>
      <c r="G99" s="406"/>
      <c r="H99" s="379" t="s">
        <v>714</v>
      </c>
      <c r="I99" s="406"/>
      <c r="J99" s="379" t="s">
        <v>714</v>
      </c>
      <c r="K99" s="406"/>
      <c r="L99" s="379" t="s">
        <v>714</v>
      </c>
      <c r="M99" s="406"/>
      <c r="N99" s="379" t="s">
        <v>714</v>
      </c>
      <c r="O99" s="406"/>
      <c r="P99" s="379" t="s">
        <v>714</v>
      </c>
      <c r="Q99" s="406"/>
      <c r="R99" s="379" t="s">
        <v>714</v>
      </c>
      <c r="S99" s="406"/>
      <c r="T99" s="379" t="s">
        <v>714</v>
      </c>
      <c r="U99" s="406"/>
      <c r="V99" s="379" t="s">
        <v>714</v>
      </c>
      <c r="W99" s="406"/>
      <c r="X99" s="379" t="s">
        <v>714</v>
      </c>
      <c r="Y99" s="406"/>
      <c r="Z99" s="379" t="s">
        <v>714</v>
      </c>
      <c r="AA99" s="406"/>
      <c r="AB99" s="379" t="s">
        <v>714</v>
      </c>
      <c r="AC99" s="406"/>
      <c r="AD99" s="379" t="s">
        <v>714</v>
      </c>
      <c r="AE99" s="406"/>
      <c r="AF99" s="379" t="s">
        <v>714</v>
      </c>
      <c r="AG99" s="406"/>
      <c r="AH99" s="379" t="s">
        <v>714</v>
      </c>
      <c r="AI99" s="406"/>
      <c r="AJ99" s="379" t="s">
        <v>714</v>
      </c>
      <c r="AK99" s="406"/>
      <c r="AL99" s="379" t="s">
        <v>714</v>
      </c>
      <c r="AM99" s="406"/>
      <c r="AN99" s="379" t="s">
        <v>714</v>
      </c>
      <c r="AO99" s="406"/>
      <c r="AP99" s="385">
        <v>0</v>
      </c>
      <c r="AQ99" s="406"/>
      <c r="AR99" s="385">
        <v>0</v>
      </c>
      <c r="AS99" s="406"/>
      <c r="AT99" s="385">
        <v>0</v>
      </c>
      <c r="AU99" s="406"/>
      <c r="AV99" s="379">
        <v>11.172024899999998</v>
      </c>
      <c r="AW99" s="406" t="s">
        <v>1020</v>
      </c>
      <c r="AX99" s="379">
        <v>11.007187049999999</v>
      </c>
      <c r="AY99" s="406"/>
      <c r="AZ99" s="379">
        <v>6.4782498000000004</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8" t="s">
        <v>714</v>
      </c>
      <c r="G100" s="406"/>
      <c r="H100" s="379" t="s">
        <v>714</v>
      </c>
      <c r="I100" s="406"/>
      <c r="J100" s="379" t="s">
        <v>714</v>
      </c>
      <c r="K100" s="406"/>
      <c r="L100" s="379" t="s">
        <v>714</v>
      </c>
      <c r="M100" s="406"/>
      <c r="N100" s="379" t="s">
        <v>714</v>
      </c>
      <c r="O100" s="406"/>
      <c r="P100" s="379" t="s">
        <v>714</v>
      </c>
      <c r="Q100" s="406"/>
      <c r="R100" s="379" t="s">
        <v>714</v>
      </c>
      <c r="S100" s="406"/>
      <c r="T100" s="379" t="s">
        <v>714</v>
      </c>
      <c r="U100" s="406"/>
      <c r="V100" s="379" t="s">
        <v>714</v>
      </c>
      <c r="W100" s="406"/>
      <c r="X100" s="379" t="s">
        <v>714</v>
      </c>
      <c r="Y100" s="406"/>
      <c r="Z100" s="379" t="s">
        <v>714</v>
      </c>
      <c r="AA100" s="406"/>
      <c r="AB100" s="379" t="s">
        <v>714</v>
      </c>
      <c r="AC100" s="406"/>
      <c r="AD100" s="379" t="s">
        <v>714</v>
      </c>
      <c r="AE100" s="406"/>
      <c r="AF100" s="379" t="s">
        <v>714</v>
      </c>
      <c r="AG100" s="406"/>
      <c r="AH100" s="379" t="s">
        <v>714</v>
      </c>
      <c r="AI100" s="406"/>
      <c r="AJ100" s="379" t="s">
        <v>714</v>
      </c>
      <c r="AK100" s="406"/>
      <c r="AL100" s="379" t="s">
        <v>714</v>
      </c>
      <c r="AM100" s="406"/>
      <c r="AN100" s="379" t="s">
        <v>714</v>
      </c>
      <c r="AO100" s="406"/>
      <c r="AP100" s="385">
        <v>0.22531548786970276</v>
      </c>
      <c r="AQ100" s="406"/>
      <c r="AR100" s="385">
        <v>0.22570851839387382</v>
      </c>
      <c r="AS100" s="406"/>
      <c r="AT100" s="385">
        <v>0.2843419957014639</v>
      </c>
      <c r="AU100" s="406"/>
      <c r="AV100" s="379">
        <v>0.28832164777572727</v>
      </c>
      <c r="AW100" s="406"/>
      <c r="AX100" s="379">
        <v>0.26845601854358986</v>
      </c>
      <c r="AY100" s="406"/>
      <c r="AZ100" s="379">
        <v>0.32066480238062545</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2" t="s">
        <v>714</v>
      </c>
      <c r="G101" s="406"/>
      <c r="H101" s="394" t="s">
        <v>714</v>
      </c>
      <c r="I101" s="406"/>
      <c r="J101" s="394" t="s">
        <v>714</v>
      </c>
      <c r="K101" s="406"/>
      <c r="L101" s="394" t="s">
        <v>714</v>
      </c>
      <c r="M101" s="406"/>
      <c r="N101" s="394" t="s">
        <v>714</v>
      </c>
      <c r="O101" s="406"/>
      <c r="P101" s="394" t="s">
        <v>714</v>
      </c>
      <c r="Q101" s="406"/>
      <c r="R101" s="394" t="s">
        <v>714</v>
      </c>
      <c r="S101" s="406"/>
      <c r="T101" s="394" t="s">
        <v>714</v>
      </c>
      <c r="U101" s="406"/>
      <c r="V101" s="394" t="s">
        <v>714</v>
      </c>
      <c r="W101" s="406"/>
      <c r="X101" s="394" t="s">
        <v>714</v>
      </c>
      <c r="Y101" s="406"/>
      <c r="Z101" s="394" t="s">
        <v>714</v>
      </c>
      <c r="AA101" s="406"/>
      <c r="AB101" s="394" t="s">
        <v>714</v>
      </c>
      <c r="AC101" s="406"/>
      <c r="AD101" s="394" t="s">
        <v>714</v>
      </c>
      <c r="AE101" s="406"/>
      <c r="AF101" s="394" t="s">
        <v>714</v>
      </c>
      <c r="AG101" s="406"/>
      <c r="AH101" s="394" t="s">
        <v>714</v>
      </c>
      <c r="AI101" s="406"/>
      <c r="AJ101" s="394" t="s">
        <v>714</v>
      </c>
      <c r="AK101" s="406"/>
      <c r="AL101" s="394" t="s">
        <v>714</v>
      </c>
      <c r="AM101" s="406"/>
      <c r="AN101" s="394" t="s">
        <v>714</v>
      </c>
      <c r="AO101" s="406"/>
      <c r="AP101" s="393">
        <v>22.455408017710493</v>
      </c>
      <c r="AQ101" s="406"/>
      <c r="AR101" s="393">
        <v>26.072347568673525</v>
      </c>
      <c r="AS101" s="406"/>
      <c r="AT101" s="394">
        <v>39.199857420670803</v>
      </c>
      <c r="AU101" s="406"/>
      <c r="AV101" s="394">
        <v>6.8968539111691074</v>
      </c>
      <c r="AW101" s="406"/>
      <c r="AX101" s="394">
        <v>6.7645349965369821</v>
      </c>
      <c r="AY101" s="406"/>
      <c r="AZ101" s="394">
        <v>6.7173847090689636</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8" t="s">
        <v>714</v>
      </c>
      <c r="G102" s="406"/>
      <c r="H102" s="379" t="s">
        <v>714</v>
      </c>
      <c r="I102" s="406"/>
      <c r="J102" s="379" t="s">
        <v>714</v>
      </c>
      <c r="K102" s="406"/>
      <c r="L102" s="379" t="s">
        <v>714</v>
      </c>
      <c r="M102" s="406"/>
      <c r="N102" s="379" t="s">
        <v>714</v>
      </c>
      <c r="O102" s="406"/>
      <c r="P102" s="379" t="s">
        <v>714</v>
      </c>
      <c r="Q102" s="406"/>
      <c r="R102" s="379" t="s">
        <v>714</v>
      </c>
      <c r="S102" s="406"/>
      <c r="T102" s="379" t="s">
        <v>714</v>
      </c>
      <c r="U102" s="406"/>
      <c r="V102" s="379" t="s">
        <v>714</v>
      </c>
      <c r="W102" s="406"/>
      <c r="X102" s="379" t="s">
        <v>714</v>
      </c>
      <c r="Y102" s="406"/>
      <c r="Z102" s="379" t="s">
        <v>714</v>
      </c>
      <c r="AA102" s="406"/>
      <c r="AB102" s="379" t="s">
        <v>714</v>
      </c>
      <c r="AC102" s="406"/>
      <c r="AD102" s="379" t="s">
        <v>714</v>
      </c>
      <c r="AE102" s="406"/>
      <c r="AF102" s="379" t="s">
        <v>714</v>
      </c>
      <c r="AG102" s="406"/>
      <c r="AH102" s="379" t="s">
        <v>714</v>
      </c>
      <c r="AI102" s="406"/>
      <c r="AJ102" s="379" t="s">
        <v>714</v>
      </c>
      <c r="AK102" s="406"/>
      <c r="AL102" s="379" t="s">
        <v>714</v>
      </c>
      <c r="AM102" s="406"/>
      <c r="AN102" s="379" t="s">
        <v>714</v>
      </c>
      <c r="AO102" s="406"/>
      <c r="AP102" s="385">
        <v>0</v>
      </c>
      <c r="AQ102" s="406"/>
      <c r="AR102" s="385">
        <v>0</v>
      </c>
      <c r="AS102" s="406"/>
      <c r="AT102" s="385">
        <v>0</v>
      </c>
      <c r="AU102" s="406"/>
      <c r="AV102" s="385">
        <v>0</v>
      </c>
      <c r="AW102" s="406"/>
      <c r="AX102" s="385">
        <v>0</v>
      </c>
      <c r="AY102" s="406"/>
      <c r="AZ102" s="385">
        <v>0</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8" t="s">
        <v>714</v>
      </c>
      <c r="G103" s="406"/>
      <c r="H103" s="379" t="s">
        <v>714</v>
      </c>
      <c r="I103" s="406"/>
      <c r="J103" s="379" t="s">
        <v>714</v>
      </c>
      <c r="K103" s="406"/>
      <c r="L103" s="379" t="s">
        <v>714</v>
      </c>
      <c r="M103" s="406"/>
      <c r="N103" s="379" t="s">
        <v>714</v>
      </c>
      <c r="O103" s="406"/>
      <c r="P103" s="379" t="s">
        <v>714</v>
      </c>
      <c r="Q103" s="406"/>
      <c r="R103" s="379" t="s">
        <v>714</v>
      </c>
      <c r="S103" s="406"/>
      <c r="T103" s="379" t="s">
        <v>714</v>
      </c>
      <c r="U103" s="406"/>
      <c r="V103" s="379" t="s">
        <v>714</v>
      </c>
      <c r="W103" s="406"/>
      <c r="X103" s="379" t="s">
        <v>714</v>
      </c>
      <c r="Y103" s="406"/>
      <c r="Z103" s="379" t="s">
        <v>714</v>
      </c>
      <c r="AA103" s="406"/>
      <c r="AB103" s="379" t="s">
        <v>714</v>
      </c>
      <c r="AC103" s="406"/>
      <c r="AD103" s="379" t="s">
        <v>714</v>
      </c>
      <c r="AE103" s="406"/>
      <c r="AF103" s="379" t="s">
        <v>714</v>
      </c>
      <c r="AG103" s="406"/>
      <c r="AH103" s="379" t="s">
        <v>714</v>
      </c>
      <c r="AI103" s="406"/>
      <c r="AJ103" s="379" t="s">
        <v>714</v>
      </c>
      <c r="AK103" s="406"/>
      <c r="AL103" s="379" t="s">
        <v>714</v>
      </c>
      <c r="AM103" s="406"/>
      <c r="AN103" s="379" t="s">
        <v>714</v>
      </c>
      <c r="AO103" s="406"/>
      <c r="AP103" s="385">
        <v>22.321430156480002</v>
      </c>
      <c r="AQ103" s="406"/>
      <c r="AR103" s="385">
        <v>25.950006898816</v>
      </c>
      <c r="AS103" s="406"/>
      <c r="AT103" s="385">
        <v>39.056188421469265</v>
      </c>
      <c r="AU103" s="406" t="s">
        <v>569</v>
      </c>
      <c r="AV103" s="379">
        <v>6.7658557399999992</v>
      </c>
      <c r="AW103" s="406" t="s">
        <v>569</v>
      </c>
      <c r="AX103" s="379">
        <v>6.6715019700000004</v>
      </c>
      <c r="AY103" s="406"/>
      <c r="AZ103" s="379">
        <v>6.6715019700000004</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8" t="s">
        <v>714</v>
      </c>
      <c r="G104" s="406"/>
      <c r="H104" s="379" t="s">
        <v>714</v>
      </c>
      <c r="I104" s="406"/>
      <c r="J104" s="379" t="s">
        <v>714</v>
      </c>
      <c r="K104" s="406"/>
      <c r="L104" s="379" t="s">
        <v>714</v>
      </c>
      <c r="M104" s="406"/>
      <c r="N104" s="379" t="s">
        <v>714</v>
      </c>
      <c r="O104" s="406"/>
      <c r="P104" s="379" t="s">
        <v>714</v>
      </c>
      <c r="Q104" s="406"/>
      <c r="R104" s="379" t="s">
        <v>714</v>
      </c>
      <c r="S104" s="406"/>
      <c r="T104" s="379" t="s">
        <v>714</v>
      </c>
      <c r="U104" s="406"/>
      <c r="V104" s="379" t="s">
        <v>714</v>
      </c>
      <c r="W104" s="406"/>
      <c r="X104" s="379" t="s">
        <v>714</v>
      </c>
      <c r="Y104" s="406"/>
      <c r="Z104" s="379" t="s">
        <v>714</v>
      </c>
      <c r="AA104" s="406"/>
      <c r="AB104" s="379" t="s">
        <v>714</v>
      </c>
      <c r="AC104" s="406"/>
      <c r="AD104" s="379" t="s">
        <v>714</v>
      </c>
      <c r="AE104" s="406"/>
      <c r="AF104" s="379" t="s">
        <v>714</v>
      </c>
      <c r="AG104" s="406"/>
      <c r="AH104" s="379" t="s">
        <v>714</v>
      </c>
      <c r="AI104" s="406"/>
      <c r="AJ104" s="379" t="s">
        <v>714</v>
      </c>
      <c r="AK104" s="406"/>
      <c r="AL104" s="379" t="s">
        <v>714</v>
      </c>
      <c r="AM104" s="406"/>
      <c r="AN104" s="379" t="s">
        <v>714</v>
      </c>
      <c r="AO104" s="406"/>
      <c r="AP104" s="385">
        <v>0.13397786123048971</v>
      </c>
      <c r="AQ104" s="406"/>
      <c r="AR104" s="385">
        <v>0.12234066985752456</v>
      </c>
      <c r="AS104" s="406"/>
      <c r="AT104" s="385">
        <v>0.14366899920153087</v>
      </c>
      <c r="AU104" s="406"/>
      <c r="AV104" s="379">
        <v>0.130998171169109</v>
      </c>
      <c r="AW104" s="406"/>
      <c r="AX104" s="379">
        <v>9.3033026536982366E-2</v>
      </c>
      <c r="AY104" s="406"/>
      <c r="AZ104" s="379">
        <v>4.5882739068963285E-2</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2" t="s">
        <v>714</v>
      </c>
      <c r="G105" s="406"/>
      <c r="H105" s="394" t="s">
        <v>714</v>
      </c>
      <c r="I105" s="406"/>
      <c r="J105" s="394" t="s">
        <v>714</v>
      </c>
      <c r="K105" s="406"/>
      <c r="L105" s="394" t="s">
        <v>714</v>
      </c>
      <c r="M105" s="406"/>
      <c r="N105" s="394" t="s">
        <v>714</v>
      </c>
      <c r="O105" s="406"/>
      <c r="P105" s="394" t="s">
        <v>714</v>
      </c>
      <c r="Q105" s="406"/>
      <c r="R105" s="394" t="s">
        <v>714</v>
      </c>
      <c r="S105" s="406"/>
      <c r="T105" s="394" t="s">
        <v>714</v>
      </c>
      <c r="U105" s="406"/>
      <c r="V105" s="394" t="s">
        <v>714</v>
      </c>
      <c r="W105" s="406"/>
      <c r="X105" s="394" t="s">
        <v>714</v>
      </c>
      <c r="Y105" s="406"/>
      <c r="Z105" s="394" t="s">
        <v>714</v>
      </c>
      <c r="AA105" s="406"/>
      <c r="AB105" s="394" t="s">
        <v>714</v>
      </c>
      <c r="AC105" s="406"/>
      <c r="AD105" s="394" t="s">
        <v>714</v>
      </c>
      <c r="AE105" s="406"/>
      <c r="AF105" s="394" t="s">
        <v>714</v>
      </c>
      <c r="AG105" s="406"/>
      <c r="AH105" s="394" t="s">
        <v>714</v>
      </c>
      <c r="AI105" s="406"/>
      <c r="AJ105" s="394" t="s">
        <v>714</v>
      </c>
      <c r="AK105" s="406"/>
      <c r="AL105" s="394" t="s">
        <v>714</v>
      </c>
      <c r="AM105" s="406"/>
      <c r="AN105" s="394" t="s">
        <v>714</v>
      </c>
      <c r="AO105" s="406"/>
      <c r="AP105" s="393">
        <v>612.81591039147281</v>
      </c>
      <c r="AQ105" s="406"/>
      <c r="AR105" s="393">
        <v>614.37643359681556</v>
      </c>
      <c r="AS105" s="406"/>
      <c r="AT105" s="393">
        <v>1015.8193930724027</v>
      </c>
      <c r="AU105" s="406"/>
      <c r="AV105" s="393">
        <v>831.03146964233667</v>
      </c>
      <c r="AW105" s="406"/>
      <c r="AX105" s="393">
        <v>600.66640108818081</v>
      </c>
      <c r="AY105" s="406"/>
      <c r="AZ105" s="393">
        <v>706.95919129585263</v>
      </c>
      <c r="BA105" s="406"/>
      <c r="BB105" s="394"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634</v>
      </c>
      <c r="E106" s="619"/>
      <c r="F106" s="376" t="s">
        <v>714</v>
      </c>
      <c r="G106" s="406"/>
      <c r="H106" s="377" t="s">
        <v>714</v>
      </c>
      <c r="I106" s="406"/>
      <c r="J106" s="377" t="s">
        <v>714</v>
      </c>
      <c r="K106" s="406"/>
      <c r="L106" s="377" t="s">
        <v>714</v>
      </c>
      <c r="M106" s="406"/>
      <c r="N106" s="377" t="s">
        <v>714</v>
      </c>
      <c r="O106" s="406"/>
      <c r="P106" s="377" t="s">
        <v>714</v>
      </c>
      <c r="Q106" s="406"/>
      <c r="R106" s="377" t="s">
        <v>714</v>
      </c>
      <c r="S106" s="406"/>
      <c r="T106" s="377" t="s">
        <v>714</v>
      </c>
      <c r="U106" s="406"/>
      <c r="V106" s="377" t="s">
        <v>714</v>
      </c>
      <c r="W106" s="406"/>
      <c r="X106" s="377" t="s">
        <v>714</v>
      </c>
      <c r="Y106" s="406"/>
      <c r="Z106" s="377" t="s">
        <v>714</v>
      </c>
      <c r="AA106" s="406"/>
      <c r="AB106" s="377" t="s">
        <v>714</v>
      </c>
      <c r="AC106" s="406"/>
      <c r="AD106" s="377" t="s">
        <v>714</v>
      </c>
      <c r="AE106" s="406"/>
      <c r="AF106" s="377" t="s">
        <v>714</v>
      </c>
      <c r="AG106" s="406"/>
      <c r="AH106" s="377" t="s">
        <v>714</v>
      </c>
      <c r="AI106" s="406"/>
      <c r="AJ106" s="377" t="s">
        <v>714</v>
      </c>
      <c r="AK106" s="406"/>
      <c r="AL106" s="377" t="s">
        <v>714</v>
      </c>
      <c r="AM106" s="406"/>
      <c r="AN106" s="377" t="s">
        <v>714</v>
      </c>
      <c r="AO106" s="406"/>
      <c r="AP106" s="388">
        <v>30119.086220236597</v>
      </c>
      <c r="AQ106" s="406"/>
      <c r="AR106" s="388">
        <v>22183.579602099799</v>
      </c>
      <c r="AS106" s="406"/>
      <c r="AT106" s="388">
        <v>28467.692352510439</v>
      </c>
      <c r="AU106" s="406"/>
      <c r="AV106" s="377">
        <v>26993.37993067109</v>
      </c>
      <c r="AW106" s="406"/>
      <c r="AX106" s="377">
        <v>27519.964647923243</v>
      </c>
      <c r="AY106" s="406"/>
      <c r="AZ106" s="377">
        <v>23076.595060537478</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838</v>
      </c>
      <c r="E107" s="621"/>
      <c r="F107" s="398" t="s">
        <v>714</v>
      </c>
      <c r="G107" s="409"/>
      <c r="H107" s="400" t="s">
        <v>714</v>
      </c>
      <c r="I107" s="409"/>
      <c r="J107" s="400" t="s">
        <v>714</v>
      </c>
      <c r="K107" s="409"/>
      <c r="L107" s="400" t="s">
        <v>714</v>
      </c>
      <c r="M107" s="409"/>
      <c r="N107" s="400" t="s">
        <v>714</v>
      </c>
      <c r="O107" s="409"/>
      <c r="P107" s="400" t="s">
        <v>714</v>
      </c>
      <c r="Q107" s="409"/>
      <c r="R107" s="400" t="s">
        <v>714</v>
      </c>
      <c r="S107" s="409"/>
      <c r="T107" s="400" t="s">
        <v>714</v>
      </c>
      <c r="U107" s="409"/>
      <c r="V107" s="400" t="s">
        <v>714</v>
      </c>
      <c r="W107" s="409"/>
      <c r="X107" s="400" t="s">
        <v>714</v>
      </c>
      <c r="Y107" s="409"/>
      <c r="Z107" s="400" t="s">
        <v>714</v>
      </c>
      <c r="AA107" s="409"/>
      <c r="AB107" s="400" t="s">
        <v>714</v>
      </c>
      <c r="AC107" s="409"/>
      <c r="AD107" s="400" t="s">
        <v>714</v>
      </c>
      <c r="AE107" s="409"/>
      <c r="AF107" s="400" t="s">
        <v>714</v>
      </c>
      <c r="AG107" s="409"/>
      <c r="AH107" s="400" t="s">
        <v>714</v>
      </c>
      <c r="AI107" s="409"/>
      <c r="AJ107" s="400" t="s">
        <v>714</v>
      </c>
      <c r="AK107" s="409"/>
      <c r="AL107" s="400" t="s">
        <v>714</v>
      </c>
      <c r="AM107" s="409"/>
      <c r="AN107" s="400"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41"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29442"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29443"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29444"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ODEL14">
    <tabColor indexed="42"/>
  </sheetPr>
  <dimension ref="A1:CT144"/>
  <sheetViews>
    <sheetView showGridLines="0" showOutlineSymbols="0" zoomScale="80" zoomScaleNormal="80" zoomScaleSheetLayoutView="100" workbookViewId="0">
      <pane xSplit="5" ySplit="4" topLeftCell="AI5" activePane="bottomRight" state="frozen"/>
      <selection activeCell="AN63" sqref="AN63"/>
      <selection pane="topRight" activeCell="AN63" sqref="AN63"/>
      <selection pane="bottomLeft" activeCell="AN63" sqref="AN63"/>
      <selection pane="bottomRight" activeCell="AP107" sqref="AP5:AZ107"/>
    </sheetView>
  </sheetViews>
  <sheetFormatPr defaultColWidth="9.28515625" defaultRowHeight="12.75" outlineLevelCol="1"/>
  <cols>
    <col min="1" max="1" width="11.7109375" style="283" hidden="1" customWidth="1" outlineLevel="1" collapsed="1"/>
    <col min="2" max="2" width="10.28515625" style="283" customWidth="1" collapsed="1"/>
    <col min="3" max="3" width="2.7109375" style="283" customWidth="1"/>
    <col min="4" max="4" width="10" style="283" customWidth="1"/>
    <col min="5" max="5" width="56.7109375" style="283" customWidth="1"/>
    <col min="6" max="6" width="15.28515625" style="283" customWidth="1"/>
    <col min="7" max="7" width="2.28515625" style="283" customWidth="1"/>
    <col min="8" max="8" width="14.7109375" style="283" customWidth="1"/>
    <col min="9" max="9" width="2.28515625" style="283" customWidth="1"/>
    <col min="10" max="10" width="14.7109375" style="283" customWidth="1"/>
    <col min="11" max="11" width="2.28515625" style="283" customWidth="1"/>
    <col min="12" max="12" width="14.7109375" style="283" customWidth="1"/>
    <col min="13" max="13" width="2.28515625" style="283" customWidth="1"/>
    <col min="14" max="14" width="14.7109375" style="283" customWidth="1"/>
    <col min="15" max="15" width="2.28515625" style="283" customWidth="1"/>
    <col min="16" max="16" width="14.7109375" style="283" customWidth="1"/>
    <col min="17" max="17" width="2.28515625" style="283" customWidth="1"/>
    <col min="18" max="18" width="14.7109375" style="283" customWidth="1"/>
    <col min="19" max="19" width="2.28515625" style="283" customWidth="1"/>
    <col min="20" max="20" width="14.7109375" style="283" customWidth="1"/>
    <col min="21" max="21" width="2.28515625" style="283" customWidth="1"/>
    <col min="22" max="22" width="14.7109375" style="283" customWidth="1"/>
    <col min="23" max="23" width="2.28515625" style="283" customWidth="1"/>
    <col min="24" max="24" width="14.7109375" style="283" customWidth="1"/>
    <col min="25" max="25" width="2.28515625" style="283" customWidth="1"/>
    <col min="26" max="26" width="14.7109375" style="283" customWidth="1"/>
    <col min="27" max="27" width="2.28515625" style="283" customWidth="1"/>
    <col min="28" max="28" width="14.7109375" style="283" customWidth="1"/>
    <col min="29" max="29" width="2.28515625" style="283" customWidth="1"/>
    <col min="30" max="30" width="14.7109375" style="283" customWidth="1"/>
    <col min="31" max="31" width="2.28515625" style="283" customWidth="1"/>
    <col min="32" max="32" width="14.7109375" style="283" customWidth="1"/>
    <col min="33" max="33" width="2.28515625" style="283" customWidth="1"/>
    <col min="34" max="34" width="14.7109375" style="283" customWidth="1"/>
    <col min="35" max="35" width="2.28515625" style="283" customWidth="1"/>
    <col min="36" max="36" width="14.7109375" style="283" customWidth="1"/>
    <col min="37" max="37" width="2.28515625" style="283" customWidth="1"/>
    <col min="38" max="38" width="14.7109375" style="283" customWidth="1"/>
    <col min="39" max="39" width="2.28515625" style="283" customWidth="1"/>
    <col min="40" max="40" width="14.7109375" style="283" customWidth="1"/>
    <col min="41" max="41" width="2.28515625" style="283" customWidth="1"/>
    <col min="42" max="42" width="14.7109375" style="283" customWidth="1"/>
    <col min="43" max="43" width="2.28515625" style="283" customWidth="1"/>
    <col min="44" max="44" width="14.7109375" style="283" customWidth="1"/>
    <col min="45" max="45" width="2.28515625" style="283" customWidth="1"/>
    <col min="46" max="46" width="14.7109375" style="283" customWidth="1"/>
    <col min="47" max="47" width="2.28515625" style="283" customWidth="1"/>
    <col min="48" max="48" width="14.7109375" style="283" customWidth="1"/>
    <col min="49" max="49" width="2.28515625" style="283" customWidth="1"/>
    <col min="50" max="50" width="14.7109375" style="283" customWidth="1"/>
    <col min="51" max="51" width="2.28515625" style="283" customWidth="1"/>
    <col min="52" max="52" width="14.7109375" style="283" customWidth="1"/>
    <col min="53" max="53" width="2.28515625" style="283" customWidth="1"/>
    <col min="54" max="54" width="14.7109375" style="283" customWidth="1"/>
    <col min="55" max="55" width="2.28515625" style="283" customWidth="1"/>
    <col min="56" max="56" width="14.7109375" style="283" customWidth="1"/>
    <col min="57" max="57" width="2.28515625" style="283" customWidth="1"/>
    <col min="58" max="88" width="9.28515625" style="283"/>
    <col min="89" max="89" width="4.7109375" style="283" customWidth="1"/>
    <col min="90" max="91" width="9.28515625" style="283"/>
    <col min="92" max="92" width="13.140625" style="283" bestFit="1" customWidth="1"/>
    <col min="93" max="16384" width="9.28515625" style="283"/>
  </cols>
  <sheetData>
    <row r="1" spans="1:98" ht="30" customHeight="1" thickBot="1">
      <c r="A1" s="283" t="s">
        <v>350</v>
      </c>
      <c r="B1" s="597" t="s">
        <v>194</v>
      </c>
      <c r="C1" s="598"/>
      <c r="D1" s="59" t="str">
        <f>intro!F7</f>
        <v>SK</v>
      </c>
      <c r="E1" s="23"/>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CJ1" s="622" t="s">
        <v>729</v>
      </c>
      <c r="CK1" s="622" t="s">
        <v>726</v>
      </c>
      <c r="CL1" s="622" t="s">
        <v>721</v>
      </c>
      <c r="CM1" s="622" t="s">
        <v>717</v>
      </c>
      <c r="CN1" s="622" t="s">
        <v>967</v>
      </c>
      <c r="CO1" s="622" t="s">
        <v>708</v>
      </c>
      <c r="CP1" s="622" t="s">
        <v>706</v>
      </c>
      <c r="CQ1" s="622" t="s">
        <v>704</v>
      </c>
      <c r="CR1" s="622" t="s">
        <v>685</v>
      </c>
      <c r="CS1" s="622" t="s">
        <v>702</v>
      </c>
      <c r="CT1" s="622" t="s">
        <v>700</v>
      </c>
    </row>
    <row r="2" spans="1:98" ht="30" customHeight="1" thickBot="1">
      <c r="B2" s="591" t="s">
        <v>142</v>
      </c>
      <c r="C2" s="592"/>
      <c r="D2" s="10" t="s">
        <v>384</v>
      </c>
      <c r="E2" s="9" t="s">
        <v>374</v>
      </c>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75"/>
      <c r="AK2" s="575"/>
      <c r="CJ2" s="622"/>
      <c r="CK2" s="622"/>
      <c r="CL2" s="622"/>
      <c r="CM2" s="622"/>
      <c r="CN2" s="622"/>
      <c r="CO2" s="622"/>
      <c r="CP2" s="622"/>
      <c r="CQ2" s="622"/>
      <c r="CR2" s="622"/>
      <c r="CS2" s="622"/>
      <c r="CT2" s="622"/>
    </row>
    <row r="3" spans="1:98" ht="30" customHeight="1" thickBot="1">
      <c r="A3" s="31" t="s">
        <v>328</v>
      </c>
      <c r="B3" s="593" t="s">
        <v>195</v>
      </c>
      <c r="C3" s="594" t="s">
        <v>196</v>
      </c>
      <c r="D3" s="595" t="s">
        <v>349</v>
      </c>
      <c r="E3" s="596"/>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V3" s="581"/>
      <c r="AW3" s="581"/>
      <c r="CJ3" s="622"/>
      <c r="CK3" s="622"/>
      <c r="CL3" s="622"/>
      <c r="CM3" s="622"/>
      <c r="CN3" s="622"/>
      <c r="CO3" s="622"/>
      <c r="CP3" s="622"/>
      <c r="CQ3" s="622"/>
      <c r="CR3" s="622"/>
      <c r="CS3" s="622"/>
      <c r="CT3" s="622"/>
    </row>
    <row r="4" spans="1:98" ht="30" customHeight="1" thickBot="1">
      <c r="A4" s="32"/>
      <c r="B4" s="582" t="s">
        <v>151</v>
      </c>
      <c r="C4" s="583"/>
      <c r="D4" s="583"/>
      <c r="E4" s="584"/>
      <c r="F4" s="162">
        <v>1995</v>
      </c>
      <c r="G4" s="171"/>
      <c r="H4" s="3">
        <v>1996</v>
      </c>
      <c r="I4" s="171"/>
      <c r="J4" s="3">
        <v>1997</v>
      </c>
      <c r="K4" s="171"/>
      <c r="L4" s="3">
        <v>1998</v>
      </c>
      <c r="M4" s="171"/>
      <c r="N4" s="3">
        <v>1999</v>
      </c>
      <c r="O4" s="171"/>
      <c r="P4" s="3">
        <v>2000</v>
      </c>
      <c r="Q4" s="171"/>
      <c r="R4" s="3">
        <v>2001</v>
      </c>
      <c r="S4" s="171"/>
      <c r="T4" s="3">
        <v>2002</v>
      </c>
      <c r="U4" s="171"/>
      <c r="V4" s="3">
        <v>2003</v>
      </c>
      <c r="W4" s="171"/>
      <c r="X4" s="3">
        <v>2004</v>
      </c>
      <c r="Y4" s="171"/>
      <c r="Z4" s="3">
        <v>2005</v>
      </c>
      <c r="AA4" s="171"/>
      <c r="AB4" s="3">
        <v>2006</v>
      </c>
      <c r="AC4" s="171"/>
      <c r="AD4" s="3">
        <v>2007</v>
      </c>
      <c r="AE4" s="171"/>
      <c r="AF4" s="3">
        <v>2008</v>
      </c>
      <c r="AG4" s="171"/>
      <c r="AH4" s="3">
        <v>2009</v>
      </c>
      <c r="AI4" s="171"/>
      <c r="AJ4" s="3">
        <v>2010</v>
      </c>
      <c r="AK4" s="171"/>
      <c r="AL4" s="3">
        <v>2011</v>
      </c>
      <c r="AM4" s="171"/>
      <c r="AN4" s="3">
        <v>2012</v>
      </c>
      <c r="AO4" s="171"/>
      <c r="AP4" s="3">
        <v>2013</v>
      </c>
      <c r="AQ4" s="171"/>
      <c r="AR4" s="3">
        <v>2014</v>
      </c>
      <c r="AS4" s="171"/>
      <c r="AT4" s="3">
        <v>2015</v>
      </c>
      <c r="AU4" s="171"/>
      <c r="AV4" s="3">
        <v>2016</v>
      </c>
      <c r="AW4" s="170"/>
      <c r="AX4" s="3">
        <v>2017</v>
      </c>
      <c r="AY4" s="170"/>
      <c r="AZ4" s="3">
        <v>2018</v>
      </c>
      <c r="BA4" s="170"/>
      <c r="BB4" s="338">
        <v>2019</v>
      </c>
      <c r="BC4" s="339"/>
      <c r="BD4" s="161">
        <v>2020</v>
      </c>
      <c r="BE4" s="172"/>
      <c r="CJ4" s="343"/>
      <c r="CK4" s="343"/>
      <c r="CL4" s="343"/>
      <c r="CM4" s="343"/>
      <c r="CN4" s="343"/>
      <c r="CO4" s="343"/>
      <c r="CP4" s="343"/>
      <c r="CQ4" s="343"/>
      <c r="CR4" s="343"/>
      <c r="CS4" s="343"/>
      <c r="CT4" s="343"/>
    </row>
    <row r="5" spans="1:98" s="12" customFormat="1" ht="20.100000000000001" customHeight="1">
      <c r="A5" s="33"/>
      <c r="B5" s="585" t="str">
        <f>Parameters!Q4</f>
        <v>A_U   01-99</v>
      </c>
      <c r="C5" s="586"/>
      <c r="D5" s="587" t="str">
        <f>Parameters!S4</f>
        <v>Total industries</v>
      </c>
      <c r="E5" s="588"/>
      <c r="F5" s="374" t="s">
        <v>714</v>
      </c>
      <c r="G5" s="405"/>
      <c r="H5" s="375" t="s">
        <v>714</v>
      </c>
      <c r="I5" s="405"/>
      <c r="J5" s="375" t="s">
        <v>714</v>
      </c>
      <c r="K5" s="405"/>
      <c r="L5" s="375" t="s">
        <v>714</v>
      </c>
      <c r="M5" s="405"/>
      <c r="N5" s="375" t="s">
        <v>714</v>
      </c>
      <c r="O5" s="405"/>
      <c r="P5" s="375" t="s">
        <v>714</v>
      </c>
      <c r="Q5" s="405"/>
      <c r="R5" s="375" t="s">
        <v>714</v>
      </c>
      <c r="S5" s="405"/>
      <c r="T5" s="375" t="s">
        <v>714</v>
      </c>
      <c r="U5" s="405"/>
      <c r="V5" s="375" t="s">
        <v>714</v>
      </c>
      <c r="W5" s="405"/>
      <c r="X5" s="375" t="s">
        <v>714</v>
      </c>
      <c r="Y5" s="405"/>
      <c r="Z5" s="375" t="s">
        <v>714</v>
      </c>
      <c r="AA5" s="405"/>
      <c r="AB5" s="375" t="s">
        <v>714</v>
      </c>
      <c r="AC5" s="405"/>
      <c r="AD5" s="375" t="s">
        <v>714</v>
      </c>
      <c r="AE5" s="405"/>
      <c r="AF5" s="375" t="s">
        <v>714</v>
      </c>
      <c r="AG5" s="405"/>
      <c r="AH5" s="375" t="s">
        <v>714</v>
      </c>
      <c r="AI5" s="405"/>
      <c r="AJ5" s="375" t="s">
        <v>714</v>
      </c>
      <c r="AK5" s="405"/>
      <c r="AL5" s="375" t="s">
        <v>714</v>
      </c>
      <c r="AM5" s="405"/>
      <c r="AN5" s="375" t="s">
        <v>714</v>
      </c>
      <c r="AO5" s="405"/>
      <c r="AP5" s="375">
        <v>3232.5141689211946</v>
      </c>
      <c r="AQ5" s="405"/>
      <c r="AR5" s="375">
        <v>3011.9024593413333</v>
      </c>
      <c r="AS5" s="405"/>
      <c r="AT5" s="375">
        <v>3337.9429900332984</v>
      </c>
      <c r="AU5" s="405"/>
      <c r="AV5" s="375">
        <v>2849.7011810157746</v>
      </c>
      <c r="AW5" s="405"/>
      <c r="AX5" s="375">
        <v>2827.404911496737</v>
      </c>
      <c r="AY5" s="405"/>
      <c r="AZ5" s="375">
        <v>2681.7366044491446</v>
      </c>
      <c r="BA5" s="405"/>
      <c r="BB5" s="375" t="s">
        <v>714</v>
      </c>
      <c r="BC5" s="405"/>
      <c r="BD5" s="375" t="s">
        <v>714</v>
      </c>
      <c r="BE5" s="401"/>
      <c r="CJ5" s="344" t="s">
        <v>333</v>
      </c>
      <c r="CK5" s="344" t="s">
        <v>724</v>
      </c>
      <c r="CL5" s="344" t="s">
        <v>968</v>
      </c>
      <c r="CM5" s="344" t="s">
        <v>969</v>
      </c>
      <c r="CN5" s="344" t="s">
        <v>970</v>
      </c>
      <c r="CO5" s="344" t="s">
        <v>384</v>
      </c>
      <c r="CP5" s="344" t="s">
        <v>971</v>
      </c>
      <c r="CQ5" s="344" t="s">
        <v>1013</v>
      </c>
      <c r="CR5" s="351">
        <v>0</v>
      </c>
      <c r="CS5" s="344" t="s">
        <v>972</v>
      </c>
      <c r="CT5" s="344" t="s">
        <v>973</v>
      </c>
    </row>
    <row r="6" spans="1:98" s="12" customFormat="1" ht="20.100000000000001" customHeight="1">
      <c r="A6" s="34"/>
      <c r="B6" s="218" t="str">
        <f>Parameters!Q5</f>
        <v>A</v>
      </c>
      <c r="C6" s="219"/>
      <c r="D6" s="589" t="str">
        <f>Parameters!S5</f>
        <v>Agriculture, forestry and fishing</v>
      </c>
      <c r="E6" s="590"/>
      <c r="F6" s="376" t="s">
        <v>714</v>
      </c>
      <c r="G6" s="406"/>
      <c r="H6" s="377" t="s">
        <v>714</v>
      </c>
      <c r="I6" s="406"/>
      <c r="J6" s="377" t="s">
        <v>714</v>
      </c>
      <c r="K6" s="406"/>
      <c r="L6" s="377" t="s">
        <v>714</v>
      </c>
      <c r="M6" s="406"/>
      <c r="N6" s="377" t="s">
        <v>714</v>
      </c>
      <c r="O6" s="406"/>
      <c r="P6" s="377" t="s">
        <v>714</v>
      </c>
      <c r="Q6" s="406"/>
      <c r="R6" s="377" t="s">
        <v>714</v>
      </c>
      <c r="S6" s="406"/>
      <c r="T6" s="377" t="s">
        <v>714</v>
      </c>
      <c r="U6" s="406"/>
      <c r="V6" s="377" t="s">
        <v>714</v>
      </c>
      <c r="W6" s="406"/>
      <c r="X6" s="377" t="s">
        <v>714</v>
      </c>
      <c r="Y6" s="406"/>
      <c r="Z6" s="377" t="s">
        <v>714</v>
      </c>
      <c r="AA6" s="406"/>
      <c r="AB6" s="377" t="s">
        <v>714</v>
      </c>
      <c r="AC6" s="406"/>
      <c r="AD6" s="377" t="s">
        <v>714</v>
      </c>
      <c r="AE6" s="406"/>
      <c r="AF6" s="377" t="s">
        <v>714</v>
      </c>
      <c r="AG6" s="406"/>
      <c r="AH6" s="377" t="s">
        <v>714</v>
      </c>
      <c r="AI6" s="406"/>
      <c r="AJ6" s="377" t="s">
        <v>714</v>
      </c>
      <c r="AK6" s="406"/>
      <c r="AL6" s="377" t="s">
        <v>714</v>
      </c>
      <c r="AM6" s="406"/>
      <c r="AN6" s="377" t="s">
        <v>714</v>
      </c>
      <c r="AO6" s="406"/>
      <c r="AP6" s="377">
        <v>425.18932195352534</v>
      </c>
      <c r="AQ6" s="406"/>
      <c r="AR6" s="377">
        <v>442.54956720042867</v>
      </c>
      <c r="AS6" s="406"/>
      <c r="AT6" s="377">
        <v>422.83816035868597</v>
      </c>
      <c r="AU6" s="406"/>
      <c r="AV6" s="377">
        <v>419.94866451801181</v>
      </c>
      <c r="AW6" s="406"/>
      <c r="AX6" s="377">
        <v>400.48710008768251</v>
      </c>
      <c r="AY6" s="406"/>
      <c r="AZ6" s="377">
        <v>415.64191025826722</v>
      </c>
      <c r="BA6" s="406"/>
      <c r="BB6" s="377" t="s">
        <v>714</v>
      </c>
      <c r="BC6" s="406"/>
      <c r="BD6" s="377" t="s">
        <v>714</v>
      </c>
      <c r="BE6" s="380"/>
      <c r="CJ6" s="344"/>
      <c r="CK6" s="344"/>
      <c r="CL6" s="344"/>
      <c r="CM6" s="345" t="s">
        <v>65</v>
      </c>
      <c r="CN6" s="344" t="s">
        <v>970</v>
      </c>
      <c r="CO6" s="344"/>
      <c r="CP6" s="344"/>
      <c r="CQ6" s="344"/>
      <c r="CR6" s="344"/>
      <c r="CS6" s="344"/>
      <c r="CT6" s="344"/>
    </row>
    <row r="7" spans="1:98" s="13" customFormat="1" ht="12.75" customHeight="1">
      <c r="A7" s="35"/>
      <c r="B7" s="223" t="str">
        <f>Parameters!Q6</f>
        <v>A01</v>
      </c>
      <c r="C7" s="224"/>
      <c r="D7" s="573" t="str">
        <f>Parameters!S6</f>
        <v>Crop and animal production, hunting and related service activities</v>
      </c>
      <c r="E7" s="572"/>
      <c r="F7" s="378" t="s">
        <v>714</v>
      </c>
      <c r="G7" s="406"/>
      <c r="H7" s="379" t="s">
        <v>714</v>
      </c>
      <c r="I7" s="406"/>
      <c r="J7" s="379" t="s">
        <v>714</v>
      </c>
      <c r="K7" s="406"/>
      <c r="L7" s="379" t="s">
        <v>714</v>
      </c>
      <c r="M7" s="406"/>
      <c r="N7" s="379" t="s">
        <v>714</v>
      </c>
      <c r="O7" s="406"/>
      <c r="P7" s="379" t="s">
        <v>714</v>
      </c>
      <c r="Q7" s="406"/>
      <c r="R7" s="379" t="s">
        <v>714</v>
      </c>
      <c r="S7" s="406"/>
      <c r="T7" s="379" t="s">
        <v>714</v>
      </c>
      <c r="U7" s="406"/>
      <c r="V7" s="379" t="s">
        <v>714</v>
      </c>
      <c r="W7" s="406"/>
      <c r="X7" s="379" t="s">
        <v>714</v>
      </c>
      <c r="Y7" s="406"/>
      <c r="Z7" s="379" t="s">
        <v>714</v>
      </c>
      <c r="AA7" s="406"/>
      <c r="AB7" s="379" t="s">
        <v>714</v>
      </c>
      <c r="AC7" s="406"/>
      <c r="AD7" s="379" t="s">
        <v>714</v>
      </c>
      <c r="AE7" s="406"/>
      <c r="AF7" s="379" t="s">
        <v>714</v>
      </c>
      <c r="AG7" s="406"/>
      <c r="AH7" s="379" t="s">
        <v>714</v>
      </c>
      <c r="AI7" s="406"/>
      <c r="AJ7" s="379" t="s">
        <v>714</v>
      </c>
      <c r="AK7" s="406"/>
      <c r="AL7" s="379" t="s">
        <v>714</v>
      </c>
      <c r="AM7" s="406"/>
      <c r="AN7" s="379" t="s">
        <v>714</v>
      </c>
      <c r="AO7" s="406"/>
      <c r="AP7" s="379">
        <v>346.00976092747521</v>
      </c>
      <c r="AQ7" s="406"/>
      <c r="AR7" s="379">
        <v>354.52868295830768</v>
      </c>
      <c r="AS7" s="406"/>
      <c r="AT7" s="379">
        <v>342.8833297007647</v>
      </c>
      <c r="AU7" s="406"/>
      <c r="AV7" s="379">
        <v>341.08646990852429</v>
      </c>
      <c r="AW7" s="406"/>
      <c r="AX7" s="379">
        <v>327.87357375422334</v>
      </c>
      <c r="AY7" s="406"/>
      <c r="AZ7" s="379">
        <v>339.99604713826807</v>
      </c>
      <c r="BA7" s="406"/>
      <c r="BB7" s="379" t="s">
        <v>714</v>
      </c>
      <c r="BC7" s="406"/>
      <c r="BD7" s="379" t="s">
        <v>714</v>
      </c>
      <c r="BE7" s="380"/>
      <c r="CJ7" s="344"/>
      <c r="CK7" s="344"/>
      <c r="CL7" s="344"/>
      <c r="CM7" s="345" t="s">
        <v>147</v>
      </c>
      <c r="CN7" s="344" t="s">
        <v>970</v>
      </c>
      <c r="CO7" s="344"/>
      <c r="CP7" s="344"/>
      <c r="CQ7" s="344"/>
      <c r="CR7" s="344"/>
      <c r="CS7" s="344"/>
      <c r="CT7" s="344"/>
    </row>
    <row r="8" spans="1:98" s="14" customFormat="1" ht="12.75" customHeight="1">
      <c r="A8" s="35"/>
      <c r="B8" s="223" t="str">
        <f>Parameters!Q7</f>
        <v>A02</v>
      </c>
      <c r="C8" s="224"/>
      <c r="D8" s="573" t="str">
        <f>Parameters!S7</f>
        <v>Forestry and logging</v>
      </c>
      <c r="E8" s="576"/>
      <c r="F8" s="378" t="s">
        <v>714</v>
      </c>
      <c r="G8" s="406"/>
      <c r="H8" s="379" t="s">
        <v>714</v>
      </c>
      <c r="I8" s="406"/>
      <c r="J8" s="379" t="s">
        <v>714</v>
      </c>
      <c r="K8" s="406"/>
      <c r="L8" s="379" t="s">
        <v>714</v>
      </c>
      <c r="M8" s="406"/>
      <c r="N8" s="379" t="s">
        <v>714</v>
      </c>
      <c r="O8" s="406"/>
      <c r="P8" s="379" t="s">
        <v>714</v>
      </c>
      <c r="Q8" s="406"/>
      <c r="R8" s="379" t="s">
        <v>714</v>
      </c>
      <c r="S8" s="406"/>
      <c r="T8" s="379" t="s">
        <v>714</v>
      </c>
      <c r="U8" s="406"/>
      <c r="V8" s="379" t="s">
        <v>714</v>
      </c>
      <c r="W8" s="406"/>
      <c r="X8" s="379" t="s">
        <v>714</v>
      </c>
      <c r="Y8" s="406"/>
      <c r="Z8" s="379" t="s">
        <v>714</v>
      </c>
      <c r="AA8" s="406"/>
      <c r="AB8" s="379" t="s">
        <v>714</v>
      </c>
      <c r="AC8" s="406"/>
      <c r="AD8" s="379" t="s">
        <v>714</v>
      </c>
      <c r="AE8" s="406"/>
      <c r="AF8" s="379" t="s">
        <v>714</v>
      </c>
      <c r="AG8" s="406"/>
      <c r="AH8" s="379" t="s">
        <v>714</v>
      </c>
      <c r="AI8" s="406"/>
      <c r="AJ8" s="379" t="s">
        <v>714</v>
      </c>
      <c r="AK8" s="406"/>
      <c r="AL8" s="379" t="s">
        <v>714</v>
      </c>
      <c r="AM8" s="406"/>
      <c r="AN8" s="379" t="s">
        <v>714</v>
      </c>
      <c r="AO8" s="406"/>
      <c r="AP8" s="379">
        <v>79.016978115616311</v>
      </c>
      <c r="AQ8" s="406"/>
      <c r="AR8" s="379">
        <v>87.863784496361873</v>
      </c>
      <c r="AS8" s="406"/>
      <c r="AT8" s="379">
        <v>79.781558751539379</v>
      </c>
      <c r="AU8" s="406"/>
      <c r="AV8" s="379">
        <v>78.676200189594411</v>
      </c>
      <c r="AW8" s="406"/>
      <c r="AX8" s="379">
        <v>72.438616262632507</v>
      </c>
      <c r="AY8" s="406"/>
      <c r="AZ8" s="379">
        <v>75.445000235102583</v>
      </c>
      <c r="BA8" s="406"/>
      <c r="BB8" s="379" t="s">
        <v>714</v>
      </c>
      <c r="BC8" s="406"/>
      <c r="BD8" s="379" t="s">
        <v>714</v>
      </c>
      <c r="BE8" s="380"/>
      <c r="CJ8" s="344"/>
      <c r="CK8" s="344"/>
      <c r="CL8" s="344"/>
      <c r="CM8" s="345" t="s">
        <v>148</v>
      </c>
      <c r="CN8" s="344" t="s">
        <v>970</v>
      </c>
      <c r="CO8" s="344"/>
      <c r="CP8" s="344"/>
      <c r="CQ8" s="344"/>
      <c r="CR8" s="344"/>
      <c r="CS8" s="344"/>
      <c r="CT8" s="344"/>
    </row>
    <row r="9" spans="1:98" s="14" customFormat="1" ht="12.75" customHeight="1">
      <c r="A9" s="36"/>
      <c r="B9" s="223" t="str">
        <f>Parameters!Q8</f>
        <v>A03</v>
      </c>
      <c r="C9" s="224"/>
      <c r="D9" s="573" t="str">
        <f>Parameters!S8</f>
        <v>Fishing and aquaculture</v>
      </c>
      <c r="E9" s="577"/>
      <c r="F9" s="378" t="s">
        <v>714</v>
      </c>
      <c r="G9" s="406"/>
      <c r="H9" s="379" t="s">
        <v>714</v>
      </c>
      <c r="I9" s="406"/>
      <c r="J9" s="379" t="s">
        <v>714</v>
      </c>
      <c r="K9" s="406"/>
      <c r="L9" s="379" t="s">
        <v>714</v>
      </c>
      <c r="M9" s="406"/>
      <c r="N9" s="379" t="s">
        <v>714</v>
      </c>
      <c r="O9" s="406"/>
      <c r="P9" s="379" t="s">
        <v>714</v>
      </c>
      <c r="Q9" s="406"/>
      <c r="R9" s="379" t="s">
        <v>714</v>
      </c>
      <c r="S9" s="406"/>
      <c r="T9" s="379" t="s">
        <v>714</v>
      </c>
      <c r="U9" s="406"/>
      <c r="V9" s="379" t="s">
        <v>714</v>
      </c>
      <c r="W9" s="406"/>
      <c r="X9" s="379" t="s">
        <v>714</v>
      </c>
      <c r="Y9" s="406"/>
      <c r="Z9" s="379" t="s">
        <v>714</v>
      </c>
      <c r="AA9" s="406"/>
      <c r="AB9" s="379" t="s">
        <v>714</v>
      </c>
      <c r="AC9" s="406"/>
      <c r="AD9" s="379" t="s">
        <v>714</v>
      </c>
      <c r="AE9" s="406"/>
      <c r="AF9" s="379" t="s">
        <v>714</v>
      </c>
      <c r="AG9" s="406"/>
      <c r="AH9" s="379" t="s">
        <v>714</v>
      </c>
      <c r="AI9" s="406"/>
      <c r="AJ9" s="379" t="s">
        <v>714</v>
      </c>
      <c r="AK9" s="406"/>
      <c r="AL9" s="379" t="s">
        <v>714</v>
      </c>
      <c r="AM9" s="406"/>
      <c r="AN9" s="379" t="s">
        <v>714</v>
      </c>
      <c r="AO9" s="406"/>
      <c r="AP9" s="379">
        <v>0.16258291043381745</v>
      </c>
      <c r="AQ9" s="406"/>
      <c r="AR9" s="379">
        <v>0.15709974575910265</v>
      </c>
      <c r="AS9" s="406"/>
      <c r="AT9" s="379">
        <v>0.17327190638188106</v>
      </c>
      <c r="AU9" s="406"/>
      <c r="AV9" s="379">
        <v>0.18599441989309234</v>
      </c>
      <c r="AW9" s="406"/>
      <c r="AX9" s="379">
        <v>0.17491007082661192</v>
      </c>
      <c r="AY9" s="406"/>
      <c r="AZ9" s="379">
        <v>0.20086288489655374</v>
      </c>
      <c r="BA9" s="406"/>
      <c r="BB9" s="379" t="s">
        <v>714</v>
      </c>
      <c r="BC9" s="406"/>
      <c r="BD9" s="379" t="s">
        <v>714</v>
      </c>
      <c r="BE9" s="380"/>
      <c r="CJ9" s="344"/>
      <c r="CK9" s="344"/>
      <c r="CL9" s="344"/>
      <c r="CM9" s="345" t="s">
        <v>18</v>
      </c>
      <c r="CN9" s="344" t="s">
        <v>970</v>
      </c>
      <c r="CO9" s="344"/>
      <c r="CP9" s="344"/>
      <c r="CQ9" s="344"/>
      <c r="CR9" s="344"/>
      <c r="CS9" s="344"/>
      <c r="CT9" s="344"/>
    </row>
    <row r="10" spans="1:98" s="13" customFormat="1" ht="12.75" customHeight="1">
      <c r="A10" s="37"/>
      <c r="B10" s="226" t="str">
        <f>Parameters!Q9</f>
        <v>B</v>
      </c>
      <c r="C10" s="227"/>
      <c r="D10" s="578" t="str">
        <f>Parameters!S9</f>
        <v>Mining and quarrying</v>
      </c>
      <c r="E10" s="579"/>
      <c r="F10" s="376" t="s">
        <v>714</v>
      </c>
      <c r="G10" s="406"/>
      <c r="H10" s="377" t="s">
        <v>714</v>
      </c>
      <c r="I10" s="406"/>
      <c r="J10" s="377" t="s">
        <v>714</v>
      </c>
      <c r="K10" s="406"/>
      <c r="L10" s="377" t="s">
        <v>714</v>
      </c>
      <c r="M10" s="406"/>
      <c r="N10" s="377" t="s">
        <v>714</v>
      </c>
      <c r="O10" s="406"/>
      <c r="P10" s="377" t="s">
        <v>714</v>
      </c>
      <c r="Q10" s="406"/>
      <c r="R10" s="377" t="s">
        <v>714</v>
      </c>
      <c r="S10" s="406"/>
      <c r="T10" s="377" t="s">
        <v>714</v>
      </c>
      <c r="U10" s="406"/>
      <c r="V10" s="377" t="s">
        <v>714</v>
      </c>
      <c r="W10" s="406"/>
      <c r="X10" s="377" t="s">
        <v>714</v>
      </c>
      <c r="Y10" s="406"/>
      <c r="Z10" s="377" t="s">
        <v>714</v>
      </c>
      <c r="AA10" s="406"/>
      <c r="AB10" s="377" t="s">
        <v>714</v>
      </c>
      <c r="AC10" s="406"/>
      <c r="AD10" s="377" t="s">
        <v>714</v>
      </c>
      <c r="AE10" s="406"/>
      <c r="AF10" s="377" t="s">
        <v>714</v>
      </c>
      <c r="AG10" s="406"/>
      <c r="AH10" s="377" t="s">
        <v>714</v>
      </c>
      <c r="AI10" s="406"/>
      <c r="AJ10" s="377" t="s">
        <v>714</v>
      </c>
      <c r="AK10" s="406"/>
      <c r="AL10" s="377" t="s">
        <v>714</v>
      </c>
      <c r="AM10" s="406"/>
      <c r="AN10" s="377" t="s">
        <v>714</v>
      </c>
      <c r="AO10" s="406"/>
      <c r="AP10" s="377">
        <v>99.490302130262933</v>
      </c>
      <c r="AQ10" s="406"/>
      <c r="AR10" s="377">
        <v>92.357740033528387</v>
      </c>
      <c r="AS10" s="406"/>
      <c r="AT10" s="377">
        <v>82.84296301986241</v>
      </c>
      <c r="AU10" s="406"/>
      <c r="AV10" s="377">
        <v>79.158967580431138</v>
      </c>
      <c r="AW10" s="406"/>
      <c r="AX10" s="377">
        <v>77.797403042432393</v>
      </c>
      <c r="AY10" s="406"/>
      <c r="AZ10" s="377">
        <v>64.658851015052946</v>
      </c>
      <c r="BA10" s="406"/>
      <c r="BB10" s="377" t="s">
        <v>714</v>
      </c>
      <c r="BC10" s="406"/>
      <c r="BD10" s="377" t="s">
        <v>714</v>
      </c>
      <c r="BE10" s="380"/>
      <c r="CJ10" s="344"/>
      <c r="CK10" s="344"/>
      <c r="CL10" s="344"/>
      <c r="CM10" s="345" t="s">
        <v>149</v>
      </c>
      <c r="CN10" s="344" t="s">
        <v>970</v>
      </c>
      <c r="CO10" s="344"/>
      <c r="CP10" s="344"/>
      <c r="CQ10" s="344"/>
      <c r="CR10" s="344"/>
      <c r="CS10" s="344"/>
      <c r="CT10" s="344"/>
    </row>
    <row r="11" spans="1:98" s="13" customFormat="1" ht="12.75" customHeight="1">
      <c r="A11" s="37"/>
      <c r="B11" s="226" t="str">
        <f>Parameters!Q10</f>
        <v>C</v>
      </c>
      <c r="C11" s="227"/>
      <c r="D11" s="578" t="str">
        <f>Parameters!S10</f>
        <v>Manufacturing</v>
      </c>
      <c r="E11" s="580"/>
      <c r="F11" s="376" t="s">
        <v>714</v>
      </c>
      <c r="G11" s="406"/>
      <c r="H11" s="377" t="s">
        <v>714</v>
      </c>
      <c r="I11" s="406"/>
      <c r="J11" s="377" t="s">
        <v>714</v>
      </c>
      <c r="K11" s="406"/>
      <c r="L11" s="377" t="s">
        <v>714</v>
      </c>
      <c r="M11" s="406"/>
      <c r="N11" s="377" t="s">
        <v>714</v>
      </c>
      <c r="O11" s="406"/>
      <c r="P11" s="377" t="s">
        <v>714</v>
      </c>
      <c r="Q11" s="406"/>
      <c r="R11" s="377" t="s">
        <v>714</v>
      </c>
      <c r="S11" s="406"/>
      <c r="T11" s="377" t="s">
        <v>714</v>
      </c>
      <c r="U11" s="406"/>
      <c r="V11" s="377" t="s">
        <v>714</v>
      </c>
      <c r="W11" s="406"/>
      <c r="X11" s="377" t="s">
        <v>714</v>
      </c>
      <c r="Y11" s="406"/>
      <c r="Z11" s="377" t="s">
        <v>714</v>
      </c>
      <c r="AA11" s="406"/>
      <c r="AB11" s="377" t="s">
        <v>714</v>
      </c>
      <c r="AC11" s="406"/>
      <c r="AD11" s="377" t="s">
        <v>714</v>
      </c>
      <c r="AE11" s="406"/>
      <c r="AF11" s="377" t="s">
        <v>714</v>
      </c>
      <c r="AG11" s="406"/>
      <c r="AH11" s="377" t="s">
        <v>714</v>
      </c>
      <c r="AI11" s="406"/>
      <c r="AJ11" s="377" t="s">
        <v>714</v>
      </c>
      <c r="AK11" s="406"/>
      <c r="AL11" s="377" t="s">
        <v>714</v>
      </c>
      <c r="AM11" s="406"/>
      <c r="AN11" s="377" t="s">
        <v>714</v>
      </c>
      <c r="AO11" s="406"/>
      <c r="AP11" s="377">
        <v>1493.2125918645572</v>
      </c>
      <c r="AQ11" s="406"/>
      <c r="AR11" s="377">
        <v>1411.7206783002255</v>
      </c>
      <c r="AS11" s="406"/>
      <c r="AT11" s="377">
        <v>1357.0589451375145</v>
      </c>
      <c r="AU11" s="406"/>
      <c r="AV11" s="377">
        <v>1302.1698264052557</v>
      </c>
      <c r="AW11" s="406"/>
      <c r="AX11" s="377">
        <v>1280.9164995668013</v>
      </c>
      <c r="AY11" s="406"/>
      <c r="AZ11" s="377">
        <v>1264.4135541735513</v>
      </c>
      <c r="BA11" s="406"/>
      <c r="BB11" s="377" t="s">
        <v>714</v>
      </c>
      <c r="BC11" s="406"/>
      <c r="BD11" s="377" t="s">
        <v>714</v>
      </c>
      <c r="BE11" s="380"/>
      <c r="CJ11" s="344"/>
      <c r="CK11" s="344"/>
      <c r="CL11" s="344"/>
      <c r="CM11" s="345" t="s">
        <v>66</v>
      </c>
      <c r="CN11" s="344" t="s">
        <v>970</v>
      </c>
      <c r="CO11" s="344"/>
      <c r="CP11" s="344"/>
      <c r="CQ11" s="344"/>
      <c r="CR11" s="344"/>
      <c r="CS11" s="344"/>
      <c r="CT11" s="344"/>
    </row>
    <row r="12" spans="1:98" s="13" customFormat="1" ht="12.75" customHeight="1">
      <c r="A12" s="38"/>
      <c r="B12" s="228" t="str">
        <f>Parameters!Q11</f>
        <v>C10-C12</v>
      </c>
      <c r="C12" s="229"/>
      <c r="D12" s="568" t="str">
        <f>Parameters!S11</f>
        <v>Manufacture of food products, beverages and tobacco
products</v>
      </c>
      <c r="E12" s="574"/>
      <c r="F12" s="381" t="s">
        <v>714</v>
      </c>
      <c r="G12" s="406"/>
      <c r="H12" s="382" t="s">
        <v>714</v>
      </c>
      <c r="I12" s="406"/>
      <c r="J12" s="382" t="s">
        <v>714</v>
      </c>
      <c r="K12" s="406"/>
      <c r="L12" s="382" t="s">
        <v>714</v>
      </c>
      <c r="M12" s="406"/>
      <c r="N12" s="382" t="s">
        <v>714</v>
      </c>
      <c r="O12" s="406"/>
      <c r="P12" s="382" t="s">
        <v>714</v>
      </c>
      <c r="Q12" s="406"/>
      <c r="R12" s="382" t="s">
        <v>714</v>
      </c>
      <c r="S12" s="406"/>
      <c r="T12" s="382" t="s">
        <v>714</v>
      </c>
      <c r="U12" s="406"/>
      <c r="V12" s="382" t="s">
        <v>714</v>
      </c>
      <c r="W12" s="406"/>
      <c r="X12" s="382" t="s">
        <v>714</v>
      </c>
      <c r="Y12" s="406"/>
      <c r="Z12" s="382" t="s">
        <v>714</v>
      </c>
      <c r="AA12" s="406"/>
      <c r="AB12" s="382" t="s">
        <v>714</v>
      </c>
      <c r="AC12" s="406"/>
      <c r="AD12" s="382" t="s">
        <v>714</v>
      </c>
      <c r="AE12" s="406"/>
      <c r="AF12" s="382" t="s">
        <v>714</v>
      </c>
      <c r="AG12" s="406"/>
      <c r="AH12" s="382" t="s">
        <v>714</v>
      </c>
      <c r="AI12" s="406"/>
      <c r="AJ12" s="382" t="s">
        <v>714</v>
      </c>
      <c r="AK12" s="406"/>
      <c r="AL12" s="382" t="s">
        <v>714</v>
      </c>
      <c r="AM12" s="406"/>
      <c r="AN12" s="382" t="s">
        <v>714</v>
      </c>
      <c r="AO12" s="406"/>
      <c r="AP12" s="382">
        <v>81.619598751619989</v>
      </c>
      <c r="AQ12" s="406"/>
      <c r="AR12" s="382">
        <v>81.909912412678096</v>
      </c>
      <c r="AS12" s="406"/>
      <c r="AT12" s="382">
        <v>85.562227068441459</v>
      </c>
      <c r="AU12" s="406"/>
      <c r="AV12" s="382">
        <v>103.9745553220162</v>
      </c>
      <c r="AW12" s="406"/>
      <c r="AX12" s="382">
        <v>103.45110532908137</v>
      </c>
      <c r="AY12" s="406"/>
      <c r="AZ12" s="382">
        <v>106.87447694483748</v>
      </c>
      <c r="BA12" s="406"/>
      <c r="BB12" s="382" t="s">
        <v>714</v>
      </c>
      <c r="BC12" s="406"/>
      <c r="BD12" s="382" t="s">
        <v>714</v>
      </c>
      <c r="BE12" s="380"/>
      <c r="CJ12" s="344"/>
      <c r="CK12" s="344"/>
      <c r="CL12" s="344"/>
      <c r="CM12" s="346" t="s">
        <v>974</v>
      </c>
      <c r="CN12" s="344" t="s">
        <v>970</v>
      </c>
      <c r="CO12" s="344"/>
      <c r="CP12" s="344"/>
      <c r="CQ12" s="344"/>
      <c r="CR12" s="344"/>
      <c r="CS12" s="344"/>
      <c r="CT12" s="344"/>
    </row>
    <row r="13" spans="1:98" s="13" customFormat="1" ht="12.75" customHeight="1">
      <c r="A13" s="38"/>
      <c r="B13" s="228" t="str">
        <f>Parameters!Q12</f>
        <v>C13-C15</v>
      </c>
      <c r="C13" s="229"/>
      <c r="D13" s="568" t="str">
        <f>Parameters!S12</f>
        <v>Manufacture of textiles, wearing apparel and leather products</v>
      </c>
      <c r="E13" s="569"/>
      <c r="F13" s="381" t="s">
        <v>714</v>
      </c>
      <c r="G13" s="406"/>
      <c r="H13" s="382" t="s">
        <v>714</v>
      </c>
      <c r="I13" s="406"/>
      <c r="J13" s="382" t="s">
        <v>714</v>
      </c>
      <c r="K13" s="406"/>
      <c r="L13" s="382" t="s">
        <v>714</v>
      </c>
      <c r="M13" s="406"/>
      <c r="N13" s="382" t="s">
        <v>714</v>
      </c>
      <c r="O13" s="406"/>
      <c r="P13" s="382" t="s">
        <v>714</v>
      </c>
      <c r="Q13" s="406"/>
      <c r="R13" s="382" t="s">
        <v>714</v>
      </c>
      <c r="S13" s="406"/>
      <c r="T13" s="382" t="s">
        <v>714</v>
      </c>
      <c r="U13" s="406"/>
      <c r="V13" s="382" t="s">
        <v>714</v>
      </c>
      <c r="W13" s="406"/>
      <c r="X13" s="382" t="s">
        <v>714</v>
      </c>
      <c r="Y13" s="406"/>
      <c r="Z13" s="382" t="s">
        <v>714</v>
      </c>
      <c r="AA13" s="406"/>
      <c r="AB13" s="382" t="s">
        <v>714</v>
      </c>
      <c r="AC13" s="406"/>
      <c r="AD13" s="382" t="s">
        <v>714</v>
      </c>
      <c r="AE13" s="406"/>
      <c r="AF13" s="382" t="s">
        <v>714</v>
      </c>
      <c r="AG13" s="406"/>
      <c r="AH13" s="382" t="s">
        <v>714</v>
      </c>
      <c r="AI13" s="406"/>
      <c r="AJ13" s="382" t="s">
        <v>714</v>
      </c>
      <c r="AK13" s="406"/>
      <c r="AL13" s="382" t="s">
        <v>714</v>
      </c>
      <c r="AM13" s="406"/>
      <c r="AN13" s="382" t="s">
        <v>714</v>
      </c>
      <c r="AO13" s="406"/>
      <c r="AP13" s="382">
        <v>5.1846992538913312</v>
      </c>
      <c r="AQ13" s="406"/>
      <c r="AR13" s="382">
        <v>5.6591401000405241</v>
      </c>
      <c r="AS13" s="406"/>
      <c r="AT13" s="382">
        <v>5.4419801368482492</v>
      </c>
      <c r="AU13" s="406"/>
      <c r="AV13" s="382">
        <v>5.719578730982108</v>
      </c>
      <c r="AW13" s="406"/>
      <c r="AX13" s="382">
        <v>5.8242580933189769</v>
      </c>
      <c r="AY13" s="406"/>
      <c r="AZ13" s="382">
        <v>6.1177449031863125</v>
      </c>
      <c r="BA13" s="406"/>
      <c r="BB13" s="382" t="s">
        <v>714</v>
      </c>
      <c r="BC13" s="406"/>
      <c r="BD13" s="382" t="s">
        <v>714</v>
      </c>
      <c r="BE13" s="380"/>
      <c r="CJ13" s="344"/>
      <c r="CK13" s="344"/>
      <c r="CL13" s="344"/>
      <c r="CM13" s="345" t="s">
        <v>975</v>
      </c>
      <c r="CN13" s="344" t="s">
        <v>970</v>
      </c>
      <c r="CO13" s="344"/>
      <c r="CP13" s="344"/>
      <c r="CQ13" s="344"/>
      <c r="CR13" s="344"/>
      <c r="CS13" s="344"/>
      <c r="CT13" s="344"/>
    </row>
    <row r="14" spans="1:98" s="13" customFormat="1">
      <c r="A14" s="38"/>
      <c r="B14" s="228" t="str">
        <f>Parameters!Q13</f>
        <v>C16-C18</v>
      </c>
      <c r="C14" s="229"/>
      <c r="D14" s="568" t="str">
        <f>Parameters!S13</f>
        <v>Manufacture of wood, paper, printing and reproduction</v>
      </c>
      <c r="E14" s="569"/>
      <c r="F14" s="383"/>
      <c r="G14" s="407"/>
      <c r="H14" s="384"/>
      <c r="I14" s="407"/>
      <c r="J14" s="384"/>
      <c r="K14" s="407"/>
      <c r="L14" s="384"/>
      <c r="M14" s="407"/>
      <c r="N14" s="384"/>
      <c r="O14" s="407"/>
      <c r="P14" s="384"/>
      <c r="Q14" s="407"/>
      <c r="R14" s="384"/>
      <c r="S14" s="407"/>
      <c r="T14" s="384"/>
      <c r="U14" s="407"/>
      <c r="V14" s="384"/>
      <c r="W14" s="407"/>
      <c r="X14" s="384"/>
      <c r="Y14" s="407"/>
      <c r="Z14" s="384"/>
      <c r="AA14" s="407"/>
      <c r="AB14" s="384"/>
      <c r="AC14" s="407"/>
      <c r="AD14" s="384"/>
      <c r="AE14" s="407"/>
      <c r="AF14" s="384"/>
      <c r="AG14" s="407"/>
      <c r="AH14" s="384"/>
      <c r="AI14" s="407"/>
      <c r="AJ14" s="384"/>
      <c r="AK14" s="407"/>
      <c r="AL14" s="384"/>
      <c r="AM14" s="407"/>
      <c r="AN14" s="384"/>
      <c r="AO14" s="407"/>
      <c r="AP14" s="384"/>
      <c r="AQ14" s="407"/>
      <c r="AR14" s="384"/>
      <c r="AS14" s="407"/>
      <c r="AT14" s="384"/>
      <c r="AU14" s="407"/>
      <c r="AV14" s="384"/>
      <c r="AW14" s="407"/>
      <c r="AX14" s="384"/>
      <c r="AY14" s="407"/>
      <c r="AZ14" s="384"/>
      <c r="BA14" s="407"/>
      <c r="BB14" s="384"/>
      <c r="BC14" s="407"/>
      <c r="BD14" s="384"/>
      <c r="BE14" s="404"/>
      <c r="CJ14" s="344"/>
      <c r="CK14" s="344"/>
      <c r="CL14" s="344"/>
      <c r="CM14" s="345"/>
      <c r="CN14" s="344"/>
      <c r="CO14" s="344"/>
      <c r="CP14" s="344"/>
      <c r="CQ14" s="344"/>
      <c r="CR14" s="344"/>
      <c r="CS14" s="344"/>
      <c r="CT14" s="344"/>
    </row>
    <row r="15" spans="1:98" s="15" customFormat="1" ht="22.5" customHeight="1">
      <c r="A15" s="36"/>
      <c r="B15" s="223" t="str">
        <f>Parameters!Q14</f>
        <v>C16</v>
      </c>
      <c r="C15" s="234"/>
      <c r="D15" s="570" t="str">
        <f>Parameters!S14</f>
        <v>Manufacture of wood and of products of wood and cork, except furniture; manufacture of articles of straw and plaiting materials</v>
      </c>
      <c r="E15" s="571"/>
      <c r="F15" s="378" t="s">
        <v>714</v>
      </c>
      <c r="G15" s="406"/>
      <c r="H15" s="379" t="s">
        <v>714</v>
      </c>
      <c r="I15" s="406"/>
      <c r="J15" s="379" t="s">
        <v>714</v>
      </c>
      <c r="K15" s="406"/>
      <c r="L15" s="379" t="s">
        <v>714</v>
      </c>
      <c r="M15" s="406"/>
      <c r="N15" s="379" t="s">
        <v>714</v>
      </c>
      <c r="O15" s="406"/>
      <c r="P15" s="379" t="s">
        <v>714</v>
      </c>
      <c r="Q15" s="406"/>
      <c r="R15" s="379" t="s">
        <v>714</v>
      </c>
      <c r="S15" s="406"/>
      <c r="T15" s="379" t="s">
        <v>714</v>
      </c>
      <c r="U15" s="406"/>
      <c r="V15" s="379" t="s">
        <v>714</v>
      </c>
      <c r="W15" s="406"/>
      <c r="X15" s="379" t="s">
        <v>714</v>
      </c>
      <c r="Y15" s="406"/>
      <c r="Z15" s="379" t="s">
        <v>714</v>
      </c>
      <c r="AA15" s="406"/>
      <c r="AB15" s="379" t="s">
        <v>714</v>
      </c>
      <c r="AC15" s="406"/>
      <c r="AD15" s="379" t="s">
        <v>714</v>
      </c>
      <c r="AE15" s="406"/>
      <c r="AF15" s="379" t="s">
        <v>714</v>
      </c>
      <c r="AG15" s="406"/>
      <c r="AH15" s="379" t="s">
        <v>714</v>
      </c>
      <c r="AI15" s="406"/>
      <c r="AJ15" s="379" t="s">
        <v>714</v>
      </c>
      <c r="AK15" s="406"/>
      <c r="AL15" s="379" t="s">
        <v>714</v>
      </c>
      <c r="AM15" s="406"/>
      <c r="AN15" s="379" t="s">
        <v>714</v>
      </c>
      <c r="AO15" s="406"/>
      <c r="AP15" s="379">
        <v>47.567176456937567</v>
      </c>
      <c r="AQ15" s="406"/>
      <c r="AR15" s="379">
        <v>42.303093304696503</v>
      </c>
      <c r="AS15" s="406"/>
      <c r="AT15" s="379">
        <v>39.443694434493018</v>
      </c>
      <c r="AU15" s="406"/>
      <c r="AV15" s="379">
        <v>20.047013180507058</v>
      </c>
      <c r="AW15" s="406"/>
      <c r="AX15" s="379">
        <v>48.233450040030768</v>
      </c>
      <c r="AY15" s="406"/>
      <c r="AZ15" s="379">
        <v>53.384622862522825</v>
      </c>
      <c r="BA15" s="406"/>
      <c r="BB15" s="379" t="s">
        <v>714</v>
      </c>
      <c r="BC15" s="406"/>
      <c r="BD15" s="379" t="s">
        <v>714</v>
      </c>
      <c r="BE15" s="380"/>
      <c r="CJ15" s="344"/>
      <c r="CK15" s="344"/>
      <c r="CL15" s="344"/>
      <c r="CM15" s="345" t="s">
        <v>24</v>
      </c>
      <c r="CN15" s="344" t="s">
        <v>970</v>
      </c>
      <c r="CO15" s="344"/>
      <c r="CP15" s="344"/>
      <c r="CQ15" s="344"/>
      <c r="CR15" s="344"/>
      <c r="CS15" s="344"/>
      <c r="CT15" s="344"/>
    </row>
    <row r="16" spans="1:98" s="14" customFormat="1" ht="12.75" customHeight="1">
      <c r="A16" s="36"/>
      <c r="B16" s="223" t="str">
        <f>Parameters!Q15</f>
        <v>C17</v>
      </c>
      <c r="C16" s="224"/>
      <c r="D16" s="573" t="str">
        <f>Parameters!S15</f>
        <v>Manufacture of paper and paper products</v>
      </c>
      <c r="E16" s="572"/>
      <c r="F16" s="378" t="s">
        <v>714</v>
      </c>
      <c r="G16" s="406"/>
      <c r="H16" s="379" t="s">
        <v>714</v>
      </c>
      <c r="I16" s="406"/>
      <c r="J16" s="379" t="s">
        <v>714</v>
      </c>
      <c r="K16" s="406"/>
      <c r="L16" s="379" t="s">
        <v>714</v>
      </c>
      <c r="M16" s="406"/>
      <c r="N16" s="379" t="s">
        <v>714</v>
      </c>
      <c r="O16" s="406"/>
      <c r="P16" s="379" t="s">
        <v>714</v>
      </c>
      <c r="Q16" s="406"/>
      <c r="R16" s="379" t="s">
        <v>714</v>
      </c>
      <c r="S16" s="406"/>
      <c r="T16" s="379" t="s">
        <v>714</v>
      </c>
      <c r="U16" s="406"/>
      <c r="V16" s="379" t="s">
        <v>714</v>
      </c>
      <c r="W16" s="406"/>
      <c r="X16" s="379" t="s">
        <v>714</v>
      </c>
      <c r="Y16" s="406"/>
      <c r="Z16" s="379" t="s">
        <v>714</v>
      </c>
      <c r="AA16" s="406"/>
      <c r="AB16" s="379" t="s">
        <v>714</v>
      </c>
      <c r="AC16" s="406"/>
      <c r="AD16" s="379" t="s">
        <v>714</v>
      </c>
      <c r="AE16" s="406"/>
      <c r="AF16" s="379" t="s">
        <v>714</v>
      </c>
      <c r="AG16" s="406"/>
      <c r="AH16" s="379" t="s">
        <v>714</v>
      </c>
      <c r="AI16" s="406"/>
      <c r="AJ16" s="379" t="s">
        <v>714</v>
      </c>
      <c r="AK16" s="406"/>
      <c r="AL16" s="379" t="s">
        <v>714</v>
      </c>
      <c r="AM16" s="406"/>
      <c r="AN16" s="379" t="s">
        <v>714</v>
      </c>
      <c r="AO16" s="406"/>
      <c r="AP16" s="379">
        <v>88.830240102243962</v>
      </c>
      <c r="AQ16" s="406"/>
      <c r="AR16" s="379">
        <v>69.591063559740249</v>
      </c>
      <c r="AS16" s="406"/>
      <c r="AT16" s="379">
        <v>64.495361681723125</v>
      </c>
      <c r="AU16" s="406"/>
      <c r="AV16" s="379">
        <v>58.670182315332312</v>
      </c>
      <c r="AW16" s="406"/>
      <c r="AX16" s="379">
        <v>46.485140199185174</v>
      </c>
      <c r="AY16" s="406"/>
      <c r="AZ16" s="379">
        <v>51.082906186464101</v>
      </c>
      <c r="BA16" s="406"/>
      <c r="BB16" s="379" t="s">
        <v>714</v>
      </c>
      <c r="BC16" s="406"/>
      <c r="BD16" s="379" t="s">
        <v>714</v>
      </c>
      <c r="BE16" s="380"/>
      <c r="CJ16" s="344"/>
      <c r="CK16" s="344"/>
      <c r="CL16" s="344"/>
      <c r="CM16" s="345" t="s">
        <v>26</v>
      </c>
      <c r="CN16" s="344" t="s">
        <v>970</v>
      </c>
      <c r="CO16" s="344"/>
      <c r="CP16" s="344"/>
      <c r="CQ16" s="344"/>
      <c r="CR16" s="344"/>
      <c r="CS16" s="344"/>
      <c r="CT16" s="344"/>
    </row>
    <row r="17" spans="1:98" s="14" customFormat="1" ht="12.75" customHeight="1">
      <c r="A17" s="36"/>
      <c r="B17" s="223" t="str">
        <f>Parameters!Q16</f>
        <v>C18</v>
      </c>
      <c r="C17" s="224"/>
      <c r="D17" s="573" t="str">
        <f>Parameters!S16</f>
        <v>Printing and reproduction of recorded media</v>
      </c>
      <c r="E17" s="572"/>
      <c r="F17" s="378" t="s">
        <v>714</v>
      </c>
      <c r="G17" s="406"/>
      <c r="H17" s="379" t="s">
        <v>714</v>
      </c>
      <c r="I17" s="406"/>
      <c r="J17" s="379" t="s">
        <v>714</v>
      </c>
      <c r="K17" s="406"/>
      <c r="L17" s="379" t="s">
        <v>714</v>
      </c>
      <c r="M17" s="406"/>
      <c r="N17" s="379" t="s">
        <v>714</v>
      </c>
      <c r="O17" s="406"/>
      <c r="P17" s="379" t="s">
        <v>714</v>
      </c>
      <c r="Q17" s="406"/>
      <c r="R17" s="379" t="s">
        <v>714</v>
      </c>
      <c r="S17" s="406"/>
      <c r="T17" s="379" t="s">
        <v>714</v>
      </c>
      <c r="U17" s="406"/>
      <c r="V17" s="379" t="s">
        <v>714</v>
      </c>
      <c r="W17" s="406"/>
      <c r="X17" s="379" t="s">
        <v>714</v>
      </c>
      <c r="Y17" s="406"/>
      <c r="Z17" s="379" t="s">
        <v>714</v>
      </c>
      <c r="AA17" s="406"/>
      <c r="AB17" s="379" t="s">
        <v>714</v>
      </c>
      <c r="AC17" s="406"/>
      <c r="AD17" s="379" t="s">
        <v>714</v>
      </c>
      <c r="AE17" s="406"/>
      <c r="AF17" s="379" t="s">
        <v>714</v>
      </c>
      <c r="AG17" s="406"/>
      <c r="AH17" s="379" t="s">
        <v>714</v>
      </c>
      <c r="AI17" s="406"/>
      <c r="AJ17" s="379" t="s">
        <v>714</v>
      </c>
      <c r="AK17" s="406"/>
      <c r="AL17" s="379" t="s">
        <v>714</v>
      </c>
      <c r="AM17" s="406"/>
      <c r="AN17" s="379" t="s">
        <v>714</v>
      </c>
      <c r="AO17" s="406"/>
      <c r="AP17" s="379">
        <v>4.9561083720515713</v>
      </c>
      <c r="AQ17" s="406"/>
      <c r="AR17" s="379">
        <v>3.1864559875700529</v>
      </c>
      <c r="AS17" s="406"/>
      <c r="AT17" s="379">
        <v>2.7577966622817698</v>
      </c>
      <c r="AU17" s="406"/>
      <c r="AV17" s="379">
        <v>4.1032598123834561</v>
      </c>
      <c r="AW17" s="406"/>
      <c r="AX17" s="379">
        <v>2.96131776340849</v>
      </c>
      <c r="AY17" s="406"/>
      <c r="AZ17" s="379">
        <v>3.32504963512958</v>
      </c>
      <c r="BA17" s="406"/>
      <c r="BB17" s="379" t="s">
        <v>714</v>
      </c>
      <c r="BC17" s="406"/>
      <c r="BD17" s="379" t="s">
        <v>714</v>
      </c>
      <c r="BE17" s="380"/>
      <c r="CJ17" s="344"/>
      <c r="CK17" s="344"/>
      <c r="CL17" s="344"/>
      <c r="CM17" s="345" t="s">
        <v>37</v>
      </c>
      <c r="CN17" s="344" t="s">
        <v>970</v>
      </c>
      <c r="CO17" s="344"/>
      <c r="CP17" s="344"/>
      <c r="CQ17" s="344"/>
      <c r="CR17" s="344"/>
      <c r="CS17" s="344"/>
      <c r="CT17" s="344"/>
    </row>
    <row r="18" spans="1:98" s="15" customFormat="1" ht="12.75" customHeight="1">
      <c r="A18" s="38"/>
      <c r="B18" s="228" t="str">
        <f>Parameters!Q17</f>
        <v>C19</v>
      </c>
      <c r="C18" s="229"/>
      <c r="D18" s="568" t="str">
        <f>Parameters!S17</f>
        <v>Manufacture of coke and refined petroleum products</v>
      </c>
      <c r="E18" s="574"/>
      <c r="F18" s="381" t="s">
        <v>714</v>
      </c>
      <c r="G18" s="406"/>
      <c r="H18" s="382" t="s">
        <v>714</v>
      </c>
      <c r="I18" s="406"/>
      <c r="J18" s="382" t="s">
        <v>714</v>
      </c>
      <c r="K18" s="406"/>
      <c r="L18" s="382" t="s">
        <v>714</v>
      </c>
      <c r="M18" s="406"/>
      <c r="N18" s="382" t="s">
        <v>714</v>
      </c>
      <c r="O18" s="406"/>
      <c r="P18" s="382" t="s">
        <v>714</v>
      </c>
      <c r="Q18" s="406"/>
      <c r="R18" s="382" t="s">
        <v>714</v>
      </c>
      <c r="S18" s="406"/>
      <c r="T18" s="382" t="s">
        <v>714</v>
      </c>
      <c r="U18" s="406"/>
      <c r="V18" s="382" t="s">
        <v>714</v>
      </c>
      <c r="W18" s="406"/>
      <c r="X18" s="382" t="s">
        <v>714</v>
      </c>
      <c r="Y18" s="406"/>
      <c r="Z18" s="382" t="s">
        <v>714</v>
      </c>
      <c r="AA18" s="406"/>
      <c r="AB18" s="382" t="s">
        <v>714</v>
      </c>
      <c r="AC18" s="406"/>
      <c r="AD18" s="382" t="s">
        <v>714</v>
      </c>
      <c r="AE18" s="406"/>
      <c r="AF18" s="382" t="s">
        <v>714</v>
      </c>
      <c r="AG18" s="406"/>
      <c r="AH18" s="382" t="s">
        <v>714</v>
      </c>
      <c r="AI18" s="406"/>
      <c r="AJ18" s="382" t="s">
        <v>714</v>
      </c>
      <c r="AK18" s="406"/>
      <c r="AL18" s="382" t="s">
        <v>714</v>
      </c>
      <c r="AM18" s="406"/>
      <c r="AN18" s="382" t="s">
        <v>714</v>
      </c>
      <c r="AO18" s="406"/>
      <c r="AP18" s="382">
        <v>85.571425334916825</v>
      </c>
      <c r="AQ18" s="406"/>
      <c r="AR18" s="382">
        <v>50.832065134168865</v>
      </c>
      <c r="AS18" s="406"/>
      <c r="AT18" s="382">
        <v>49.476270075762066</v>
      </c>
      <c r="AU18" s="406"/>
      <c r="AV18" s="382">
        <v>79.589147902259597</v>
      </c>
      <c r="AW18" s="406"/>
      <c r="AX18" s="382">
        <v>88.245565348389519</v>
      </c>
      <c r="AY18" s="406"/>
      <c r="AZ18" s="382">
        <v>98.597602720404296</v>
      </c>
      <c r="BA18" s="406"/>
      <c r="BB18" s="382" t="s">
        <v>714</v>
      </c>
      <c r="BC18" s="406"/>
      <c r="BD18" s="382" t="s">
        <v>714</v>
      </c>
      <c r="BE18" s="380"/>
      <c r="CJ18" s="344"/>
      <c r="CK18" s="344"/>
      <c r="CL18" s="344"/>
      <c r="CM18" s="345" t="s">
        <v>38</v>
      </c>
      <c r="CN18" s="344" t="s">
        <v>970</v>
      </c>
      <c r="CO18" s="344"/>
      <c r="CP18" s="344"/>
      <c r="CQ18" s="344"/>
      <c r="CR18" s="344"/>
      <c r="CS18" s="344"/>
      <c r="CT18" s="344"/>
    </row>
    <row r="19" spans="1:98" s="14" customFormat="1" ht="12.75" customHeight="1">
      <c r="A19" s="38"/>
      <c r="B19" s="228" t="str">
        <f>Parameters!Q18</f>
        <v>C20</v>
      </c>
      <c r="C19" s="229"/>
      <c r="D19" s="568" t="str">
        <f>Parameters!S18</f>
        <v>Manufacture of chemicals and chemical products</v>
      </c>
      <c r="E19" s="574"/>
      <c r="F19" s="381" t="s">
        <v>714</v>
      </c>
      <c r="G19" s="406"/>
      <c r="H19" s="382" t="s">
        <v>714</v>
      </c>
      <c r="I19" s="406"/>
      <c r="J19" s="382" t="s">
        <v>714</v>
      </c>
      <c r="K19" s="406"/>
      <c r="L19" s="382" t="s">
        <v>714</v>
      </c>
      <c r="M19" s="406"/>
      <c r="N19" s="382" t="s">
        <v>714</v>
      </c>
      <c r="O19" s="406"/>
      <c r="P19" s="382" t="s">
        <v>714</v>
      </c>
      <c r="Q19" s="406"/>
      <c r="R19" s="382" t="s">
        <v>714</v>
      </c>
      <c r="S19" s="406"/>
      <c r="T19" s="382" t="s">
        <v>714</v>
      </c>
      <c r="U19" s="406"/>
      <c r="V19" s="382" t="s">
        <v>714</v>
      </c>
      <c r="W19" s="406"/>
      <c r="X19" s="382" t="s">
        <v>714</v>
      </c>
      <c r="Y19" s="406"/>
      <c r="Z19" s="382" t="s">
        <v>714</v>
      </c>
      <c r="AA19" s="406"/>
      <c r="AB19" s="382" t="s">
        <v>714</v>
      </c>
      <c r="AC19" s="406"/>
      <c r="AD19" s="382" t="s">
        <v>714</v>
      </c>
      <c r="AE19" s="406"/>
      <c r="AF19" s="382" t="s">
        <v>714</v>
      </c>
      <c r="AG19" s="406"/>
      <c r="AH19" s="382" t="s">
        <v>714</v>
      </c>
      <c r="AI19" s="406"/>
      <c r="AJ19" s="382" t="s">
        <v>714</v>
      </c>
      <c r="AK19" s="406"/>
      <c r="AL19" s="382" t="s">
        <v>714</v>
      </c>
      <c r="AM19" s="406"/>
      <c r="AN19" s="382" t="s">
        <v>714</v>
      </c>
      <c r="AO19" s="406"/>
      <c r="AP19" s="382">
        <v>167.4365413275201</v>
      </c>
      <c r="AQ19" s="406"/>
      <c r="AR19" s="382">
        <v>146.91418171100577</v>
      </c>
      <c r="AS19" s="406"/>
      <c r="AT19" s="382">
        <v>157.05659861052663</v>
      </c>
      <c r="AU19" s="406"/>
      <c r="AV19" s="382">
        <v>126.84738961783485</v>
      </c>
      <c r="AW19" s="406"/>
      <c r="AX19" s="382">
        <v>134.96399495790351</v>
      </c>
      <c r="AY19" s="406"/>
      <c r="AZ19" s="382">
        <v>130.24930561294485</v>
      </c>
      <c r="BA19" s="406"/>
      <c r="BB19" s="382" t="s">
        <v>714</v>
      </c>
      <c r="BC19" s="406"/>
      <c r="BD19" s="382" t="s">
        <v>714</v>
      </c>
      <c r="BE19" s="380"/>
      <c r="CJ19" s="344"/>
      <c r="CK19" s="344"/>
      <c r="CL19" s="344"/>
      <c r="CM19" s="345" t="s">
        <v>40</v>
      </c>
      <c r="CN19" s="344" t="s">
        <v>970</v>
      </c>
      <c r="CO19" s="344"/>
      <c r="CP19" s="344"/>
      <c r="CQ19" s="344"/>
      <c r="CR19" s="344"/>
      <c r="CS19" s="344"/>
      <c r="CT19" s="344"/>
    </row>
    <row r="20" spans="1:98" s="14" customFormat="1" ht="12.75" customHeight="1">
      <c r="A20" s="38"/>
      <c r="B20" s="228" t="str">
        <f>Parameters!Q19</f>
        <v>C21</v>
      </c>
      <c r="C20" s="229"/>
      <c r="D20" s="568" t="str">
        <f>Parameters!S19</f>
        <v>Manufacture of basic pharmaceutical products and pharmaceutical preparations</v>
      </c>
      <c r="E20" s="574"/>
      <c r="F20" s="381" t="s">
        <v>714</v>
      </c>
      <c r="G20" s="406"/>
      <c r="H20" s="382" t="s">
        <v>714</v>
      </c>
      <c r="I20" s="406"/>
      <c r="J20" s="382" t="s">
        <v>714</v>
      </c>
      <c r="K20" s="406"/>
      <c r="L20" s="382" t="s">
        <v>714</v>
      </c>
      <c r="M20" s="406"/>
      <c r="N20" s="382" t="s">
        <v>714</v>
      </c>
      <c r="O20" s="406"/>
      <c r="P20" s="382" t="s">
        <v>714</v>
      </c>
      <c r="Q20" s="406"/>
      <c r="R20" s="382" t="s">
        <v>714</v>
      </c>
      <c r="S20" s="406"/>
      <c r="T20" s="382" t="s">
        <v>714</v>
      </c>
      <c r="U20" s="406"/>
      <c r="V20" s="382" t="s">
        <v>714</v>
      </c>
      <c r="W20" s="406"/>
      <c r="X20" s="382" t="s">
        <v>714</v>
      </c>
      <c r="Y20" s="406"/>
      <c r="Z20" s="382" t="s">
        <v>714</v>
      </c>
      <c r="AA20" s="406"/>
      <c r="AB20" s="382" t="s">
        <v>714</v>
      </c>
      <c r="AC20" s="406"/>
      <c r="AD20" s="382" t="s">
        <v>714</v>
      </c>
      <c r="AE20" s="406"/>
      <c r="AF20" s="382" t="s">
        <v>714</v>
      </c>
      <c r="AG20" s="406"/>
      <c r="AH20" s="382" t="s">
        <v>714</v>
      </c>
      <c r="AI20" s="406"/>
      <c r="AJ20" s="382" t="s">
        <v>714</v>
      </c>
      <c r="AK20" s="406"/>
      <c r="AL20" s="382" t="s">
        <v>714</v>
      </c>
      <c r="AM20" s="406"/>
      <c r="AN20" s="382" t="s">
        <v>714</v>
      </c>
      <c r="AO20" s="406"/>
      <c r="AP20" s="382">
        <v>1.0964914739028653</v>
      </c>
      <c r="AQ20" s="406"/>
      <c r="AR20" s="382">
        <v>1.0005533135301128</v>
      </c>
      <c r="AS20" s="406"/>
      <c r="AT20" s="382">
        <v>1.1552840589112316</v>
      </c>
      <c r="AU20" s="406"/>
      <c r="AV20" s="382">
        <v>1.4842231755299899</v>
      </c>
      <c r="AW20" s="406"/>
      <c r="AX20" s="382">
        <v>0.9823849678770975</v>
      </c>
      <c r="AY20" s="406"/>
      <c r="AZ20" s="382">
        <v>1.3638395688107858</v>
      </c>
      <c r="BA20" s="406"/>
      <c r="BB20" s="382" t="s">
        <v>714</v>
      </c>
      <c r="BC20" s="406"/>
      <c r="BD20" s="382" t="s">
        <v>714</v>
      </c>
      <c r="BE20" s="380"/>
      <c r="CJ20" s="344"/>
      <c r="CK20" s="344"/>
      <c r="CL20" s="344"/>
      <c r="CM20" s="345" t="s">
        <v>42</v>
      </c>
      <c r="CN20" s="344" t="s">
        <v>970</v>
      </c>
      <c r="CO20" s="344"/>
      <c r="CP20" s="344"/>
      <c r="CQ20" s="344"/>
      <c r="CR20" s="344"/>
      <c r="CS20" s="344"/>
      <c r="CT20" s="344"/>
    </row>
    <row r="21" spans="1:98" s="14" customFormat="1" ht="12.75" customHeight="1">
      <c r="A21" s="38"/>
      <c r="B21" s="228" t="str">
        <f>Parameters!Q20</f>
        <v>C22_C23</v>
      </c>
      <c r="C21" s="229"/>
      <c r="D21" s="568" t="str">
        <f>Parameters!S20</f>
        <v>Manufacture of rubber and plastic products and other non-metallic mineral products</v>
      </c>
      <c r="E21" s="569"/>
      <c r="F21" s="383"/>
      <c r="G21" s="407"/>
      <c r="H21" s="384"/>
      <c r="I21" s="407"/>
      <c r="J21" s="384"/>
      <c r="K21" s="407"/>
      <c r="L21" s="384"/>
      <c r="M21" s="407"/>
      <c r="N21" s="384"/>
      <c r="O21" s="407"/>
      <c r="P21" s="384"/>
      <c r="Q21" s="407"/>
      <c r="R21" s="384"/>
      <c r="S21" s="407"/>
      <c r="T21" s="384"/>
      <c r="U21" s="407"/>
      <c r="V21" s="384"/>
      <c r="W21" s="407"/>
      <c r="X21" s="384"/>
      <c r="Y21" s="407"/>
      <c r="Z21" s="384"/>
      <c r="AA21" s="407"/>
      <c r="AB21" s="384"/>
      <c r="AC21" s="407"/>
      <c r="AD21" s="384"/>
      <c r="AE21" s="407"/>
      <c r="AF21" s="384"/>
      <c r="AG21" s="407"/>
      <c r="AH21" s="384"/>
      <c r="AI21" s="407"/>
      <c r="AJ21" s="384"/>
      <c r="AK21" s="407"/>
      <c r="AL21" s="384"/>
      <c r="AM21" s="407"/>
      <c r="AN21" s="384"/>
      <c r="AO21" s="407"/>
      <c r="AP21" s="384"/>
      <c r="AQ21" s="407"/>
      <c r="AR21" s="384"/>
      <c r="AS21" s="407"/>
      <c r="AT21" s="384"/>
      <c r="AU21" s="407"/>
      <c r="AV21" s="384"/>
      <c r="AW21" s="407"/>
      <c r="AX21" s="384"/>
      <c r="AY21" s="407"/>
      <c r="AZ21" s="384"/>
      <c r="BA21" s="407"/>
      <c r="BB21" s="384"/>
      <c r="BC21" s="407"/>
      <c r="BD21" s="384"/>
      <c r="BE21" s="404"/>
      <c r="CJ21" s="344"/>
      <c r="CK21" s="344"/>
      <c r="CL21" s="344"/>
      <c r="CM21" s="345"/>
      <c r="CN21" s="344"/>
      <c r="CO21" s="344"/>
      <c r="CP21" s="344"/>
      <c r="CQ21" s="344"/>
      <c r="CR21" s="344"/>
      <c r="CS21" s="344"/>
      <c r="CT21" s="344"/>
    </row>
    <row r="22" spans="1:98" s="15" customFormat="1" ht="12.75" customHeight="1">
      <c r="A22" s="36"/>
      <c r="B22" s="223" t="str">
        <f>Parameters!Q21</f>
        <v>C22</v>
      </c>
      <c r="C22" s="237"/>
      <c r="D22" s="570" t="str">
        <f>Parameters!S21</f>
        <v>Manufacture of rubber and plastic products</v>
      </c>
      <c r="E22" s="571"/>
      <c r="F22" s="378" t="s">
        <v>714</v>
      </c>
      <c r="G22" s="406"/>
      <c r="H22" s="379" t="s">
        <v>714</v>
      </c>
      <c r="I22" s="406"/>
      <c r="J22" s="379" t="s">
        <v>714</v>
      </c>
      <c r="K22" s="406"/>
      <c r="L22" s="379" t="s">
        <v>714</v>
      </c>
      <c r="M22" s="406"/>
      <c r="N22" s="379" t="s">
        <v>714</v>
      </c>
      <c r="O22" s="406"/>
      <c r="P22" s="379" t="s">
        <v>714</v>
      </c>
      <c r="Q22" s="406"/>
      <c r="R22" s="379" t="s">
        <v>714</v>
      </c>
      <c r="S22" s="406"/>
      <c r="T22" s="379" t="s">
        <v>714</v>
      </c>
      <c r="U22" s="406"/>
      <c r="V22" s="379" t="s">
        <v>714</v>
      </c>
      <c r="W22" s="406"/>
      <c r="X22" s="379" t="s">
        <v>714</v>
      </c>
      <c r="Y22" s="406"/>
      <c r="Z22" s="379" t="s">
        <v>714</v>
      </c>
      <c r="AA22" s="406"/>
      <c r="AB22" s="379" t="s">
        <v>714</v>
      </c>
      <c r="AC22" s="406"/>
      <c r="AD22" s="379" t="s">
        <v>714</v>
      </c>
      <c r="AE22" s="406"/>
      <c r="AF22" s="379" t="s">
        <v>714</v>
      </c>
      <c r="AG22" s="406"/>
      <c r="AH22" s="379" t="s">
        <v>714</v>
      </c>
      <c r="AI22" s="406"/>
      <c r="AJ22" s="379" t="s">
        <v>714</v>
      </c>
      <c r="AK22" s="406"/>
      <c r="AL22" s="379" t="s">
        <v>714</v>
      </c>
      <c r="AM22" s="406"/>
      <c r="AN22" s="379" t="s">
        <v>714</v>
      </c>
      <c r="AO22" s="406"/>
      <c r="AP22" s="385">
        <v>3.5468917966786306</v>
      </c>
      <c r="AQ22" s="406"/>
      <c r="AR22" s="385">
        <v>4.4533285012832229</v>
      </c>
      <c r="AS22" s="406"/>
      <c r="AT22" s="385">
        <v>4.4570768457091923</v>
      </c>
      <c r="AU22" s="406"/>
      <c r="AV22" s="379">
        <v>4.0596447000923135</v>
      </c>
      <c r="AW22" s="406"/>
      <c r="AX22" s="379">
        <v>4.8523257302437113</v>
      </c>
      <c r="AY22" s="406"/>
      <c r="AZ22" s="379">
        <v>5.0494139601871266</v>
      </c>
      <c r="BA22" s="406"/>
      <c r="BB22" s="379" t="s">
        <v>714</v>
      </c>
      <c r="BC22" s="406"/>
      <c r="BD22" s="379" t="s">
        <v>714</v>
      </c>
      <c r="BE22" s="380"/>
      <c r="CJ22" s="344"/>
      <c r="CK22" s="344"/>
      <c r="CL22" s="344"/>
      <c r="CM22" s="345" t="s">
        <v>44</v>
      </c>
      <c r="CN22" s="344" t="s">
        <v>970</v>
      </c>
      <c r="CO22" s="344"/>
      <c r="CP22" s="344"/>
      <c r="CQ22" s="344"/>
      <c r="CR22" s="344"/>
      <c r="CS22" s="344"/>
      <c r="CT22" s="344"/>
    </row>
    <row r="23" spans="1:98" s="15" customFormat="1" ht="12.75" customHeight="1">
      <c r="A23" s="36"/>
      <c r="B23" s="223" t="str">
        <f>Parameters!Q22</f>
        <v>C23</v>
      </c>
      <c r="C23" s="237"/>
      <c r="D23" s="570" t="str">
        <f>Parameters!S22</f>
        <v>Manufacture of other non-metallic mineral products</v>
      </c>
      <c r="E23" s="572"/>
      <c r="F23" s="378" t="s">
        <v>714</v>
      </c>
      <c r="G23" s="406"/>
      <c r="H23" s="379" t="s">
        <v>714</v>
      </c>
      <c r="I23" s="406"/>
      <c r="J23" s="379" t="s">
        <v>714</v>
      </c>
      <c r="K23" s="406"/>
      <c r="L23" s="379" t="s">
        <v>714</v>
      </c>
      <c r="M23" s="406"/>
      <c r="N23" s="379" t="s">
        <v>714</v>
      </c>
      <c r="O23" s="406"/>
      <c r="P23" s="379" t="s">
        <v>714</v>
      </c>
      <c r="Q23" s="406"/>
      <c r="R23" s="379" t="s">
        <v>714</v>
      </c>
      <c r="S23" s="406"/>
      <c r="T23" s="379" t="s">
        <v>714</v>
      </c>
      <c r="U23" s="406"/>
      <c r="V23" s="379" t="s">
        <v>714</v>
      </c>
      <c r="W23" s="406"/>
      <c r="X23" s="379" t="s">
        <v>714</v>
      </c>
      <c r="Y23" s="406"/>
      <c r="Z23" s="379" t="s">
        <v>714</v>
      </c>
      <c r="AA23" s="406"/>
      <c r="AB23" s="379" t="s">
        <v>714</v>
      </c>
      <c r="AC23" s="406"/>
      <c r="AD23" s="379" t="s">
        <v>714</v>
      </c>
      <c r="AE23" s="406"/>
      <c r="AF23" s="379" t="s">
        <v>714</v>
      </c>
      <c r="AG23" s="406"/>
      <c r="AH23" s="379" t="s">
        <v>714</v>
      </c>
      <c r="AI23" s="406"/>
      <c r="AJ23" s="379" t="s">
        <v>714</v>
      </c>
      <c r="AK23" s="406"/>
      <c r="AL23" s="379" t="s">
        <v>714</v>
      </c>
      <c r="AM23" s="406"/>
      <c r="AN23" s="379" t="s">
        <v>714</v>
      </c>
      <c r="AO23" s="406"/>
      <c r="AP23" s="385">
        <v>108.69588843304717</v>
      </c>
      <c r="AQ23" s="406"/>
      <c r="AR23" s="385">
        <v>132.53959157079021</v>
      </c>
      <c r="AS23" s="406"/>
      <c r="AT23" s="385">
        <v>118.30347222805869</v>
      </c>
      <c r="AU23" s="406"/>
      <c r="AV23" s="379">
        <v>101.50791325320657</v>
      </c>
      <c r="AW23" s="406"/>
      <c r="AX23" s="379">
        <v>65.020622540563181</v>
      </c>
      <c r="AY23" s="406"/>
      <c r="AZ23" s="379">
        <v>81.345272735584132</v>
      </c>
      <c r="BA23" s="406"/>
      <c r="BB23" s="379" t="s">
        <v>714</v>
      </c>
      <c r="BC23" s="406"/>
      <c r="BD23" s="379" t="s">
        <v>714</v>
      </c>
      <c r="BE23" s="380"/>
      <c r="CJ23" s="344"/>
      <c r="CK23" s="344"/>
      <c r="CL23" s="344"/>
      <c r="CM23" s="345" t="s">
        <v>45</v>
      </c>
      <c r="CN23" s="344" t="s">
        <v>970</v>
      </c>
      <c r="CO23" s="344"/>
      <c r="CP23" s="344"/>
      <c r="CQ23" s="344"/>
      <c r="CR23" s="344"/>
      <c r="CS23" s="344"/>
      <c r="CT23" s="344"/>
    </row>
    <row r="24" spans="1:98" s="15" customFormat="1" ht="24.75" customHeight="1">
      <c r="A24" s="38"/>
      <c r="B24" s="228" t="str">
        <f>Parameters!Q23</f>
        <v>C24_C25</v>
      </c>
      <c r="C24" s="229"/>
      <c r="D24" s="568" t="str">
        <f>Parameters!S23</f>
        <v>Manufacture of basic metals and fabricated metal products, except machinery and equipment</v>
      </c>
      <c r="E24" s="569"/>
      <c r="F24" s="383"/>
      <c r="G24" s="407"/>
      <c r="H24" s="384"/>
      <c r="I24" s="407"/>
      <c r="J24" s="384"/>
      <c r="K24" s="407"/>
      <c r="L24" s="384"/>
      <c r="M24" s="407"/>
      <c r="N24" s="384"/>
      <c r="O24" s="407"/>
      <c r="P24" s="384"/>
      <c r="Q24" s="407"/>
      <c r="R24" s="384"/>
      <c r="S24" s="407"/>
      <c r="T24" s="384"/>
      <c r="U24" s="407"/>
      <c r="V24" s="384"/>
      <c r="W24" s="407"/>
      <c r="X24" s="384"/>
      <c r="Y24" s="407"/>
      <c r="Z24" s="384"/>
      <c r="AA24" s="407"/>
      <c r="AB24" s="384"/>
      <c r="AC24" s="407"/>
      <c r="AD24" s="384"/>
      <c r="AE24" s="407"/>
      <c r="AF24" s="384"/>
      <c r="AG24" s="407"/>
      <c r="AH24" s="384"/>
      <c r="AI24" s="407"/>
      <c r="AJ24" s="384"/>
      <c r="AK24" s="407"/>
      <c r="AL24" s="384"/>
      <c r="AM24" s="407"/>
      <c r="AN24" s="384"/>
      <c r="AO24" s="407"/>
      <c r="AP24" s="384"/>
      <c r="AQ24" s="407"/>
      <c r="AR24" s="384"/>
      <c r="AS24" s="407"/>
      <c r="AT24" s="384"/>
      <c r="AU24" s="407"/>
      <c r="AV24" s="384"/>
      <c r="AW24" s="407"/>
      <c r="AX24" s="384"/>
      <c r="AY24" s="407"/>
      <c r="AZ24" s="384"/>
      <c r="BA24" s="407"/>
      <c r="BB24" s="384"/>
      <c r="BC24" s="407"/>
      <c r="BD24" s="384"/>
      <c r="BE24" s="404"/>
      <c r="CJ24" s="344"/>
      <c r="CK24" s="344"/>
      <c r="CL24" s="344"/>
      <c r="CM24" s="345"/>
      <c r="CN24" s="344"/>
      <c r="CO24" s="344"/>
      <c r="CP24" s="344"/>
      <c r="CQ24" s="344"/>
      <c r="CR24" s="344"/>
      <c r="CS24" s="344"/>
      <c r="CT24" s="344"/>
    </row>
    <row r="25" spans="1:98" s="15" customFormat="1" ht="12.75" customHeight="1">
      <c r="A25" s="36"/>
      <c r="B25" s="223" t="str">
        <f>Parameters!Q24</f>
        <v>C24</v>
      </c>
      <c r="C25" s="237"/>
      <c r="D25" s="570" t="str">
        <f>Parameters!S24</f>
        <v>Manufacture of basic metals</v>
      </c>
      <c r="E25" s="571"/>
      <c r="F25" s="378" t="s">
        <v>714</v>
      </c>
      <c r="G25" s="406"/>
      <c r="H25" s="379" t="s">
        <v>714</v>
      </c>
      <c r="I25" s="406"/>
      <c r="J25" s="379" t="s">
        <v>714</v>
      </c>
      <c r="K25" s="406"/>
      <c r="L25" s="379" t="s">
        <v>714</v>
      </c>
      <c r="M25" s="406"/>
      <c r="N25" s="379" t="s">
        <v>714</v>
      </c>
      <c r="O25" s="406"/>
      <c r="P25" s="379" t="s">
        <v>714</v>
      </c>
      <c r="Q25" s="406"/>
      <c r="R25" s="379" t="s">
        <v>714</v>
      </c>
      <c r="S25" s="406"/>
      <c r="T25" s="379" t="s">
        <v>714</v>
      </c>
      <c r="U25" s="406"/>
      <c r="V25" s="379" t="s">
        <v>714</v>
      </c>
      <c r="W25" s="406"/>
      <c r="X25" s="379" t="s">
        <v>714</v>
      </c>
      <c r="Y25" s="406"/>
      <c r="Z25" s="379" t="s">
        <v>714</v>
      </c>
      <c r="AA25" s="406"/>
      <c r="AB25" s="379" t="s">
        <v>714</v>
      </c>
      <c r="AC25" s="406"/>
      <c r="AD25" s="379" t="s">
        <v>714</v>
      </c>
      <c r="AE25" s="406"/>
      <c r="AF25" s="379" t="s">
        <v>714</v>
      </c>
      <c r="AG25" s="406"/>
      <c r="AH25" s="379" t="s">
        <v>714</v>
      </c>
      <c r="AI25" s="406"/>
      <c r="AJ25" s="379" t="s">
        <v>714</v>
      </c>
      <c r="AK25" s="406"/>
      <c r="AL25" s="379" t="s">
        <v>714</v>
      </c>
      <c r="AM25" s="406"/>
      <c r="AN25" s="379" t="s">
        <v>714</v>
      </c>
      <c r="AO25" s="406"/>
      <c r="AP25" s="385">
        <v>821.94045551005468</v>
      </c>
      <c r="AQ25" s="406"/>
      <c r="AR25" s="385">
        <v>797.72830353509801</v>
      </c>
      <c r="AS25" s="406"/>
      <c r="AT25" s="385">
        <v>752.50975341042647</v>
      </c>
      <c r="AU25" s="406"/>
      <c r="AV25" s="379">
        <v>697.91963137328185</v>
      </c>
      <c r="AW25" s="406"/>
      <c r="AX25" s="379">
        <v>680.37750006950159</v>
      </c>
      <c r="AY25" s="406"/>
      <c r="AZ25" s="379">
        <v>636.92814327815995</v>
      </c>
      <c r="BA25" s="406"/>
      <c r="BB25" s="379" t="s">
        <v>714</v>
      </c>
      <c r="BC25" s="406"/>
      <c r="BD25" s="379" t="s">
        <v>714</v>
      </c>
      <c r="BE25" s="380"/>
      <c r="CJ25" s="344"/>
      <c r="CK25" s="344"/>
      <c r="CL25" s="344"/>
      <c r="CM25" s="345" t="s">
        <v>46</v>
      </c>
      <c r="CN25" s="344" t="s">
        <v>970</v>
      </c>
      <c r="CO25" s="344"/>
      <c r="CP25" s="344"/>
      <c r="CQ25" s="344"/>
      <c r="CR25" s="344"/>
      <c r="CS25" s="344"/>
      <c r="CT25" s="344"/>
    </row>
    <row r="26" spans="1:98" s="14" customFormat="1" ht="12.75" customHeight="1">
      <c r="A26" s="36"/>
      <c r="B26" s="223" t="str">
        <f>Parameters!Q25</f>
        <v>C25</v>
      </c>
      <c r="C26" s="224"/>
      <c r="D26" s="573" t="str">
        <f>Parameters!S25</f>
        <v>Manufacture of fabricated metal products, except machinery and equipment</v>
      </c>
      <c r="E26" s="572"/>
      <c r="F26" s="378" t="s">
        <v>714</v>
      </c>
      <c r="G26" s="406"/>
      <c r="H26" s="379" t="s">
        <v>714</v>
      </c>
      <c r="I26" s="406"/>
      <c r="J26" s="379" t="s">
        <v>714</v>
      </c>
      <c r="K26" s="406"/>
      <c r="L26" s="379" t="s">
        <v>714</v>
      </c>
      <c r="M26" s="406"/>
      <c r="N26" s="379" t="s">
        <v>714</v>
      </c>
      <c r="O26" s="406"/>
      <c r="P26" s="379" t="s">
        <v>714</v>
      </c>
      <c r="Q26" s="406"/>
      <c r="R26" s="379" t="s">
        <v>714</v>
      </c>
      <c r="S26" s="406"/>
      <c r="T26" s="379" t="s">
        <v>714</v>
      </c>
      <c r="U26" s="406"/>
      <c r="V26" s="379" t="s">
        <v>714</v>
      </c>
      <c r="W26" s="406"/>
      <c r="X26" s="379" t="s">
        <v>714</v>
      </c>
      <c r="Y26" s="406"/>
      <c r="Z26" s="379" t="s">
        <v>714</v>
      </c>
      <c r="AA26" s="406"/>
      <c r="AB26" s="379" t="s">
        <v>714</v>
      </c>
      <c r="AC26" s="406"/>
      <c r="AD26" s="379" t="s">
        <v>714</v>
      </c>
      <c r="AE26" s="406"/>
      <c r="AF26" s="379" t="s">
        <v>714</v>
      </c>
      <c r="AG26" s="406"/>
      <c r="AH26" s="379" t="s">
        <v>714</v>
      </c>
      <c r="AI26" s="406"/>
      <c r="AJ26" s="379" t="s">
        <v>714</v>
      </c>
      <c r="AK26" s="406"/>
      <c r="AL26" s="379" t="s">
        <v>714</v>
      </c>
      <c r="AM26" s="406"/>
      <c r="AN26" s="379" t="s">
        <v>714</v>
      </c>
      <c r="AO26" s="406"/>
      <c r="AP26" s="379">
        <v>19.76109382297091</v>
      </c>
      <c r="AQ26" s="406"/>
      <c r="AR26" s="379">
        <v>18.746065405968892</v>
      </c>
      <c r="AS26" s="406"/>
      <c r="AT26" s="379">
        <v>20.436829336505166</v>
      </c>
      <c r="AU26" s="406"/>
      <c r="AV26" s="379">
        <v>24.117202389617585</v>
      </c>
      <c r="AW26" s="406"/>
      <c r="AX26" s="379">
        <v>46.485272312229924</v>
      </c>
      <c r="AY26" s="406"/>
      <c r="AZ26" s="379">
        <v>23.625726553580556</v>
      </c>
      <c r="BA26" s="406"/>
      <c r="BB26" s="379" t="s">
        <v>714</v>
      </c>
      <c r="BC26" s="406"/>
      <c r="BD26" s="379" t="s">
        <v>714</v>
      </c>
      <c r="BE26" s="380"/>
      <c r="CJ26" s="344"/>
      <c r="CK26" s="344"/>
      <c r="CL26" s="344"/>
      <c r="CM26" s="345" t="s">
        <v>47</v>
      </c>
      <c r="CN26" s="344" t="s">
        <v>970</v>
      </c>
      <c r="CO26" s="344"/>
      <c r="CP26" s="344"/>
      <c r="CQ26" s="344"/>
      <c r="CR26" s="344"/>
      <c r="CS26" s="344"/>
      <c r="CT26" s="344"/>
    </row>
    <row r="27" spans="1:98" s="14" customFormat="1" ht="12.75" customHeight="1">
      <c r="A27" s="38"/>
      <c r="B27" s="228" t="str">
        <f>Parameters!Q26</f>
        <v>C26</v>
      </c>
      <c r="C27" s="229"/>
      <c r="D27" s="568" t="str">
        <f>Parameters!S26</f>
        <v>Manufacture of computer, electronic and optical products</v>
      </c>
      <c r="E27" s="574"/>
      <c r="F27" s="381" t="s">
        <v>714</v>
      </c>
      <c r="G27" s="406"/>
      <c r="H27" s="382" t="s">
        <v>714</v>
      </c>
      <c r="I27" s="406"/>
      <c r="J27" s="382" t="s">
        <v>714</v>
      </c>
      <c r="K27" s="406"/>
      <c r="L27" s="382" t="s">
        <v>714</v>
      </c>
      <c r="M27" s="406"/>
      <c r="N27" s="382" t="s">
        <v>714</v>
      </c>
      <c r="O27" s="406"/>
      <c r="P27" s="382" t="s">
        <v>714</v>
      </c>
      <c r="Q27" s="406"/>
      <c r="R27" s="382" t="s">
        <v>714</v>
      </c>
      <c r="S27" s="406"/>
      <c r="T27" s="382" t="s">
        <v>714</v>
      </c>
      <c r="U27" s="406"/>
      <c r="V27" s="382" t="s">
        <v>714</v>
      </c>
      <c r="W27" s="406"/>
      <c r="X27" s="382" t="s">
        <v>714</v>
      </c>
      <c r="Y27" s="406"/>
      <c r="Z27" s="382" t="s">
        <v>714</v>
      </c>
      <c r="AA27" s="406"/>
      <c r="AB27" s="382" t="s">
        <v>714</v>
      </c>
      <c r="AC27" s="406"/>
      <c r="AD27" s="382" t="s">
        <v>714</v>
      </c>
      <c r="AE27" s="406"/>
      <c r="AF27" s="382" t="s">
        <v>714</v>
      </c>
      <c r="AG27" s="406"/>
      <c r="AH27" s="382" t="s">
        <v>714</v>
      </c>
      <c r="AI27" s="406"/>
      <c r="AJ27" s="382" t="s">
        <v>714</v>
      </c>
      <c r="AK27" s="406"/>
      <c r="AL27" s="382" t="s">
        <v>714</v>
      </c>
      <c r="AM27" s="406"/>
      <c r="AN27" s="382" t="s">
        <v>714</v>
      </c>
      <c r="AO27" s="406"/>
      <c r="AP27" s="382">
        <v>1.7027513408437516</v>
      </c>
      <c r="AQ27" s="406"/>
      <c r="AR27" s="382">
        <v>1.7791088476004893</v>
      </c>
      <c r="AS27" s="406"/>
      <c r="AT27" s="382">
        <v>1.6315978390235875</v>
      </c>
      <c r="AU27" s="406"/>
      <c r="AV27" s="382">
        <v>1.8188591587798018</v>
      </c>
      <c r="AW27" s="406"/>
      <c r="AX27" s="382">
        <v>1.8896065186330033</v>
      </c>
      <c r="AY27" s="406"/>
      <c r="AZ27" s="382">
        <v>2.0642467682084722</v>
      </c>
      <c r="BA27" s="406"/>
      <c r="BB27" s="382" t="s">
        <v>714</v>
      </c>
      <c r="BC27" s="406"/>
      <c r="BD27" s="382" t="s">
        <v>714</v>
      </c>
      <c r="BE27" s="380"/>
      <c r="CJ27" s="344"/>
      <c r="CK27" s="344"/>
      <c r="CL27" s="344"/>
      <c r="CM27" s="345" t="s">
        <v>49</v>
      </c>
      <c r="CN27" s="344" t="s">
        <v>970</v>
      </c>
      <c r="CO27" s="344"/>
      <c r="CP27" s="344"/>
      <c r="CQ27" s="344"/>
      <c r="CR27" s="344"/>
      <c r="CS27" s="344"/>
      <c r="CT27" s="344"/>
    </row>
    <row r="28" spans="1:98" s="15" customFormat="1" ht="12.75" customHeight="1">
      <c r="A28" s="38"/>
      <c r="B28" s="228" t="str">
        <f>Parameters!Q27</f>
        <v>C27</v>
      </c>
      <c r="C28" s="229"/>
      <c r="D28" s="568" t="str">
        <f>Parameters!S27</f>
        <v>Manufacture of electrical equipment</v>
      </c>
      <c r="E28" s="574"/>
      <c r="F28" s="381" t="s">
        <v>714</v>
      </c>
      <c r="G28" s="406"/>
      <c r="H28" s="382" t="s">
        <v>714</v>
      </c>
      <c r="I28" s="406"/>
      <c r="J28" s="382" t="s">
        <v>714</v>
      </c>
      <c r="K28" s="406"/>
      <c r="L28" s="382" t="s">
        <v>714</v>
      </c>
      <c r="M28" s="406"/>
      <c r="N28" s="382" t="s">
        <v>714</v>
      </c>
      <c r="O28" s="406"/>
      <c r="P28" s="382" t="s">
        <v>714</v>
      </c>
      <c r="Q28" s="406"/>
      <c r="R28" s="382" t="s">
        <v>714</v>
      </c>
      <c r="S28" s="406"/>
      <c r="T28" s="382" t="s">
        <v>714</v>
      </c>
      <c r="U28" s="406"/>
      <c r="V28" s="382" t="s">
        <v>714</v>
      </c>
      <c r="W28" s="406"/>
      <c r="X28" s="382" t="s">
        <v>714</v>
      </c>
      <c r="Y28" s="406"/>
      <c r="Z28" s="382" t="s">
        <v>714</v>
      </c>
      <c r="AA28" s="406"/>
      <c r="AB28" s="382" t="s">
        <v>714</v>
      </c>
      <c r="AC28" s="406"/>
      <c r="AD28" s="382" t="s">
        <v>714</v>
      </c>
      <c r="AE28" s="406"/>
      <c r="AF28" s="382" t="s">
        <v>714</v>
      </c>
      <c r="AG28" s="406"/>
      <c r="AH28" s="382" t="s">
        <v>714</v>
      </c>
      <c r="AI28" s="406"/>
      <c r="AJ28" s="382" t="s">
        <v>714</v>
      </c>
      <c r="AK28" s="406"/>
      <c r="AL28" s="382" t="s">
        <v>714</v>
      </c>
      <c r="AM28" s="406"/>
      <c r="AN28" s="382" t="s">
        <v>714</v>
      </c>
      <c r="AO28" s="406"/>
      <c r="AP28" s="382">
        <v>4.097410448741214</v>
      </c>
      <c r="AQ28" s="406"/>
      <c r="AR28" s="382">
        <v>4.3551444396954109</v>
      </c>
      <c r="AS28" s="406"/>
      <c r="AT28" s="382">
        <v>4.3687589364862962</v>
      </c>
      <c r="AU28" s="406"/>
      <c r="AV28" s="382">
        <v>5.3648842421624092</v>
      </c>
      <c r="AW28" s="406"/>
      <c r="AX28" s="382">
        <v>5.3046364728587108</v>
      </c>
      <c r="AY28" s="406"/>
      <c r="AZ28" s="382">
        <v>5.8485894429929175</v>
      </c>
      <c r="BA28" s="406"/>
      <c r="BB28" s="382" t="s">
        <v>714</v>
      </c>
      <c r="BC28" s="406"/>
      <c r="BD28" s="382" t="s">
        <v>714</v>
      </c>
      <c r="BE28" s="380"/>
      <c r="CJ28" s="344"/>
      <c r="CK28" s="344"/>
      <c r="CL28" s="344"/>
      <c r="CM28" s="345" t="s">
        <v>51</v>
      </c>
      <c r="CN28" s="344" t="s">
        <v>970</v>
      </c>
      <c r="CO28" s="344"/>
      <c r="CP28" s="344"/>
      <c r="CQ28" s="344"/>
      <c r="CR28" s="344"/>
      <c r="CS28" s="344"/>
      <c r="CT28" s="344"/>
    </row>
    <row r="29" spans="1:98" s="15" customFormat="1" ht="12.75" customHeight="1">
      <c r="A29" s="38"/>
      <c r="B29" s="228" t="str">
        <f>Parameters!Q28</f>
        <v>C28</v>
      </c>
      <c r="C29" s="229"/>
      <c r="D29" s="568" t="str">
        <f>Parameters!S28</f>
        <v>Manufacture of machinery and equipment n.e.c.</v>
      </c>
      <c r="E29" s="574"/>
      <c r="F29" s="381" t="s">
        <v>714</v>
      </c>
      <c r="G29" s="406"/>
      <c r="H29" s="382" t="s">
        <v>714</v>
      </c>
      <c r="I29" s="406"/>
      <c r="J29" s="382" t="s">
        <v>714</v>
      </c>
      <c r="K29" s="406"/>
      <c r="L29" s="382" t="s">
        <v>714</v>
      </c>
      <c r="M29" s="406"/>
      <c r="N29" s="382" t="s">
        <v>714</v>
      </c>
      <c r="O29" s="406"/>
      <c r="P29" s="382" t="s">
        <v>714</v>
      </c>
      <c r="Q29" s="406"/>
      <c r="R29" s="382" t="s">
        <v>714</v>
      </c>
      <c r="S29" s="406"/>
      <c r="T29" s="382" t="s">
        <v>714</v>
      </c>
      <c r="U29" s="406"/>
      <c r="V29" s="382" t="s">
        <v>714</v>
      </c>
      <c r="W29" s="406"/>
      <c r="X29" s="382" t="s">
        <v>714</v>
      </c>
      <c r="Y29" s="406"/>
      <c r="Z29" s="382" t="s">
        <v>714</v>
      </c>
      <c r="AA29" s="406"/>
      <c r="AB29" s="382" t="s">
        <v>714</v>
      </c>
      <c r="AC29" s="406"/>
      <c r="AD29" s="382" t="s">
        <v>714</v>
      </c>
      <c r="AE29" s="406"/>
      <c r="AF29" s="382" t="s">
        <v>714</v>
      </c>
      <c r="AG29" s="406"/>
      <c r="AH29" s="382" t="s">
        <v>714</v>
      </c>
      <c r="AI29" s="406"/>
      <c r="AJ29" s="382" t="s">
        <v>714</v>
      </c>
      <c r="AK29" s="406"/>
      <c r="AL29" s="382" t="s">
        <v>714</v>
      </c>
      <c r="AM29" s="406"/>
      <c r="AN29" s="382" t="s">
        <v>714</v>
      </c>
      <c r="AO29" s="406"/>
      <c r="AP29" s="382">
        <v>9.836884698301354</v>
      </c>
      <c r="AQ29" s="406"/>
      <c r="AR29" s="382">
        <v>9.5024666510542666</v>
      </c>
      <c r="AS29" s="406"/>
      <c r="AT29" s="382">
        <v>9.8804469351725857</v>
      </c>
      <c r="AU29" s="406"/>
      <c r="AV29" s="382">
        <v>15.949656163480627</v>
      </c>
      <c r="AW29" s="406"/>
      <c r="AX29" s="382">
        <v>13.265721474646506</v>
      </c>
      <c r="AY29" s="406"/>
      <c r="AZ29" s="382">
        <v>13.987837332540231</v>
      </c>
      <c r="BA29" s="406"/>
      <c r="BB29" s="382" t="s">
        <v>714</v>
      </c>
      <c r="BC29" s="406"/>
      <c r="BD29" s="382" t="s">
        <v>714</v>
      </c>
      <c r="BE29" s="380"/>
      <c r="CJ29" s="344"/>
      <c r="CK29" s="344"/>
      <c r="CL29" s="344"/>
      <c r="CM29" s="345" t="s">
        <v>52</v>
      </c>
      <c r="CN29" s="344" t="s">
        <v>970</v>
      </c>
      <c r="CO29" s="344"/>
      <c r="CP29" s="344"/>
      <c r="CQ29" s="344"/>
      <c r="CR29" s="344"/>
      <c r="CS29" s="344"/>
      <c r="CT29" s="344"/>
    </row>
    <row r="30" spans="1:98" s="15" customFormat="1" ht="12.75" customHeight="1">
      <c r="A30" s="38"/>
      <c r="B30" s="228" t="str">
        <f>Parameters!Q29</f>
        <v>C29_C30</v>
      </c>
      <c r="C30" s="229"/>
      <c r="D30" s="568" t="str">
        <f>Parameters!S29</f>
        <v>Manufacture of motor vehicles, trailers, semi-trailers and of other transport equipment</v>
      </c>
      <c r="E30" s="569"/>
      <c r="F30" s="383"/>
      <c r="G30" s="407"/>
      <c r="H30" s="384"/>
      <c r="I30" s="407"/>
      <c r="J30" s="384"/>
      <c r="K30" s="407"/>
      <c r="L30" s="384"/>
      <c r="M30" s="407"/>
      <c r="N30" s="384"/>
      <c r="O30" s="407"/>
      <c r="P30" s="384"/>
      <c r="Q30" s="407"/>
      <c r="R30" s="384"/>
      <c r="S30" s="407"/>
      <c r="T30" s="384"/>
      <c r="U30" s="407"/>
      <c r="V30" s="384"/>
      <c r="W30" s="407"/>
      <c r="X30" s="384"/>
      <c r="Y30" s="407"/>
      <c r="Z30" s="384"/>
      <c r="AA30" s="407"/>
      <c r="AB30" s="384"/>
      <c r="AC30" s="407"/>
      <c r="AD30" s="384"/>
      <c r="AE30" s="407"/>
      <c r="AF30" s="384"/>
      <c r="AG30" s="407"/>
      <c r="AH30" s="384"/>
      <c r="AI30" s="407"/>
      <c r="AJ30" s="384"/>
      <c r="AK30" s="407"/>
      <c r="AL30" s="384"/>
      <c r="AM30" s="407"/>
      <c r="AN30" s="384"/>
      <c r="AO30" s="407"/>
      <c r="AP30" s="384"/>
      <c r="AQ30" s="407"/>
      <c r="AR30" s="384"/>
      <c r="AS30" s="407"/>
      <c r="AT30" s="384"/>
      <c r="AU30" s="407"/>
      <c r="AV30" s="384"/>
      <c r="AW30" s="407"/>
      <c r="AX30" s="384"/>
      <c r="AY30" s="407"/>
      <c r="AZ30" s="384"/>
      <c r="BA30" s="407"/>
      <c r="BB30" s="384"/>
      <c r="BC30" s="407"/>
      <c r="BD30" s="384"/>
      <c r="BE30" s="404"/>
      <c r="CJ30" s="344"/>
      <c r="CK30" s="344"/>
      <c r="CL30" s="344"/>
      <c r="CM30" s="345"/>
      <c r="CN30" s="344"/>
      <c r="CO30" s="344"/>
      <c r="CP30" s="344"/>
      <c r="CQ30" s="344"/>
      <c r="CR30" s="344"/>
      <c r="CS30" s="344"/>
      <c r="CT30" s="344"/>
    </row>
    <row r="31" spans="1:98" s="15" customFormat="1" ht="12.75" customHeight="1">
      <c r="A31" s="36"/>
      <c r="B31" s="223" t="str">
        <f>Parameters!Q30</f>
        <v>C29</v>
      </c>
      <c r="C31" s="224"/>
      <c r="D31" s="570" t="str">
        <f>Parameters!S30</f>
        <v>Manufacture of motor vehicles, trailers and semi-trailers</v>
      </c>
      <c r="E31" s="571"/>
      <c r="F31" s="378" t="s">
        <v>714</v>
      </c>
      <c r="G31" s="406"/>
      <c r="H31" s="379" t="s">
        <v>714</v>
      </c>
      <c r="I31" s="406"/>
      <c r="J31" s="379" t="s">
        <v>714</v>
      </c>
      <c r="K31" s="406"/>
      <c r="L31" s="379" t="s">
        <v>714</v>
      </c>
      <c r="M31" s="406"/>
      <c r="N31" s="379" t="s">
        <v>714</v>
      </c>
      <c r="O31" s="406"/>
      <c r="P31" s="379" t="s">
        <v>714</v>
      </c>
      <c r="Q31" s="406"/>
      <c r="R31" s="379" t="s">
        <v>714</v>
      </c>
      <c r="S31" s="406"/>
      <c r="T31" s="379" t="s">
        <v>714</v>
      </c>
      <c r="U31" s="406"/>
      <c r="V31" s="379" t="s">
        <v>714</v>
      </c>
      <c r="W31" s="406"/>
      <c r="X31" s="379" t="s">
        <v>714</v>
      </c>
      <c r="Y31" s="406"/>
      <c r="Z31" s="379" t="s">
        <v>714</v>
      </c>
      <c r="AA31" s="406"/>
      <c r="AB31" s="379" t="s">
        <v>714</v>
      </c>
      <c r="AC31" s="406"/>
      <c r="AD31" s="379" t="s">
        <v>714</v>
      </c>
      <c r="AE31" s="406"/>
      <c r="AF31" s="379" t="s">
        <v>714</v>
      </c>
      <c r="AG31" s="406"/>
      <c r="AH31" s="379" t="s">
        <v>714</v>
      </c>
      <c r="AI31" s="406"/>
      <c r="AJ31" s="379" t="s">
        <v>714</v>
      </c>
      <c r="AK31" s="406"/>
      <c r="AL31" s="379" t="s">
        <v>714</v>
      </c>
      <c r="AM31" s="406"/>
      <c r="AN31" s="379" t="s">
        <v>714</v>
      </c>
      <c r="AO31" s="406"/>
      <c r="AP31" s="379">
        <v>10.494084986936024</v>
      </c>
      <c r="AQ31" s="406"/>
      <c r="AR31" s="379">
        <v>10.760144712833432</v>
      </c>
      <c r="AS31" s="406"/>
      <c r="AT31" s="379">
        <v>9.7994193322505438</v>
      </c>
      <c r="AU31" s="406"/>
      <c r="AV31" s="379">
        <v>12.483465480446986</v>
      </c>
      <c r="AW31" s="406"/>
      <c r="AX31" s="379">
        <v>12.439700341723299</v>
      </c>
      <c r="AY31" s="406"/>
      <c r="AZ31" s="379">
        <v>14.088966055354517</v>
      </c>
      <c r="BA31" s="406"/>
      <c r="BB31" s="379" t="s">
        <v>714</v>
      </c>
      <c r="BC31" s="406"/>
      <c r="BD31" s="379" t="s">
        <v>714</v>
      </c>
      <c r="BE31" s="380"/>
      <c r="CJ31" s="344"/>
      <c r="CK31" s="344"/>
      <c r="CL31" s="344"/>
      <c r="CM31" s="345" t="s">
        <v>254</v>
      </c>
      <c r="CN31" s="344" t="s">
        <v>970</v>
      </c>
      <c r="CO31" s="344"/>
      <c r="CP31" s="344"/>
      <c r="CQ31" s="344"/>
      <c r="CR31" s="344"/>
      <c r="CS31" s="344"/>
      <c r="CT31" s="344"/>
    </row>
    <row r="32" spans="1:98" s="15" customFormat="1" ht="12.75" customHeight="1">
      <c r="A32" s="36"/>
      <c r="B32" s="223" t="str">
        <f>Parameters!Q31</f>
        <v>C30</v>
      </c>
      <c r="C32" s="224"/>
      <c r="D32" s="570" t="str">
        <f>Parameters!S31</f>
        <v>Manufacture of other transport equipment</v>
      </c>
      <c r="E32" s="571"/>
      <c r="F32" s="378" t="s">
        <v>714</v>
      </c>
      <c r="G32" s="406"/>
      <c r="H32" s="379" t="s">
        <v>714</v>
      </c>
      <c r="I32" s="406"/>
      <c r="J32" s="379" t="s">
        <v>714</v>
      </c>
      <c r="K32" s="406"/>
      <c r="L32" s="379" t="s">
        <v>714</v>
      </c>
      <c r="M32" s="406"/>
      <c r="N32" s="379" t="s">
        <v>714</v>
      </c>
      <c r="O32" s="406"/>
      <c r="P32" s="379" t="s">
        <v>714</v>
      </c>
      <c r="Q32" s="406"/>
      <c r="R32" s="379" t="s">
        <v>714</v>
      </c>
      <c r="S32" s="406"/>
      <c r="T32" s="379" t="s">
        <v>714</v>
      </c>
      <c r="U32" s="406"/>
      <c r="V32" s="379" t="s">
        <v>714</v>
      </c>
      <c r="W32" s="406"/>
      <c r="X32" s="379" t="s">
        <v>714</v>
      </c>
      <c r="Y32" s="406"/>
      <c r="Z32" s="379" t="s">
        <v>714</v>
      </c>
      <c r="AA32" s="406"/>
      <c r="AB32" s="379" t="s">
        <v>714</v>
      </c>
      <c r="AC32" s="406"/>
      <c r="AD32" s="379" t="s">
        <v>714</v>
      </c>
      <c r="AE32" s="406"/>
      <c r="AF32" s="379" t="s">
        <v>714</v>
      </c>
      <c r="AG32" s="406"/>
      <c r="AH32" s="379" t="s">
        <v>714</v>
      </c>
      <c r="AI32" s="406"/>
      <c r="AJ32" s="379" t="s">
        <v>714</v>
      </c>
      <c r="AK32" s="406"/>
      <c r="AL32" s="379" t="s">
        <v>714</v>
      </c>
      <c r="AM32" s="406"/>
      <c r="AN32" s="379" t="s">
        <v>714</v>
      </c>
      <c r="AO32" s="406"/>
      <c r="AP32" s="379">
        <v>8.0197790357521495</v>
      </c>
      <c r="AQ32" s="406"/>
      <c r="AR32" s="379">
        <v>7.026839825909895</v>
      </c>
      <c r="AS32" s="406"/>
      <c r="AT32" s="379">
        <v>8.0215988446432398</v>
      </c>
      <c r="AU32" s="406"/>
      <c r="AV32" s="379">
        <v>12.991003298022411</v>
      </c>
      <c r="AW32" s="406"/>
      <c r="AX32" s="379">
        <v>0.43480804763800218</v>
      </c>
      <c r="AY32" s="406"/>
      <c r="AZ32" s="379">
        <v>9.7688396241974438</v>
      </c>
      <c r="BA32" s="406"/>
      <c r="BB32" s="379" t="s">
        <v>714</v>
      </c>
      <c r="BC32" s="406"/>
      <c r="BD32" s="379" t="s">
        <v>714</v>
      </c>
      <c r="BE32" s="380"/>
      <c r="CJ32" s="344"/>
      <c r="CK32" s="344"/>
      <c r="CL32" s="344"/>
      <c r="CM32" s="345" t="s">
        <v>255</v>
      </c>
      <c r="CN32" s="344" t="s">
        <v>970</v>
      </c>
      <c r="CO32" s="344"/>
      <c r="CP32" s="344"/>
      <c r="CQ32" s="344"/>
      <c r="CR32" s="344"/>
      <c r="CS32" s="344"/>
      <c r="CT32" s="344"/>
    </row>
    <row r="33" spans="1:98" s="15" customFormat="1" ht="25.5" customHeight="1">
      <c r="A33" s="38"/>
      <c r="B33" s="228" t="str">
        <f>Parameters!Q32</f>
        <v>C31-C33</v>
      </c>
      <c r="C33" s="229"/>
      <c r="D33" s="568" t="str">
        <f>Parameters!S32</f>
        <v>Manufacture of furniture; jewellery, musical instruments, toys; repair and installation of machinery and equipment</v>
      </c>
      <c r="E33" s="569"/>
      <c r="F33" s="383"/>
      <c r="G33" s="407"/>
      <c r="H33" s="384"/>
      <c r="I33" s="407"/>
      <c r="J33" s="384"/>
      <c r="K33" s="407"/>
      <c r="L33" s="384"/>
      <c r="M33" s="407"/>
      <c r="N33" s="384"/>
      <c r="O33" s="407"/>
      <c r="P33" s="384"/>
      <c r="Q33" s="407"/>
      <c r="R33" s="384"/>
      <c r="S33" s="407"/>
      <c r="T33" s="384"/>
      <c r="U33" s="407"/>
      <c r="V33" s="384"/>
      <c r="W33" s="407"/>
      <c r="X33" s="384"/>
      <c r="Y33" s="407"/>
      <c r="Z33" s="384"/>
      <c r="AA33" s="407"/>
      <c r="AB33" s="384"/>
      <c r="AC33" s="407"/>
      <c r="AD33" s="384"/>
      <c r="AE33" s="407"/>
      <c r="AF33" s="384"/>
      <c r="AG33" s="407"/>
      <c r="AH33" s="384"/>
      <c r="AI33" s="407"/>
      <c r="AJ33" s="384"/>
      <c r="AK33" s="407"/>
      <c r="AL33" s="384"/>
      <c r="AM33" s="407"/>
      <c r="AN33" s="384"/>
      <c r="AO33" s="407"/>
      <c r="AP33" s="384"/>
      <c r="AQ33" s="407"/>
      <c r="AR33" s="384"/>
      <c r="AS33" s="407"/>
      <c r="AT33" s="384"/>
      <c r="AU33" s="407"/>
      <c r="AV33" s="384"/>
      <c r="AW33" s="407"/>
      <c r="AX33" s="384"/>
      <c r="AY33" s="407"/>
      <c r="AZ33" s="384"/>
      <c r="BA33" s="407"/>
      <c r="BB33" s="384"/>
      <c r="BC33" s="407"/>
      <c r="BD33" s="384"/>
      <c r="BE33" s="404"/>
      <c r="CJ33" s="344"/>
      <c r="CK33" s="344"/>
      <c r="CL33" s="344"/>
      <c r="CM33" s="345"/>
      <c r="CN33" s="344"/>
      <c r="CO33" s="344"/>
      <c r="CP33" s="344"/>
      <c r="CQ33" s="344"/>
      <c r="CR33" s="344"/>
      <c r="CS33" s="344"/>
      <c r="CT33" s="344"/>
    </row>
    <row r="34" spans="1:98" s="15" customFormat="1" ht="12.75" customHeight="1">
      <c r="A34" s="36"/>
      <c r="B34" s="223" t="str">
        <f>Parameters!Q33</f>
        <v>C31_C32</v>
      </c>
      <c r="C34" s="224"/>
      <c r="D34" s="570" t="str">
        <f>Parameters!S33</f>
        <v>Manufacture of furniture; other manufacturing</v>
      </c>
      <c r="E34" s="571"/>
      <c r="F34" s="378" t="s">
        <v>714</v>
      </c>
      <c r="G34" s="406"/>
      <c r="H34" s="379" t="s">
        <v>714</v>
      </c>
      <c r="I34" s="406"/>
      <c r="J34" s="379" t="s">
        <v>714</v>
      </c>
      <c r="K34" s="406"/>
      <c r="L34" s="379" t="s">
        <v>714</v>
      </c>
      <c r="M34" s="406"/>
      <c r="N34" s="379" t="s">
        <v>714</v>
      </c>
      <c r="O34" s="406"/>
      <c r="P34" s="379" t="s">
        <v>714</v>
      </c>
      <c r="Q34" s="406"/>
      <c r="R34" s="379" t="s">
        <v>714</v>
      </c>
      <c r="S34" s="406"/>
      <c r="T34" s="379" t="s">
        <v>714</v>
      </c>
      <c r="U34" s="406"/>
      <c r="V34" s="379" t="s">
        <v>714</v>
      </c>
      <c r="W34" s="406"/>
      <c r="X34" s="379" t="s">
        <v>714</v>
      </c>
      <c r="Y34" s="406"/>
      <c r="Z34" s="379" t="s">
        <v>714</v>
      </c>
      <c r="AA34" s="406"/>
      <c r="AB34" s="379" t="s">
        <v>714</v>
      </c>
      <c r="AC34" s="406"/>
      <c r="AD34" s="379" t="s">
        <v>714</v>
      </c>
      <c r="AE34" s="406"/>
      <c r="AF34" s="379" t="s">
        <v>714</v>
      </c>
      <c r="AG34" s="406"/>
      <c r="AH34" s="379" t="s">
        <v>714</v>
      </c>
      <c r="AI34" s="406"/>
      <c r="AJ34" s="379" t="s">
        <v>714</v>
      </c>
      <c r="AK34" s="406"/>
      <c r="AL34" s="379" t="s">
        <v>714</v>
      </c>
      <c r="AM34" s="406"/>
      <c r="AN34" s="379" t="s">
        <v>714</v>
      </c>
      <c r="AO34" s="406"/>
      <c r="AP34" s="379">
        <v>14.348784362255921</v>
      </c>
      <c r="AQ34" s="406"/>
      <c r="AR34" s="379">
        <v>14.618172390662197</v>
      </c>
      <c r="AS34" s="406"/>
      <c r="AT34" s="379">
        <v>13.478973121088311</v>
      </c>
      <c r="AU34" s="406"/>
      <c r="AV34" s="379">
        <v>18.494373231080221</v>
      </c>
      <c r="AW34" s="406"/>
      <c r="AX34" s="379">
        <v>13.197491301795699</v>
      </c>
      <c r="AY34" s="406"/>
      <c r="AZ34" s="379">
        <v>14.14509498133596</v>
      </c>
      <c r="BA34" s="406"/>
      <c r="BB34" s="379" t="s">
        <v>714</v>
      </c>
      <c r="BC34" s="406"/>
      <c r="BD34" s="379" t="s">
        <v>714</v>
      </c>
      <c r="BE34" s="380"/>
      <c r="CJ34" s="344"/>
      <c r="CK34" s="344"/>
      <c r="CL34" s="344"/>
      <c r="CM34" s="345" t="s">
        <v>976</v>
      </c>
      <c r="CN34" s="344" t="s">
        <v>970</v>
      </c>
      <c r="CO34" s="344"/>
      <c r="CP34" s="344"/>
      <c r="CQ34" s="344"/>
      <c r="CR34" s="344"/>
      <c r="CS34" s="344"/>
      <c r="CT34" s="344"/>
    </row>
    <row r="35" spans="1:98" s="14" customFormat="1" ht="12.75" customHeight="1">
      <c r="A35" s="36"/>
      <c r="B35" s="223" t="str">
        <f>Parameters!Q34</f>
        <v>C33</v>
      </c>
      <c r="C35" s="224"/>
      <c r="D35" s="573" t="str">
        <f>Parameters!S34</f>
        <v>Repair and installation of machinery and equipment</v>
      </c>
      <c r="E35" s="572"/>
      <c r="F35" s="378" t="s">
        <v>714</v>
      </c>
      <c r="G35" s="406"/>
      <c r="H35" s="379" t="s">
        <v>714</v>
      </c>
      <c r="I35" s="406"/>
      <c r="J35" s="379" t="s">
        <v>714</v>
      </c>
      <c r="K35" s="406"/>
      <c r="L35" s="379" t="s">
        <v>714</v>
      </c>
      <c r="M35" s="406"/>
      <c r="N35" s="379" t="s">
        <v>714</v>
      </c>
      <c r="O35" s="406"/>
      <c r="P35" s="379" t="s">
        <v>714</v>
      </c>
      <c r="Q35" s="406"/>
      <c r="R35" s="379" t="s">
        <v>714</v>
      </c>
      <c r="S35" s="406"/>
      <c r="T35" s="379" t="s">
        <v>714</v>
      </c>
      <c r="U35" s="406"/>
      <c r="V35" s="379" t="s">
        <v>714</v>
      </c>
      <c r="W35" s="406"/>
      <c r="X35" s="379" t="s">
        <v>714</v>
      </c>
      <c r="Y35" s="406"/>
      <c r="Z35" s="379" t="s">
        <v>714</v>
      </c>
      <c r="AA35" s="406"/>
      <c r="AB35" s="379" t="s">
        <v>714</v>
      </c>
      <c r="AC35" s="406"/>
      <c r="AD35" s="379" t="s">
        <v>714</v>
      </c>
      <c r="AE35" s="406"/>
      <c r="AF35" s="379" t="s">
        <v>714</v>
      </c>
      <c r="AG35" s="406"/>
      <c r="AH35" s="379" t="s">
        <v>714</v>
      </c>
      <c r="AI35" s="406"/>
      <c r="AJ35" s="379" t="s">
        <v>714</v>
      </c>
      <c r="AK35" s="406"/>
      <c r="AL35" s="379" t="s">
        <v>714</v>
      </c>
      <c r="AM35" s="406"/>
      <c r="AN35" s="379" t="s">
        <v>714</v>
      </c>
      <c r="AO35" s="406"/>
      <c r="AP35" s="379">
        <v>8.5062863558909321</v>
      </c>
      <c r="AQ35" s="406"/>
      <c r="AR35" s="379">
        <v>8.8150468958994104</v>
      </c>
      <c r="AS35" s="406"/>
      <c r="AT35" s="379">
        <v>8.7818055791627252</v>
      </c>
      <c r="AU35" s="406"/>
      <c r="AV35" s="379">
        <v>7.0278430582395721</v>
      </c>
      <c r="AW35" s="406"/>
      <c r="AX35" s="379">
        <v>6.5015980577730472</v>
      </c>
      <c r="AY35" s="406"/>
      <c r="AZ35" s="379">
        <v>6.565875007109752</v>
      </c>
      <c r="BA35" s="406"/>
      <c r="BB35" s="379" t="s">
        <v>714</v>
      </c>
      <c r="BC35" s="406"/>
      <c r="BD35" s="379" t="s">
        <v>714</v>
      </c>
      <c r="BE35" s="380"/>
      <c r="CJ35" s="344"/>
      <c r="CK35" s="344"/>
      <c r="CL35" s="344"/>
      <c r="CM35" s="345" t="s">
        <v>258</v>
      </c>
      <c r="CN35" s="344" t="s">
        <v>970</v>
      </c>
      <c r="CO35" s="344"/>
      <c r="CP35" s="344"/>
      <c r="CQ35" s="344"/>
      <c r="CR35" s="344"/>
      <c r="CS35" s="344"/>
      <c r="CT35" s="344"/>
    </row>
    <row r="36" spans="1:98" s="13" customFormat="1" ht="12.75" customHeight="1">
      <c r="A36" s="37"/>
      <c r="B36" s="226" t="str">
        <f>Parameters!Q35</f>
        <v>D</v>
      </c>
      <c r="C36" s="227"/>
      <c r="D36" s="578" t="str">
        <f>Parameters!S35</f>
        <v>Electricity, gas, steam and air conditioning supply</v>
      </c>
      <c r="E36" s="571"/>
      <c r="F36" s="376" t="s">
        <v>714</v>
      </c>
      <c r="G36" s="406"/>
      <c r="H36" s="377" t="s">
        <v>714</v>
      </c>
      <c r="I36" s="406"/>
      <c r="J36" s="377" t="s">
        <v>714</v>
      </c>
      <c r="K36" s="406"/>
      <c r="L36" s="377" t="s">
        <v>714</v>
      </c>
      <c r="M36" s="406"/>
      <c r="N36" s="377" t="s">
        <v>714</v>
      </c>
      <c r="O36" s="406"/>
      <c r="P36" s="377" t="s">
        <v>714</v>
      </c>
      <c r="Q36" s="406"/>
      <c r="R36" s="377" t="s">
        <v>714</v>
      </c>
      <c r="S36" s="406"/>
      <c r="T36" s="377" t="s">
        <v>714</v>
      </c>
      <c r="U36" s="406"/>
      <c r="V36" s="377" t="s">
        <v>714</v>
      </c>
      <c r="W36" s="406"/>
      <c r="X36" s="377" t="s">
        <v>714</v>
      </c>
      <c r="Y36" s="406"/>
      <c r="Z36" s="377" t="s">
        <v>714</v>
      </c>
      <c r="AA36" s="406"/>
      <c r="AB36" s="377" t="s">
        <v>714</v>
      </c>
      <c r="AC36" s="406"/>
      <c r="AD36" s="377" t="s">
        <v>714</v>
      </c>
      <c r="AE36" s="406"/>
      <c r="AF36" s="377" t="s">
        <v>714</v>
      </c>
      <c r="AG36" s="406"/>
      <c r="AH36" s="377" t="s">
        <v>714</v>
      </c>
      <c r="AI36" s="406"/>
      <c r="AJ36" s="377" t="s">
        <v>714</v>
      </c>
      <c r="AK36" s="406"/>
      <c r="AL36" s="377" t="s">
        <v>714</v>
      </c>
      <c r="AM36" s="406"/>
      <c r="AN36" s="377" t="s">
        <v>714</v>
      </c>
      <c r="AO36" s="406"/>
      <c r="AP36" s="377">
        <v>362.90802344833679</v>
      </c>
      <c r="AQ36" s="406"/>
      <c r="AR36" s="377">
        <v>310.0259723615298</v>
      </c>
      <c r="AS36" s="406"/>
      <c r="AT36" s="377">
        <v>407.84932937795242</v>
      </c>
      <c r="AU36" s="406" t="s">
        <v>361</v>
      </c>
      <c r="AV36" s="377">
        <v>189.89228266003084</v>
      </c>
      <c r="AW36" s="406"/>
      <c r="AX36" s="377">
        <v>136.19423318375289</v>
      </c>
      <c r="AY36" s="406"/>
      <c r="AZ36" s="377">
        <v>110.71371544723314</v>
      </c>
      <c r="BA36" s="406"/>
      <c r="BB36" s="377" t="s">
        <v>714</v>
      </c>
      <c r="BC36" s="406"/>
      <c r="BD36" s="377" t="s">
        <v>714</v>
      </c>
      <c r="BE36" s="380"/>
      <c r="CJ36" s="344"/>
      <c r="CK36" s="344"/>
      <c r="CL36" s="344"/>
      <c r="CM36" s="345" t="s">
        <v>59</v>
      </c>
      <c r="CN36" s="344" t="s">
        <v>970</v>
      </c>
      <c r="CO36" s="344"/>
      <c r="CP36" s="344"/>
      <c r="CQ36" s="344"/>
      <c r="CR36" s="344"/>
      <c r="CS36" s="344"/>
      <c r="CT36" s="344"/>
    </row>
    <row r="37" spans="1:98" s="13" customFormat="1">
      <c r="A37" s="37"/>
      <c r="B37" s="226" t="str">
        <f>Parameters!Q36</f>
        <v>E</v>
      </c>
      <c r="C37" s="227"/>
      <c r="D37" s="578" t="str">
        <f>Parameters!S36</f>
        <v>Water supply; sewerage, waste management and remediation activities</v>
      </c>
      <c r="E37" s="580"/>
      <c r="F37" s="376" t="s">
        <v>714</v>
      </c>
      <c r="G37" s="406"/>
      <c r="H37" s="377" t="s">
        <v>714</v>
      </c>
      <c r="I37" s="406"/>
      <c r="J37" s="377" t="s">
        <v>714</v>
      </c>
      <c r="K37" s="406"/>
      <c r="L37" s="377" t="s">
        <v>714</v>
      </c>
      <c r="M37" s="406"/>
      <c r="N37" s="377" t="s">
        <v>714</v>
      </c>
      <c r="O37" s="406"/>
      <c r="P37" s="377" t="s">
        <v>714</v>
      </c>
      <c r="Q37" s="406"/>
      <c r="R37" s="377" t="s">
        <v>714</v>
      </c>
      <c r="S37" s="406"/>
      <c r="T37" s="377" t="s">
        <v>714</v>
      </c>
      <c r="U37" s="406"/>
      <c r="V37" s="377" t="s">
        <v>714</v>
      </c>
      <c r="W37" s="406"/>
      <c r="X37" s="377" t="s">
        <v>714</v>
      </c>
      <c r="Y37" s="406"/>
      <c r="Z37" s="377" t="s">
        <v>714</v>
      </c>
      <c r="AA37" s="406"/>
      <c r="AB37" s="377" t="s">
        <v>714</v>
      </c>
      <c r="AC37" s="406"/>
      <c r="AD37" s="377" t="s">
        <v>714</v>
      </c>
      <c r="AE37" s="406"/>
      <c r="AF37" s="377" t="s">
        <v>714</v>
      </c>
      <c r="AG37" s="406"/>
      <c r="AH37" s="377" t="s">
        <v>714</v>
      </c>
      <c r="AI37" s="406"/>
      <c r="AJ37" s="377" t="s">
        <v>714</v>
      </c>
      <c r="AK37" s="406"/>
      <c r="AL37" s="377" t="s">
        <v>714</v>
      </c>
      <c r="AM37" s="406"/>
      <c r="AN37" s="377" t="s">
        <v>714</v>
      </c>
      <c r="AO37" s="406"/>
      <c r="AP37" s="377">
        <v>19.66807931911805</v>
      </c>
      <c r="AQ37" s="406"/>
      <c r="AR37" s="377">
        <v>24.558913153829579</v>
      </c>
      <c r="AS37" s="406"/>
      <c r="AT37" s="377">
        <v>30.137473163618537</v>
      </c>
      <c r="AU37" s="406"/>
      <c r="AV37" s="377">
        <v>20.248726114332324</v>
      </c>
      <c r="AW37" s="406"/>
      <c r="AX37" s="377">
        <v>16.766665918799323</v>
      </c>
      <c r="AY37" s="406"/>
      <c r="AZ37" s="377">
        <v>17.345845026233874</v>
      </c>
      <c r="BA37" s="406"/>
      <c r="BB37" s="377" t="s">
        <v>714</v>
      </c>
      <c r="BC37" s="406"/>
      <c r="BD37" s="377" t="s">
        <v>714</v>
      </c>
      <c r="BE37" s="380"/>
      <c r="CJ37" s="344"/>
      <c r="CK37" s="344"/>
      <c r="CL37" s="344"/>
      <c r="CM37" s="345" t="s">
        <v>69</v>
      </c>
      <c r="CN37" s="344" t="s">
        <v>970</v>
      </c>
      <c r="CO37" s="344"/>
      <c r="CP37" s="344"/>
      <c r="CQ37" s="344"/>
      <c r="CR37" s="344"/>
      <c r="CS37" s="344"/>
      <c r="CT37" s="344"/>
    </row>
    <row r="38" spans="1:98" s="14" customFormat="1" ht="12.75" customHeight="1">
      <c r="A38" s="36"/>
      <c r="B38" s="223" t="str">
        <f>Parameters!Q37</f>
        <v>E36</v>
      </c>
      <c r="C38" s="224"/>
      <c r="D38" s="573" t="str">
        <f>Parameters!S37</f>
        <v>Water collection, treatment and supply</v>
      </c>
      <c r="E38" s="572"/>
      <c r="F38" s="378" t="s">
        <v>714</v>
      </c>
      <c r="G38" s="406"/>
      <c r="H38" s="379" t="s">
        <v>714</v>
      </c>
      <c r="I38" s="406"/>
      <c r="J38" s="379" t="s">
        <v>714</v>
      </c>
      <c r="K38" s="406"/>
      <c r="L38" s="379" t="s">
        <v>714</v>
      </c>
      <c r="M38" s="406"/>
      <c r="N38" s="379" t="s">
        <v>714</v>
      </c>
      <c r="O38" s="406"/>
      <c r="P38" s="379" t="s">
        <v>714</v>
      </c>
      <c r="Q38" s="406"/>
      <c r="R38" s="379" t="s">
        <v>714</v>
      </c>
      <c r="S38" s="406"/>
      <c r="T38" s="379" t="s">
        <v>714</v>
      </c>
      <c r="U38" s="406"/>
      <c r="V38" s="379" t="s">
        <v>714</v>
      </c>
      <c r="W38" s="406"/>
      <c r="X38" s="379" t="s">
        <v>714</v>
      </c>
      <c r="Y38" s="406"/>
      <c r="Z38" s="379" t="s">
        <v>714</v>
      </c>
      <c r="AA38" s="406"/>
      <c r="AB38" s="379" t="s">
        <v>714</v>
      </c>
      <c r="AC38" s="406"/>
      <c r="AD38" s="379" t="s">
        <v>714</v>
      </c>
      <c r="AE38" s="406"/>
      <c r="AF38" s="379" t="s">
        <v>714</v>
      </c>
      <c r="AG38" s="406"/>
      <c r="AH38" s="379" t="s">
        <v>714</v>
      </c>
      <c r="AI38" s="406"/>
      <c r="AJ38" s="379" t="s">
        <v>714</v>
      </c>
      <c r="AK38" s="406"/>
      <c r="AL38" s="379" t="s">
        <v>714</v>
      </c>
      <c r="AM38" s="406"/>
      <c r="AN38" s="379" t="s">
        <v>714</v>
      </c>
      <c r="AO38" s="406"/>
      <c r="AP38" s="379">
        <v>6.7780076466169277</v>
      </c>
      <c r="AQ38" s="406"/>
      <c r="AR38" s="379">
        <v>11.015922215795284</v>
      </c>
      <c r="AS38" s="406"/>
      <c r="AT38" s="379">
        <v>13.4734526835118</v>
      </c>
      <c r="AU38" s="406"/>
      <c r="AV38" s="379">
        <v>4.1299080965870729</v>
      </c>
      <c r="AW38" s="406"/>
      <c r="AX38" s="379">
        <v>3.2321432906675374</v>
      </c>
      <c r="AY38" s="406"/>
      <c r="AZ38" s="379">
        <v>5.0444331995349225</v>
      </c>
      <c r="BA38" s="406"/>
      <c r="BB38" s="379" t="s">
        <v>714</v>
      </c>
      <c r="BC38" s="406"/>
      <c r="BD38" s="379" t="s">
        <v>714</v>
      </c>
      <c r="BE38" s="380"/>
      <c r="CJ38" s="344"/>
      <c r="CK38" s="344"/>
      <c r="CL38" s="344"/>
      <c r="CM38" s="345" t="s">
        <v>261</v>
      </c>
      <c r="CN38" s="344" t="s">
        <v>970</v>
      </c>
      <c r="CO38" s="344"/>
      <c r="CP38" s="344"/>
      <c r="CQ38" s="344"/>
      <c r="CR38" s="344"/>
      <c r="CS38" s="344"/>
      <c r="CT38" s="344"/>
    </row>
    <row r="39" spans="1:98" s="14" customFormat="1" ht="12.75" customHeight="1">
      <c r="A39" s="36"/>
      <c r="B39" s="223" t="str">
        <f>Parameters!Q38</f>
        <v>E37-E39</v>
      </c>
      <c r="C39" s="224"/>
      <c r="D39" s="573" t="str">
        <f>Parameters!S38</f>
        <v>Sewerage, waste management, remediation activities</v>
      </c>
      <c r="E39" s="572"/>
      <c r="F39" s="378" t="s">
        <v>714</v>
      </c>
      <c r="G39" s="406"/>
      <c r="H39" s="379" t="s">
        <v>714</v>
      </c>
      <c r="I39" s="406"/>
      <c r="J39" s="379" t="s">
        <v>714</v>
      </c>
      <c r="K39" s="406"/>
      <c r="L39" s="379" t="s">
        <v>714</v>
      </c>
      <c r="M39" s="406"/>
      <c r="N39" s="379" t="s">
        <v>714</v>
      </c>
      <c r="O39" s="406"/>
      <c r="P39" s="379" t="s">
        <v>714</v>
      </c>
      <c r="Q39" s="406"/>
      <c r="R39" s="379" t="s">
        <v>714</v>
      </c>
      <c r="S39" s="406"/>
      <c r="T39" s="379" t="s">
        <v>714</v>
      </c>
      <c r="U39" s="406"/>
      <c r="V39" s="379" t="s">
        <v>714</v>
      </c>
      <c r="W39" s="406"/>
      <c r="X39" s="379" t="s">
        <v>714</v>
      </c>
      <c r="Y39" s="406"/>
      <c r="Z39" s="379" t="s">
        <v>714</v>
      </c>
      <c r="AA39" s="406"/>
      <c r="AB39" s="379" t="s">
        <v>714</v>
      </c>
      <c r="AC39" s="406"/>
      <c r="AD39" s="379" t="s">
        <v>714</v>
      </c>
      <c r="AE39" s="406"/>
      <c r="AF39" s="379" t="s">
        <v>714</v>
      </c>
      <c r="AG39" s="406"/>
      <c r="AH39" s="379" t="s">
        <v>714</v>
      </c>
      <c r="AI39" s="406"/>
      <c r="AJ39" s="379" t="s">
        <v>714</v>
      </c>
      <c r="AK39" s="406"/>
      <c r="AL39" s="379" t="s">
        <v>714</v>
      </c>
      <c r="AM39" s="406"/>
      <c r="AN39" s="379" t="s">
        <v>714</v>
      </c>
      <c r="AO39" s="406"/>
      <c r="AP39" s="379">
        <v>12.89007167250112</v>
      </c>
      <c r="AQ39" s="406"/>
      <c r="AR39" s="379">
        <v>13.542990938034293</v>
      </c>
      <c r="AS39" s="406"/>
      <c r="AT39" s="379">
        <v>16.664020480106736</v>
      </c>
      <c r="AU39" s="406"/>
      <c r="AV39" s="379">
        <v>16.118818017745252</v>
      </c>
      <c r="AW39" s="406"/>
      <c r="AX39" s="379">
        <v>13.534522628131786</v>
      </c>
      <c r="AY39" s="406"/>
      <c r="AZ39" s="379">
        <v>12.301411826698951</v>
      </c>
      <c r="BA39" s="406"/>
      <c r="BB39" s="379" t="s">
        <v>714</v>
      </c>
      <c r="BC39" s="406"/>
      <c r="BD39" s="379" t="s">
        <v>714</v>
      </c>
      <c r="BE39" s="380"/>
      <c r="CJ39" s="344"/>
      <c r="CK39" s="344"/>
      <c r="CL39" s="344"/>
      <c r="CM39" s="345" t="s">
        <v>977</v>
      </c>
      <c r="CN39" s="344" t="s">
        <v>970</v>
      </c>
      <c r="CO39" s="344"/>
      <c r="CP39" s="344"/>
      <c r="CQ39" s="344"/>
      <c r="CR39" s="344"/>
      <c r="CS39" s="344"/>
      <c r="CT39" s="344"/>
    </row>
    <row r="40" spans="1:98" s="13" customFormat="1" ht="12.75" customHeight="1">
      <c r="A40" s="39"/>
      <c r="B40" s="226" t="str">
        <f>Parameters!Q39</f>
        <v>F</v>
      </c>
      <c r="C40" s="227"/>
      <c r="D40" s="578" t="str">
        <f>Parameters!S39</f>
        <v>Construction</v>
      </c>
      <c r="E40" s="571"/>
      <c r="F40" s="376" t="s">
        <v>714</v>
      </c>
      <c r="G40" s="406"/>
      <c r="H40" s="377" t="s">
        <v>714</v>
      </c>
      <c r="I40" s="406"/>
      <c r="J40" s="377" t="s">
        <v>714</v>
      </c>
      <c r="K40" s="406"/>
      <c r="L40" s="377" t="s">
        <v>714</v>
      </c>
      <c r="M40" s="406"/>
      <c r="N40" s="377" t="s">
        <v>714</v>
      </c>
      <c r="O40" s="406"/>
      <c r="P40" s="377" t="s">
        <v>714</v>
      </c>
      <c r="Q40" s="406"/>
      <c r="R40" s="377" t="s">
        <v>714</v>
      </c>
      <c r="S40" s="406"/>
      <c r="T40" s="377" t="s">
        <v>714</v>
      </c>
      <c r="U40" s="406"/>
      <c r="V40" s="377" t="s">
        <v>714</v>
      </c>
      <c r="W40" s="406"/>
      <c r="X40" s="377" t="s">
        <v>714</v>
      </c>
      <c r="Y40" s="406"/>
      <c r="Z40" s="377" t="s">
        <v>714</v>
      </c>
      <c r="AA40" s="406"/>
      <c r="AB40" s="377" t="s">
        <v>714</v>
      </c>
      <c r="AC40" s="406"/>
      <c r="AD40" s="377" t="s">
        <v>714</v>
      </c>
      <c r="AE40" s="406"/>
      <c r="AF40" s="377" t="s">
        <v>714</v>
      </c>
      <c r="AG40" s="406"/>
      <c r="AH40" s="377" t="s">
        <v>714</v>
      </c>
      <c r="AI40" s="406"/>
      <c r="AJ40" s="377" t="s">
        <v>714</v>
      </c>
      <c r="AK40" s="406"/>
      <c r="AL40" s="377" t="s">
        <v>714</v>
      </c>
      <c r="AM40" s="406"/>
      <c r="AN40" s="377" t="s">
        <v>714</v>
      </c>
      <c r="AO40" s="406"/>
      <c r="AP40" s="377">
        <v>120.56441703952885</v>
      </c>
      <c r="AQ40" s="406"/>
      <c r="AR40" s="377">
        <v>102.0564347643033</v>
      </c>
      <c r="AS40" s="406"/>
      <c r="AT40" s="377">
        <v>287.12473464851979</v>
      </c>
      <c r="AU40" s="406"/>
      <c r="AV40" s="377">
        <v>122.77428413789124</v>
      </c>
      <c r="AW40" s="406"/>
      <c r="AX40" s="377">
        <v>180.65308787555455</v>
      </c>
      <c r="AY40" s="406"/>
      <c r="AZ40" s="377">
        <v>124.14530647991816</v>
      </c>
      <c r="BA40" s="406"/>
      <c r="BB40" s="377" t="s">
        <v>714</v>
      </c>
      <c r="BC40" s="406"/>
      <c r="BD40" s="377" t="s">
        <v>714</v>
      </c>
      <c r="BE40" s="380"/>
      <c r="CJ40" s="344"/>
      <c r="CK40" s="344"/>
      <c r="CL40" s="344"/>
      <c r="CM40" s="345" t="s">
        <v>160</v>
      </c>
      <c r="CN40" s="344" t="s">
        <v>970</v>
      </c>
      <c r="CO40" s="344"/>
      <c r="CP40" s="344"/>
      <c r="CQ40" s="344"/>
      <c r="CR40" s="344"/>
      <c r="CS40" s="344"/>
      <c r="CT40" s="344"/>
    </row>
    <row r="41" spans="1:98" s="13" customFormat="1">
      <c r="A41" s="37"/>
      <c r="B41" s="226" t="str">
        <f>Parameters!Q40</f>
        <v>G</v>
      </c>
      <c r="C41" s="227"/>
      <c r="D41" s="578" t="str">
        <f>Parameters!S40</f>
        <v>Wholesale and retail trade; repair of motor vehicles and motorcycles</v>
      </c>
      <c r="E41" s="580"/>
      <c r="F41" s="376" t="s">
        <v>714</v>
      </c>
      <c r="G41" s="406"/>
      <c r="H41" s="377" t="s">
        <v>714</v>
      </c>
      <c r="I41" s="406"/>
      <c r="J41" s="377" t="s">
        <v>714</v>
      </c>
      <c r="K41" s="406"/>
      <c r="L41" s="377" t="s">
        <v>714</v>
      </c>
      <c r="M41" s="406"/>
      <c r="N41" s="377" t="s">
        <v>714</v>
      </c>
      <c r="O41" s="406"/>
      <c r="P41" s="377" t="s">
        <v>714</v>
      </c>
      <c r="Q41" s="406"/>
      <c r="R41" s="377" t="s">
        <v>714</v>
      </c>
      <c r="S41" s="406"/>
      <c r="T41" s="377" t="s">
        <v>714</v>
      </c>
      <c r="U41" s="406"/>
      <c r="V41" s="377" t="s">
        <v>714</v>
      </c>
      <c r="W41" s="406"/>
      <c r="X41" s="377" t="s">
        <v>714</v>
      </c>
      <c r="Y41" s="406"/>
      <c r="Z41" s="377" t="s">
        <v>714</v>
      </c>
      <c r="AA41" s="406"/>
      <c r="AB41" s="377" t="s">
        <v>714</v>
      </c>
      <c r="AC41" s="406"/>
      <c r="AD41" s="377" t="s">
        <v>714</v>
      </c>
      <c r="AE41" s="406"/>
      <c r="AF41" s="377" t="s">
        <v>714</v>
      </c>
      <c r="AG41" s="406"/>
      <c r="AH41" s="377" t="s">
        <v>714</v>
      </c>
      <c r="AI41" s="406"/>
      <c r="AJ41" s="377" t="s">
        <v>714</v>
      </c>
      <c r="AK41" s="406"/>
      <c r="AL41" s="377" t="s">
        <v>714</v>
      </c>
      <c r="AM41" s="406"/>
      <c r="AN41" s="377" t="s">
        <v>714</v>
      </c>
      <c r="AO41" s="406"/>
      <c r="AP41" s="377">
        <v>168.23979367525587</v>
      </c>
      <c r="AQ41" s="406"/>
      <c r="AR41" s="377">
        <v>147.71596871436952</v>
      </c>
      <c r="AS41" s="406"/>
      <c r="AT41" s="377">
        <v>173.86239110724193</v>
      </c>
      <c r="AU41" s="406"/>
      <c r="AV41" s="377">
        <v>168.59661079151988</v>
      </c>
      <c r="AW41" s="406"/>
      <c r="AX41" s="377">
        <v>171.26246267290202</v>
      </c>
      <c r="AY41" s="406"/>
      <c r="AZ41" s="377">
        <v>156.55573154227585</v>
      </c>
      <c r="BA41" s="406"/>
      <c r="BB41" s="377" t="s">
        <v>714</v>
      </c>
      <c r="BC41" s="406"/>
      <c r="BD41" s="377" t="s">
        <v>714</v>
      </c>
      <c r="BE41" s="380"/>
      <c r="CJ41" s="344"/>
      <c r="CK41" s="344"/>
      <c r="CL41" s="344"/>
      <c r="CM41" s="345" t="s">
        <v>71</v>
      </c>
      <c r="CN41" s="344" t="s">
        <v>970</v>
      </c>
      <c r="CO41" s="344"/>
      <c r="CP41" s="344"/>
      <c r="CQ41" s="344"/>
      <c r="CR41" s="344"/>
      <c r="CS41" s="344"/>
      <c r="CT41" s="344"/>
    </row>
    <row r="42" spans="1:98" s="13" customFormat="1" ht="12.75" customHeight="1">
      <c r="A42" s="36"/>
      <c r="B42" s="223" t="str">
        <f>Parameters!Q41</f>
        <v>G45</v>
      </c>
      <c r="C42" s="224"/>
      <c r="D42" s="570" t="str">
        <f>Parameters!S41</f>
        <v>Wholesale and retail trade and repair of motor vehicles and motorcycles</v>
      </c>
      <c r="E42" s="571"/>
      <c r="F42" s="378" t="s">
        <v>714</v>
      </c>
      <c r="G42" s="406"/>
      <c r="H42" s="379" t="s">
        <v>714</v>
      </c>
      <c r="I42" s="406"/>
      <c r="J42" s="379" t="s">
        <v>714</v>
      </c>
      <c r="K42" s="406"/>
      <c r="L42" s="379" t="s">
        <v>714</v>
      </c>
      <c r="M42" s="406"/>
      <c r="N42" s="379" t="s">
        <v>714</v>
      </c>
      <c r="O42" s="406"/>
      <c r="P42" s="379" t="s">
        <v>714</v>
      </c>
      <c r="Q42" s="406"/>
      <c r="R42" s="379" t="s">
        <v>714</v>
      </c>
      <c r="S42" s="406"/>
      <c r="T42" s="379" t="s">
        <v>714</v>
      </c>
      <c r="U42" s="406"/>
      <c r="V42" s="379" t="s">
        <v>714</v>
      </c>
      <c r="W42" s="406"/>
      <c r="X42" s="379" t="s">
        <v>714</v>
      </c>
      <c r="Y42" s="406"/>
      <c r="Z42" s="379" t="s">
        <v>714</v>
      </c>
      <c r="AA42" s="406"/>
      <c r="AB42" s="379" t="s">
        <v>714</v>
      </c>
      <c r="AC42" s="406"/>
      <c r="AD42" s="379" t="s">
        <v>714</v>
      </c>
      <c r="AE42" s="406"/>
      <c r="AF42" s="379" t="s">
        <v>714</v>
      </c>
      <c r="AG42" s="406"/>
      <c r="AH42" s="379" t="s">
        <v>714</v>
      </c>
      <c r="AI42" s="406"/>
      <c r="AJ42" s="379" t="s">
        <v>714</v>
      </c>
      <c r="AK42" s="406"/>
      <c r="AL42" s="379" t="s">
        <v>714</v>
      </c>
      <c r="AM42" s="406"/>
      <c r="AN42" s="379" t="s">
        <v>714</v>
      </c>
      <c r="AO42" s="406"/>
      <c r="AP42" s="379">
        <v>20.678832999451785</v>
      </c>
      <c r="AQ42" s="406"/>
      <c r="AR42" s="379">
        <v>16.875913020996411</v>
      </c>
      <c r="AS42" s="406"/>
      <c r="AT42" s="379">
        <v>21.429400356182775</v>
      </c>
      <c r="AU42" s="406"/>
      <c r="AV42" s="379">
        <v>21.411668015582823</v>
      </c>
      <c r="AW42" s="406"/>
      <c r="AX42" s="379">
        <v>21.928074980065013</v>
      </c>
      <c r="AY42" s="406"/>
      <c r="AZ42" s="379">
        <v>21.067367137591134</v>
      </c>
      <c r="BA42" s="406"/>
      <c r="BB42" s="379" t="s">
        <v>714</v>
      </c>
      <c r="BC42" s="406"/>
      <c r="BD42" s="379" t="s">
        <v>714</v>
      </c>
      <c r="BE42" s="380"/>
      <c r="CJ42" s="344"/>
      <c r="CK42" s="344"/>
      <c r="CL42" s="344"/>
      <c r="CM42" s="345" t="s">
        <v>265</v>
      </c>
      <c r="CN42" s="344" t="s">
        <v>970</v>
      </c>
      <c r="CO42" s="344"/>
      <c r="CP42" s="344"/>
      <c r="CQ42" s="344"/>
      <c r="CR42" s="344"/>
      <c r="CS42" s="344"/>
      <c r="CT42" s="344"/>
    </row>
    <row r="43" spans="1:98" s="14" customFormat="1" ht="12.75" customHeight="1">
      <c r="A43" s="36"/>
      <c r="B43" s="223" t="str">
        <f>Parameters!Q42</f>
        <v>G46</v>
      </c>
      <c r="C43" s="224"/>
      <c r="D43" s="570" t="str">
        <f>Parameters!S42</f>
        <v>Wholesale trade, except of motor vehicles and motorcycles</v>
      </c>
      <c r="E43" s="571"/>
      <c r="F43" s="378" t="s">
        <v>714</v>
      </c>
      <c r="G43" s="406"/>
      <c r="H43" s="379" t="s">
        <v>714</v>
      </c>
      <c r="I43" s="406"/>
      <c r="J43" s="379" t="s">
        <v>714</v>
      </c>
      <c r="K43" s="406"/>
      <c r="L43" s="379" t="s">
        <v>714</v>
      </c>
      <c r="M43" s="406"/>
      <c r="N43" s="379" t="s">
        <v>714</v>
      </c>
      <c r="O43" s="406"/>
      <c r="P43" s="379" t="s">
        <v>714</v>
      </c>
      <c r="Q43" s="406"/>
      <c r="R43" s="379" t="s">
        <v>714</v>
      </c>
      <c r="S43" s="406"/>
      <c r="T43" s="379" t="s">
        <v>714</v>
      </c>
      <c r="U43" s="406"/>
      <c r="V43" s="379" t="s">
        <v>714</v>
      </c>
      <c r="W43" s="406"/>
      <c r="X43" s="379" t="s">
        <v>714</v>
      </c>
      <c r="Y43" s="406"/>
      <c r="Z43" s="379" t="s">
        <v>714</v>
      </c>
      <c r="AA43" s="406"/>
      <c r="AB43" s="379" t="s">
        <v>714</v>
      </c>
      <c r="AC43" s="406"/>
      <c r="AD43" s="379" t="s">
        <v>714</v>
      </c>
      <c r="AE43" s="406"/>
      <c r="AF43" s="379" t="s">
        <v>714</v>
      </c>
      <c r="AG43" s="406"/>
      <c r="AH43" s="379" t="s">
        <v>714</v>
      </c>
      <c r="AI43" s="406"/>
      <c r="AJ43" s="379" t="s">
        <v>714</v>
      </c>
      <c r="AK43" s="406"/>
      <c r="AL43" s="379" t="s">
        <v>714</v>
      </c>
      <c r="AM43" s="406"/>
      <c r="AN43" s="379" t="s">
        <v>714</v>
      </c>
      <c r="AO43" s="406"/>
      <c r="AP43" s="379">
        <v>67.157383344208284</v>
      </c>
      <c r="AQ43" s="406"/>
      <c r="AR43" s="379">
        <v>60.085221188342885</v>
      </c>
      <c r="AS43" s="406"/>
      <c r="AT43" s="379">
        <v>70.726008828952459</v>
      </c>
      <c r="AU43" s="406"/>
      <c r="AV43" s="379">
        <v>68.711990508203684</v>
      </c>
      <c r="AW43" s="406"/>
      <c r="AX43" s="379">
        <v>68.034562935287255</v>
      </c>
      <c r="AY43" s="406"/>
      <c r="AZ43" s="379">
        <v>62.337172119207388</v>
      </c>
      <c r="BA43" s="406"/>
      <c r="BB43" s="379" t="s">
        <v>714</v>
      </c>
      <c r="BC43" s="406"/>
      <c r="BD43" s="379" t="s">
        <v>714</v>
      </c>
      <c r="BE43" s="380"/>
      <c r="CJ43" s="344"/>
      <c r="CK43" s="344"/>
      <c r="CL43" s="344"/>
      <c r="CM43" s="345" t="s">
        <v>267</v>
      </c>
      <c r="CN43" s="344" t="s">
        <v>970</v>
      </c>
      <c r="CO43" s="344"/>
      <c r="CP43" s="344"/>
      <c r="CQ43" s="344"/>
      <c r="CR43" s="344"/>
      <c r="CS43" s="344"/>
      <c r="CT43" s="344"/>
    </row>
    <row r="44" spans="1:98" s="14" customFormat="1" ht="12.75" customHeight="1">
      <c r="A44" s="36"/>
      <c r="B44" s="223" t="str">
        <f>Parameters!Q43</f>
        <v>G47</v>
      </c>
      <c r="C44" s="224"/>
      <c r="D44" s="570" t="str">
        <f>Parameters!S43</f>
        <v>Retail trade, except of motor vehicles and motorcycles</v>
      </c>
      <c r="E44" s="571"/>
      <c r="F44" s="378" t="s">
        <v>714</v>
      </c>
      <c r="G44" s="406"/>
      <c r="H44" s="379" t="s">
        <v>714</v>
      </c>
      <c r="I44" s="406"/>
      <c r="J44" s="379" t="s">
        <v>714</v>
      </c>
      <c r="K44" s="406"/>
      <c r="L44" s="379" t="s">
        <v>714</v>
      </c>
      <c r="M44" s="406"/>
      <c r="N44" s="379" t="s">
        <v>714</v>
      </c>
      <c r="O44" s="406"/>
      <c r="P44" s="379" t="s">
        <v>714</v>
      </c>
      <c r="Q44" s="406"/>
      <c r="R44" s="379" t="s">
        <v>714</v>
      </c>
      <c r="S44" s="406"/>
      <c r="T44" s="379" t="s">
        <v>714</v>
      </c>
      <c r="U44" s="406"/>
      <c r="V44" s="379" t="s">
        <v>714</v>
      </c>
      <c r="W44" s="406"/>
      <c r="X44" s="379" t="s">
        <v>714</v>
      </c>
      <c r="Y44" s="406"/>
      <c r="Z44" s="379" t="s">
        <v>714</v>
      </c>
      <c r="AA44" s="406"/>
      <c r="AB44" s="379" t="s">
        <v>714</v>
      </c>
      <c r="AC44" s="406"/>
      <c r="AD44" s="379" t="s">
        <v>714</v>
      </c>
      <c r="AE44" s="406"/>
      <c r="AF44" s="379" t="s">
        <v>714</v>
      </c>
      <c r="AG44" s="406"/>
      <c r="AH44" s="379" t="s">
        <v>714</v>
      </c>
      <c r="AI44" s="406"/>
      <c r="AJ44" s="379" t="s">
        <v>714</v>
      </c>
      <c r="AK44" s="406"/>
      <c r="AL44" s="379" t="s">
        <v>714</v>
      </c>
      <c r="AM44" s="406"/>
      <c r="AN44" s="379" t="s">
        <v>714</v>
      </c>
      <c r="AO44" s="406"/>
      <c r="AP44" s="379">
        <v>80.403577331595798</v>
      </c>
      <c r="AQ44" s="406"/>
      <c r="AR44" s="379">
        <v>70.754834505030217</v>
      </c>
      <c r="AS44" s="406"/>
      <c r="AT44" s="379">
        <v>81.706981922106706</v>
      </c>
      <c r="AU44" s="406"/>
      <c r="AV44" s="379">
        <v>78.472952267733362</v>
      </c>
      <c r="AW44" s="406"/>
      <c r="AX44" s="379">
        <v>81.299824757549729</v>
      </c>
      <c r="AY44" s="406"/>
      <c r="AZ44" s="379">
        <v>73.151192285477336</v>
      </c>
      <c r="BA44" s="406"/>
      <c r="BB44" s="379" t="s">
        <v>714</v>
      </c>
      <c r="BC44" s="406"/>
      <c r="BD44" s="379" t="s">
        <v>714</v>
      </c>
      <c r="BE44" s="380"/>
      <c r="CJ44" s="344"/>
      <c r="CK44" s="344"/>
      <c r="CL44" s="344"/>
      <c r="CM44" s="345" t="s">
        <v>269</v>
      </c>
      <c r="CN44" s="344" t="s">
        <v>970</v>
      </c>
      <c r="CO44" s="344"/>
      <c r="CP44" s="344"/>
      <c r="CQ44" s="344"/>
      <c r="CR44" s="344"/>
      <c r="CS44" s="344"/>
      <c r="CT44" s="344"/>
    </row>
    <row r="45" spans="1:98" s="14" customFormat="1" ht="12.75" customHeight="1">
      <c r="A45" s="37"/>
      <c r="B45" s="226" t="str">
        <f>Parameters!Q44</f>
        <v>H</v>
      </c>
      <c r="C45" s="227"/>
      <c r="D45" s="578" t="str">
        <f>Parameters!S44</f>
        <v>Transportation and storage</v>
      </c>
      <c r="E45" s="580"/>
      <c r="F45" s="376" t="s">
        <v>714</v>
      </c>
      <c r="G45" s="406"/>
      <c r="H45" s="377" t="s">
        <v>714</v>
      </c>
      <c r="I45" s="406"/>
      <c r="J45" s="377" t="s">
        <v>714</v>
      </c>
      <c r="K45" s="406"/>
      <c r="L45" s="377" t="s">
        <v>714</v>
      </c>
      <c r="M45" s="406"/>
      <c r="N45" s="377" t="s">
        <v>714</v>
      </c>
      <c r="O45" s="406"/>
      <c r="P45" s="377" t="s">
        <v>714</v>
      </c>
      <c r="Q45" s="406"/>
      <c r="R45" s="377" t="s">
        <v>714</v>
      </c>
      <c r="S45" s="406"/>
      <c r="T45" s="377" t="s">
        <v>714</v>
      </c>
      <c r="U45" s="406"/>
      <c r="V45" s="377" t="s">
        <v>714</v>
      </c>
      <c r="W45" s="406"/>
      <c r="X45" s="377" t="s">
        <v>714</v>
      </c>
      <c r="Y45" s="406"/>
      <c r="Z45" s="377" t="s">
        <v>714</v>
      </c>
      <c r="AA45" s="406"/>
      <c r="AB45" s="377" t="s">
        <v>714</v>
      </c>
      <c r="AC45" s="406"/>
      <c r="AD45" s="377" t="s">
        <v>714</v>
      </c>
      <c r="AE45" s="406"/>
      <c r="AF45" s="377" t="s">
        <v>714</v>
      </c>
      <c r="AG45" s="406"/>
      <c r="AH45" s="377" t="s">
        <v>714</v>
      </c>
      <c r="AI45" s="406"/>
      <c r="AJ45" s="377" t="s">
        <v>714</v>
      </c>
      <c r="AK45" s="406"/>
      <c r="AL45" s="377" t="s">
        <v>714</v>
      </c>
      <c r="AM45" s="406"/>
      <c r="AN45" s="377" t="s">
        <v>714</v>
      </c>
      <c r="AO45" s="406"/>
      <c r="AP45" s="377">
        <v>239.91367559125976</v>
      </c>
      <c r="AQ45" s="406"/>
      <c r="AR45" s="377">
        <v>166.74417120216137</v>
      </c>
      <c r="AS45" s="406"/>
      <c r="AT45" s="377">
        <v>217.95987870851999</v>
      </c>
      <c r="AU45" s="406"/>
      <c r="AV45" s="377">
        <v>223.52440959636249</v>
      </c>
      <c r="AW45" s="406"/>
      <c r="AX45" s="377">
        <v>222.16534299836891</v>
      </c>
      <c r="AY45" s="406"/>
      <c r="AZ45" s="377">
        <v>219.76657058805003</v>
      </c>
      <c r="BA45" s="406"/>
      <c r="BB45" s="377" t="s">
        <v>714</v>
      </c>
      <c r="BC45" s="406"/>
      <c r="BD45" s="377" t="s">
        <v>714</v>
      </c>
      <c r="BE45" s="380"/>
      <c r="CJ45" s="344"/>
      <c r="CK45" s="344"/>
      <c r="CL45" s="344"/>
      <c r="CM45" s="345" t="s">
        <v>90</v>
      </c>
      <c r="CN45" s="344" t="s">
        <v>970</v>
      </c>
      <c r="CO45" s="344"/>
      <c r="CP45" s="344"/>
      <c r="CQ45" s="344"/>
      <c r="CR45" s="344"/>
      <c r="CS45" s="344"/>
      <c r="CT45" s="344"/>
    </row>
    <row r="46" spans="1:98" s="13" customFormat="1" ht="12.75" customHeight="1">
      <c r="A46" s="36"/>
      <c r="B46" s="223" t="str">
        <f>Parameters!Q45</f>
        <v>H49</v>
      </c>
      <c r="C46" s="224"/>
      <c r="D46" s="570" t="str">
        <f>Parameters!S45</f>
        <v>Land transport and transport via pipelines</v>
      </c>
      <c r="E46" s="571"/>
      <c r="F46" s="378" t="s">
        <v>714</v>
      </c>
      <c r="G46" s="406"/>
      <c r="H46" s="379" t="s">
        <v>714</v>
      </c>
      <c r="I46" s="406"/>
      <c r="J46" s="379" t="s">
        <v>714</v>
      </c>
      <c r="K46" s="406"/>
      <c r="L46" s="379" t="s">
        <v>714</v>
      </c>
      <c r="M46" s="406"/>
      <c r="N46" s="379" t="s">
        <v>714</v>
      </c>
      <c r="O46" s="406"/>
      <c r="P46" s="379" t="s">
        <v>714</v>
      </c>
      <c r="Q46" s="406"/>
      <c r="R46" s="379" t="s">
        <v>714</v>
      </c>
      <c r="S46" s="406"/>
      <c r="T46" s="379" t="s">
        <v>714</v>
      </c>
      <c r="U46" s="406"/>
      <c r="V46" s="379" t="s">
        <v>714</v>
      </c>
      <c r="W46" s="406"/>
      <c r="X46" s="379" t="s">
        <v>714</v>
      </c>
      <c r="Y46" s="406"/>
      <c r="Z46" s="379" t="s">
        <v>714</v>
      </c>
      <c r="AA46" s="406"/>
      <c r="AB46" s="379" t="s">
        <v>714</v>
      </c>
      <c r="AC46" s="406"/>
      <c r="AD46" s="379" t="s">
        <v>714</v>
      </c>
      <c r="AE46" s="406"/>
      <c r="AF46" s="379" t="s">
        <v>714</v>
      </c>
      <c r="AG46" s="406"/>
      <c r="AH46" s="379" t="s">
        <v>714</v>
      </c>
      <c r="AI46" s="406"/>
      <c r="AJ46" s="379" t="s">
        <v>714</v>
      </c>
      <c r="AK46" s="406"/>
      <c r="AL46" s="379" t="s">
        <v>714</v>
      </c>
      <c r="AM46" s="406"/>
      <c r="AN46" s="379" t="s">
        <v>714</v>
      </c>
      <c r="AO46" s="406"/>
      <c r="AP46" s="379">
        <v>199.61248875681682</v>
      </c>
      <c r="AQ46" s="406"/>
      <c r="AR46" s="379">
        <v>135.09478490770479</v>
      </c>
      <c r="AS46" s="406"/>
      <c r="AT46" s="379">
        <v>175.5699273786262</v>
      </c>
      <c r="AU46" s="406"/>
      <c r="AV46" s="379">
        <v>182.39250765031801</v>
      </c>
      <c r="AW46" s="406"/>
      <c r="AX46" s="379">
        <v>181.73303534069746</v>
      </c>
      <c r="AY46" s="406"/>
      <c r="AZ46" s="379">
        <v>184.30437544138164</v>
      </c>
      <c r="BA46" s="406"/>
      <c r="BB46" s="379" t="s">
        <v>714</v>
      </c>
      <c r="BC46" s="406"/>
      <c r="BD46" s="379" t="s">
        <v>714</v>
      </c>
      <c r="BE46" s="380"/>
      <c r="CJ46" s="344"/>
      <c r="CK46" s="344"/>
      <c r="CL46" s="344"/>
      <c r="CM46" s="345" t="s">
        <v>271</v>
      </c>
      <c r="CN46" s="344" t="s">
        <v>970</v>
      </c>
      <c r="CO46" s="344"/>
      <c r="CP46" s="344"/>
      <c r="CQ46" s="344"/>
      <c r="CR46" s="344"/>
      <c r="CS46" s="344"/>
      <c r="CT46" s="344"/>
    </row>
    <row r="47" spans="1:98" s="13" customFormat="1" ht="12.75" customHeight="1">
      <c r="A47" s="36"/>
      <c r="B47" s="223" t="str">
        <f>Parameters!Q46</f>
        <v>H50</v>
      </c>
      <c r="C47" s="224"/>
      <c r="D47" s="570" t="str">
        <f>Parameters!S46</f>
        <v>Water transport</v>
      </c>
      <c r="E47" s="599"/>
      <c r="F47" s="378" t="s">
        <v>714</v>
      </c>
      <c r="G47" s="406"/>
      <c r="H47" s="379" t="s">
        <v>714</v>
      </c>
      <c r="I47" s="406"/>
      <c r="J47" s="379" t="s">
        <v>714</v>
      </c>
      <c r="K47" s="406"/>
      <c r="L47" s="379" t="s">
        <v>714</v>
      </c>
      <c r="M47" s="406"/>
      <c r="N47" s="379" t="s">
        <v>714</v>
      </c>
      <c r="O47" s="406"/>
      <c r="P47" s="379" t="s">
        <v>714</v>
      </c>
      <c r="Q47" s="406"/>
      <c r="R47" s="379" t="s">
        <v>714</v>
      </c>
      <c r="S47" s="406"/>
      <c r="T47" s="379" t="s">
        <v>714</v>
      </c>
      <c r="U47" s="406"/>
      <c r="V47" s="379" t="s">
        <v>714</v>
      </c>
      <c r="W47" s="406"/>
      <c r="X47" s="379" t="s">
        <v>714</v>
      </c>
      <c r="Y47" s="406"/>
      <c r="Z47" s="379" t="s">
        <v>714</v>
      </c>
      <c r="AA47" s="406"/>
      <c r="AB47" s="379" t="s">
        <v>714</v>
      </c>
      <c r="AC47" s="406"/>
      <c r="AD47" s="379" t="s">
        <v>714</v>
      </c>
      <c r="AE47" s="406"/>
      <c r="AF47" s="379" t="s">
        <v>714</v>
      </c>
      <c r="AG47" s="406"/>
      <c r="AH47" s="379" t="s">
        <v>714</v>
      </c>
      <c r="AI47" s="406"/>
      <c r="AJ47" s="379" t="s">
        <v>714</v>
      </c>
      <c r="AK47" s="406"/>
      <c r="AL47" s="379" t="s">
        <v>714</v>
      </c>
      <c r="AM47" s="406"/>
      <c r="AN47" s="379" t="s">
        <v>714</v>
      </c>
      <c r="AO47" s="406"/>
      <c r="AP47" s="379">
        <v>8.8861101224260608</v>
      </c>
      <c r="AQ47" s="406"/>
      <c r="AR47" s="379">
        <v>10.211392804324547</v>
      </c>
      <c r="AS47" s="406"/>
      <c r="AT47" s="379">
        <v>15.323956736798539</v>
      </c>
      <c r="AU47" s="406"/>
      <c r="AV47" s="379">
        <v>12.894415199616862</v>
      </c>
      <c r="AW47" s="406"/>
      <c r="AX47" s="379">
        <v>12.702857218929823</v>
      </c>
      <c r="AY47" s="406"/>
      <c r="AZ47" s="379">
        <v>8.6297341751830086</v>
      </c>
      <c r="BA47" s="406"/>
      <c r="BB47" s="379" t="s">
        <v>714</v>
      </c>
      <c r="BC47" s="406"/>
      <c r="BD47" s="379" t="s">
        <v>714</v>
      </c>
      <c r="BE47" s="380"/>
      <c r="CJ47" s="344"/>
      <c r="CK47" s="344"/>
      <c r="CL47" s="344"/>
      <c r="CM47" s="345" t="s">
        <v>273</v>
      </c>
      <c r="CN47" s="344" t="s">
        <v>970</v>
      </c>
      <c r="CO47" s="344"/>
      <c r="CP47" s="344"/>
      <c r="CQ47" s="344"/>
      <c r="CR47" s="344"/>
      <c r="CS47" s="344"/>
      <c r="CT47" s="344"/>
    </row>
    <row r="48" spans="1:98" s="14" customFormat="1" ht="12.75" customHeight="1">
      <c r="A48" s="36"/>
      <c r="B48" s="223" t="str">
        <f>Parameters!Q47</f>
        <v>H51</v>
      </c>
      <c r="C48" s="224"/>
      <c r="D48" s="573" t="str">
        <f>Parameters!S47</f>
        <v>Air transport</v>
      </c>
      <c r="E48" s="572"/>
      <c r="F48" s="378" t="s">
        <v>714</v>
      </c>
      <c r="G48" s="406"/>
      <c r="H48" s="379" t="s">
        <v>714</v>
      </c>
      <c r="I48" s="406"/>
      <c r="J48" s="379" t="s">
        <v>714</v>
      </c>
      <c r="K48" s="406"/>
      <c r="L48" s="379" t="s">
        <v>714</v>
      </c>
      <c r="M48" s="406"/>
      <c r="N48" s="379" t="s">
        <v>714</v>
      </c>
      <c r="O48" s="406"/>
      <c r="P48" s="379" t="s">
        <v>714</v>
      </c>
      <c r="Q48" s="406"/>
      <c r="R48" s="379" t="s">
        <v>714</v>
      </c>
      <c r="S48" s="406"/>
      <c r="T48" s="379" t="s">
        <v>714</v>
      </c>
      <c r="U48" s="406"/>
      <c r="V48" s="379" t="s">
        <v>714</v>
      </c>
      <c r="W48" s="406"/>
      <c r="X48" s="379" t="s">
        <v>714</v>
      </c>
      <c r="Y48" s="406"/>
      <c r="Z48" s="379" t="s">
        <v>714</v>
      </c>
      <c r="AA48" s="406"/>
      <c r="AB48" s="379" t="s">
        <v>714</v>
      </c>
      <c r="AC48" s="406"/>
      <c r="AD48" s="379" t="s">
        <v>714</v>
      </c>
      <c r="AE48" s="406"/>
      <c r="AF48" s="379" t="s">
        <v>714</v>
      </c>
      <c r="AG48" s="406"/>
      <c r="AH48" s="379" t="s">
        <v>714</v>
      </c>
      <c r="AI48" s="406"/>
      <c r="AJ48" s="379" t="s">
        <v>714</v>
      </c>
      <c r="AK48" s="406"/>
      <c r="AL48" s="379" t="s">
        <v>714</v>
      </c>
      <c r="AM48" s="406"/>
      <c r="AN48" s="379" t="s">
        <v>714</v>
      </c>
      <c r="AO48" s="406"/>
      <c r="AP48" s="379">
        <v>0.440197768518024</v>
      </c>
      <c r="AQ48" s="406"/>
      <c r="AR48" s="379">
        <v>0.42666933870491186</v>
      </c>
      <c r="AS48" s="406"/>
      <c r="AT48" s="379">
        <v>0.51235190676887843</v>
      </c>
      <c r="AU48" s="406"/>
      <c r="AV48" s="379">
        <v>0.52461809595131459</v>
      </c>
      <c r="AW48" s="406"/>
      <c r="AX48" s="379">
        <v>0.51640390090729282</v>
      </c>
      <c r="AY48" s="406"/>
      <c r="AZ48" s="379">
        <v>0.59654971930000333</v>
      </c>
      <c r="BA48" s="406"/>
      <c r="BB48" s="379" t="s">
        <v>714</v>
      </c>
      <c r="BC48" s="406"/>
      <c r="BD48" s="379" t="s">
        <v>714</v>
      </c>
      <c r="BE48" s="380"/>
      <c r="CJ48" s="344"/>
      <c r="CK48" s="344"/>
      <c r="CL48" s="344"/>
      <c r="CM48" s="345" t="s">
        <v>274</v>
      </c>
      <c r="CN48" s="344" t="s">
        <v>970</v>
      </c>
      <c r="CO48" s="344"/>
      <c r="CP48" s="344"/>
      <c r="CQ48" s="344"/>
      <c r="CR48" s="344"/>
      <c r="CS48" s="344"/>
      <c r="CT48" s="344"/>
    </row>
    <row r="49" spans="1:98" s="14" customFormat="1" ht="12.75" customHeight="1">
      <c r="A49" s="36"/>
      <c r="B49" s="223" t="str">
        <f>Parameters!Q48</f>
        <v>H52</v>
      </c>
      <c r="C49" s="224"/>
      <c r="D49" s="573" t="str">
        <f>Parameters!S48</f>
        <v>Warehousing and support activities for transportation</v>
      </c>
      <c r="E49" s="572"/>
      <c r="F49" s="378" t="s">
        <v>714</v>
      </c>
      <c r="G49" s="406"/>
      <c r="H49" s="379" t="s">
        <v>714</v>
      </c>
      <c r="I49" s="406"/>
      <c r="J49" s="379" t="s">
        <v>714</v>
      </c>
      <c r="K49" s="406"/>
      <c r="L49" s="379" t="s">
        <v>714</v>
      </c>
      <c r="M49" s="406"/>
      <c r="N49" s="379" t="s">
        <v>714</v>
      </c>
      <c r="O49" s="406"/>
      <c r="P49" s="379" t="s">
        <v>714</v>
      </c>
      <c r="Q49" s="406"/>
      <c r="R49" s="379" t="s">
        <v>714</v>
      </c>
      <c r="S49" s="406"/>
      <c r="T49" s="379" t="s">
        <v>714</v>
      </c>
      <c r="U49" s="406"/>
      <c r="V49" s="379" t="s">
        <v>714</v>
      </c>
      <c r="W49" s="406"/>
      <c r="X49" s="379" t="s">
        <v>714</v>
      </c>
      <c r="Y49" s="406"/>
      <c r="Z49" s="379" t="s">
        <v>714</v>
      </c>
      <c r="AA49" s="406"/>
      <c r="AB49" s="379" t="s">
        <v>714</v>
      </c>
      <c r="AC49" s="406"/>
      <c r="AD49" s="379" t="s">
        <v>714</v>
      </c>
      <c r="AE49" s="406"/>
      <c r="AF49" s="379" t="s">
        <v>714</v>
      </c>
      <c r="AG49" s="406"/>
      <c r="AH49" s="379" t="s">
        <v>714</v>
      </c>
      <c r="AI49" s="406"/>
      <c r="AJ49" s="379" t="s">
        <v>714</v>
      </c>
      <c r="AK49" s="406"/>
      <c r="AL49" s="379" t="s">
        <v>714</v>
      </c>
      <c r="AM49" s="406"/>
      <c r="AN49" s="379" t="s">
        <v>714</v>
      </c>
      <c r="AO49" s="406"/>
      <c r="AP49" s="379">
        <v>24.62958802546915</v>
      </c>
      <c r="AQ49" s="406"/>
      <c r="AR49" s="379">
        <v>16.128003075716759</v>
      </c>
      <c r="AS49" s="406"/>
      <c r="AT49" s="379">
        <v>21.180108316331136</v>
      </c>
      <c r="AU49" s="406"/>
      <c r="AV49" s="379">
        <v>22.46309155466858</v>
      </c>
      <c r="AW49" s="406"/>
      <c r="AX49" s="379">
        <v>21.756097149290962</v>
      </c>
      <c r="AY49" s="406"/>
      <c r="AZ49" s="379">
        <v>20.993166569149238</v>
      </c>
      <c r="BA49" s="406"/>
      <c r="BB49" s="379" t="s">
        <v>714</v>
      </c>
      <c r="BC49" s="406"/>
      <c r="BD49" s="379" t="s">
        <v>714</v>
      </c>
      <c r="BE49" s="380"/>
      <c r="CJ49" s="344"/>
      <c r="CK49" s="344"/>
      <c r="CL49" s="344"/>
      <c r="CM49" s="345" t="s">
        <v>275</v>
      </c>
      <c r="CN49" s="344" t="s">
        <v>970</v>
      </c>
      <c r="CO49" s="344"/>
      <c r="CP49" s="344"/>
      <c r="CQ49" s="344"/>
      <c r="CR49" s="344"/>
      <c r="CS49" s="344"/>
      <c r="CT49" s="344"/>
    </row>
    <row r="50" spans="1:98" s="14" customFormat="1" ht="12.75" customHeight="1">
      <c r="A50" s="36"/>
      <c r="B50" s="223" t="str">
        <f>Parameters!Q49</f>
        <v>H53</v>
      </c>
      <c r="C50" s="224"/>
      <c r="D50" s="573" t="str">
        <f>Parameters!S49</f>
        <v>Postal and courier activities</v>
      </c>
      <c r="E50" s="572"/>
      <c r="F50" s="378" t="s">
        <v>714</v>
      </c>
      <c r="G50" s="406"/>
      <c r="H50" s="379" t="s">
        <v>714</v>
      </c>
      <c r="I50" s="406"/>
      <c r="J50" s="379" t="s">
        <v>714</v>
      </c>
      <c r="K50" s="406"/>
      <c r="L50" s="379" t="s">
        <v>714</v>
      </c>
      <c r="M50" s="406"/>
      <c r="N50" s="379" t="s">
        <v>714</v>
      </c>
      <c r="O50" s="406"/>
      <c r="P50" s="379" t="s">
        <v>714</v>
      </c>
      <c r="Q50" s="406"/>
      <c r="R50" s="379" t="s">
        <v>714</v>
      </c>
      <c r="S50" s="406"/>
      <c r="T50" s="379" t="s">
        <v>714</v>
      </c>
      <c r="U50" s="406"/>
      <c r="V50" s="379" t="s">
        <v>714</v>
      </c>
      <c r="W50" s="406"/>
      <c r="X50" s="379" t="s">
        <v>714</v>
      </c>
      <c r="Y50" s="406"/>
      <c r="Z50" s="379" t="s">
        <v>714</v>
      </c>
      <c r="AA50" s="406"/>
      <c r="AB50" s="379" t="s">
        <v>714</v>
      </c>
      <c r="AC50" s="406"/>
      <c r="AD50" s="379" t="s">
        <v>714</v>
      </c>
      <c r="AE50" s="406"/>
      <c r="AF50" s="379" t="s">
        <v>714</v>
      </c>
      <c r="AG50" s="406"/>
      <c r="AH50" s="379" t="s">
        <v>714</v>
      </c>
      <c r="AI50" s="406"/>
      <c r="AJ50" s="379" t="s">
        <v>714</v>
      </c>
      <c r="AK50" s="406"/>
      <c r="AL50" s="379" t="s">
        <v>714</v>
      </c>
      <c r="AM50" s="406"/>
      <c r="AN50" s="379" t="s">
        <v>714</v>
      </c>
      <c r="AO50" s="406"/>
      <c r="AP50" s="379">
        <v>6.3452909180297006</v>
      </c>
      <c r="AQ50" s="406"/>
      <c r="AR50" s="379">
        <v>4.8833210757103505</v>
      </c>
      <c r="AS50" s="406"/>
      <c r="AT50" s="379">
        <v>5.3735343699952054</v>
      </c>
      <c r="AU50" s="406"/>
      <c r="AV50" s="379">
        <v>5.2497770958076977</v>
      </c>
      <c r="AW50" s="406"/>
      <c r="AX50" s="379">
        <v>5.456949388543368</v>
      </c>
      <c r="AY50" s="406"/>
      <c r="AZ50" s="379">
        <v>5.2427446830361308</v>
      </c>
      <c r="BA50" s="406"/>
      <c r="BB50" s="379" t="s">
        <v>714</v>
      </c>
      <c r="BC50" s="406"/>
      <c r="BD50" s="379" t="s">
        <v>714</v>
      </c>
      <c r="BE50" s="380"/>
      <c r="CJ50" s="344"/>
      <c r="CK50" s="344"/>
      <c r="CL50" s="344"/>
      <c r="CM50" s="345" t="s">
        <v>277</v>
      </c>
      <c r="CN50" s="344" t="s">
        <v>970</v>
      </c>
      <c r="CO50" s="344"/>
      <c r="CP50" s="344"/>
      <c r="CQ50" s="344"/>
      <c r="CR50" s="344"/>
      <c r="CS50" s="344"/>
      <c r="CT50" s="344"/>
    </row>
    <row r="51" spans="1:98" s="13" customFormat="1" ht="12.75" customHeight="1">
      <c r="A51" s="37"/>
      <c r="B51" s="226" t="str">
        <f>Parameters!Q50</f>
        <v>I</v>
      </c>
      <c r="C51" s="227"/>
      <c r="D51" s="578" t="str">
        <f>Parameters!S50</f>
        <v>Accommodation and food service activities</v>
      </c>
      <c r="E51" s="571"/>
      <c r="F51" s="376" t="s">
        <v>714</v>
      </c>
      <c r="G51" s="406"/>
      <c r="H51" s="377" t="s">
        <v>714</v>
      </c>
      <c r="I51" s="406"/>
      <c r="J51" s="377" t="s">
        <v>714</v>
      </c>
      <c r="K51" s="406"/>
      <c r="L51" s="377" t="s">
        <v>714</v>
      </c>
      <c r="M51" s="406"/>
      <c r="N51" s="377" t="s">
        <v>714</v>
      </c>
      <c r="O51" s="406"/>
      <c r="P51" s="377" t="s">
        <v>714</v>
      </c>
      <c r="Q51" s="406"/>
      <c r="R51" s="377" t="s">
        <v>714</v>
      </c>
      <c r="S51" s="406"/>
      <c r="T51" s="377" t="s">
        <v>714</v>
      </c>
      <c r="U51" s="406"/>
      <c r="V51" s="377" t="s">
        <v>714</v>
      </c>
      <c r="W51" s="406"/>
      <c r="X51" s="377" t="s">
        <v>714</v>
      </c>
      <c r="Y51" s="406"/>
      <c r="Z51" s="377" t="s">
        <v>714</v>
      </c>
      <c r="AA51" s="406"/>
      <c r="AB51" s="377" t="s">
        <v>714</v>
      </c>
      <c r="AC51" s="406"/>
      <c r="AD51" s="377" t="s">
        <v>714</v>
      </c>
      <c r="AE51" s="406"/>
      <c r="AF51" s="377" t="s">
        <v>714</v>
      </c>
      <c r="AG51" s="406"/>
      <c r="AH51" s="377" t="s">
        <v>714</v>
      </c>
      <c r="AI51" s="406"/>
      <c r="AJ51" s="377" t="s">
        <v>714</v>
      </c>
      <c r="AK51" s="406"/>
      <c r="AL51" s="377" t="s">
        <v>714</v>
      </c>
      <c r="AM51" s="406"/>
      <c r="AN51" s="377" t="s">
        <v>714</v>
      </c>
      <c r="AO51" s="406"/>
      <c r="AP51" s="377">
        <v>26.832902273618668</v>
      </c>
      <c r="AQ51" s="406"/>
      <c r="AR51" s="377">
        <v>26.486115072106713</v>
      </c>
      <c r="AS51" s="406"/>
      <c r="AT51" s="377">
        <v>28.833885403476742</v>
      </c>
      <c r="AU51" s="406"/>
      <c r="AV51" s="377">
        <v>27.606984403682539</v>
      </c>
      <c r="AW51" s="406"/>
      <c r="AX51" s="377">
        <v>29.438754840256571</v>
      </c>
      <c r="AY51" s="406"/>
      <c r="AZ51" s="377">
        <v>25.902848838769586</v>
      </c>
      <c r="BA51" s="406"/>
      <c r="BB51" s="377" t="s">
        <v>714</v>
      </c>
      <c r="BC51" s="406"/>
      <c r="BD51" s="377" t="s">
        <v>714</v>
      </c>
      <c r="BE51" s="380"/>
      <c r="CJ51" s="344"/>
      <c r="CK51" s="344"/>
      <c r="CL51" s="344"/>
      <c r="CM51" s="345" t="s">
        <v>162</v>
      </c>
      <c r="CN51" s="344" t="s">
        <v>970</v>
      </c>
      <c r="CO51" s="344"/>
      <c r="CP51" s="344"/>
      <c r="CQ51" s="344"/>
      <c r="CR51" s="344"/>
      <c r="CS51" s="344"/>
      <c r="CT51" s="344"/>
    </row>
    <row r="52" spans="1:98" s="13" customFormat="1" ht="12.75" customHeight="1">
      <c r="A52" s="37"/>
      <c r="B52" s="226" t="str">
        <f>Parameters!Q51</f>
        <v>J</v>
      </c>
      <c r="C52" s="227"/>
      <c r="D52" s="578" t="str">
        <f>Parameters!S51</f>
        <v>Information and communication</v>
      </c>
      <c r="E52" s="580"/>
      <c r="F52" s="376" t="s">
        <v>714</v>
      </c>
      <c r="G52" s="406"/>
      <c r="H52" s="377" t="s">
        <v>714</v>
      </c>
      <c r="I52" s="406"/>
      <c r="J52" s="377" t="s">
        <v>714</v>
      </c>
      <c r="K52" s="406"/>
      <c r="L52" s="377" t="s">
        <v>714</v>
      </c>
      <c r="M52" s="406"/>
      <c r="N52" s="377" t="s">
        <v>714</v>
      </c>
      <c r="O52" s="406"/>
      <c r="P52" s="377" t="s">
        <v>714</v>
      </c>
      <c r="Q52" s="406"/>
      <c r="R52" s="377" t="s">
        <v>714</v>
      </c>
      <c r="S52" s="406"/>
      <c r="T52" s="377" t="s">
        <v>714</v>
      </c>
      <c r="U52" s="406"/>
      <c r="V52" s="377" t="s">
        <v>714</v>
      </c>
      <c r="W52" s="406"/>
      <c r="X52" s="377" t="s">
        <v>714</v>
      </c>
      <c r="Y52" s="406"/>
      <c r="Z52" s="377" t="s">
        <v>714</v>
      </c>
      <c r="AA52" s="406"/>
      <c r="AB52" s="377" t="s">
        <v>714</v>
      </c>
      <c r="AC52" s="406"/>
      <c r="AD52" s="377" t="s">
        <v>714</v>
      </c>
      <c r="AE52" s="406"/>
      <c r="AF52" s="377" t="s">
        <v>714</v>
      </c>
      <c r="AG52" s="406"/>
      <c r="AH52" s="377" t="s">
        <v>714</v>
      </c>
      <c r="AI52" s="406"/>
      <c r="AJ52" s="377" t="s">
        <v>714</v>
      </c>
      <c r="AK52" s="406"/>
      <c r="AL52" s="377" t="s">
        <v>714</v>
      </c>
      <c r="AM52" s="406"/>
      <c r="AN52" s="377" t="s">
        <v>714</v>
      </c>
      <c r="AO52" s="406"/>
      <c r="AP52" s="377">
        <v>18.604185765980219</v>
      </c>
      <c r="AQ52" s="406"/>
      <c r="AR52" s="377">
        <v>18.129709546402207</v>
      </c>
      <c r="AS52" s="406"/>
      <c r="AT52" s="377">
        <v>20.410765281143927</v>
      </c>
      <c r="AU52" s="406"/>
      <c r="AV52" s="377">
        <v>20.482926222596021</v>
      </c>
      <c r="AW52" s="406"/>
      <c r="AX52" s="377">
        <v>22.052400246641515</v>
      </c>
      <c r="AY52" s="406"/>
      <c r="AZ52" s="377">
        <v>20.61453994906379</v>
      </c>
      <c r="BA52" s="406"/>
      <c r="BB52" s="377" t="s">
        <v>714</v>
      </c>
      <c r="BC52" s="406"/>
      <c r="BD52" s="377" t="s">
        <v>714</v>
      </c>
      <c r="BE52" s="380"/>
      <c r="CJ52" s="344"/>
      <c r="CK52" s="344"/>
      <c r="CL52" s="344"/>
      <c r="CM52" s="347" t="s">
        <v>92</v>
      </c>
      <c r="CN52" s="344" t="s">
        <v>970</v>
      </c>
      <c r="CO52" s="344"/>
      <c r="CP52" s="344"/>
      <c r="CQ52" s="344"/>
      <c r="CR52" s="344"/>
      <c r="CS52" s="344"/>
      <c r="CT52" s="344"/>
    </row>
    <row r="53" spans="1:98" s="13" customFormat="1" ht="27" customHeight="1">
      <c r="A53" s="38"/>
      <c r="B53" s="228" t="str">
        <f>Parameters!Q52</f>
        <v>J58-J60</v>
      </c>
      <c r="C53" s="229"/>
      <c r="D53" s="568" t="str">
        <f>Parameters!S52</f>
        <v>Publishing, motion picture, video, television programme production; sound recording, programming and broadcasting activities</v>
      </c>
      <c r="E53" s="569"/>
      <c r="F53" s="383"/>
      <c r="G53" s="407"/>
      <c r="H53" s="384"/>
      <c r="I53" s="407"/>
      <c r="J53" s="384"/>
      <c r="K53" s="407"/>
      <c r="L53" s="384"/>
      <c r="M53" s="407"/>
      <c r="N53" s="384"/>
      <c r="O53" s="407"/>
      <c r="P53" s="384"/>
      <c r="Q53" s="407"/>
      <c r="R53" s="384"/>
      <c r="S53" s="407"/>
      <c r="T53" s="384"/>
      <c r="U53" s="407"/>
      <c r="V53" s="384"/>
      <c r="W53" s="407"/>
      <c r="X53" s="384"/>
      <c r="Y53" s="407"/>
      <c r="Z53" s="384"/>
      <c r="AA53" s="407"/>
      <c r="AB53" s="384"/>
      <c r="AC53" s="407"/>
      <c r="AD53" s="384"/>
      <c r="AE53" s="407"/>
      <c r="AF53" s="384"/>
      <c r="AG53" s="407"/>
      <c r="AH53" s="384"/>
      <c r="AI53" s="407"/>
      <c r="AJ53" s="384"/>
      <c r="AK53" s="407"/>
      <c r="AL53" s="384"/>
      <c r="AM53" s="407"/>
      <c r="AN53" s="384"/>
      <c r="AO53" s="407"/>
      <c r="AP53" s="384"/>
      <c r="AQ53" s="407"/>
      <c r="AR53" s="384"/>
      <c r="AS53" s="407"/>
      <c r="AT53" s="384"/>
      <c r="AU53" s="407"/>
      <c r="AV53" s="384"/>
      <c r="AW53" s="407"/>
      <c r="AX53" s="384"/>
      <c r="AY53" s="407"/>
      <c r="AZ53" s="384"/>
      <c r="BA53" s="407"/>
      <c r="BB53" s="384"/>
      <c r="BC53" s="407"/>
      <c r="BD53" s="384"/>
      <c r="BE53" s="404"/>
      <c r="CJ53" s="344"/>
      <c r="CK53" s="344"/>
      <c r="CL53" s="344"/>
      <c r="CM53" s="345"/>
      <c r="CN53" s="344"/>
      <c r="CO53" s="344"/>
      <c r="CP53" s="344"/>
      <c r="CQ53" s="344"/>
      <c r="CR53" s="344"/>
      <c r="CS53" s="344"/>
      <c r="CT53" s="344"/>
    </row>
    <row r="54" spans="1:98" s="14" customFormat="1" ht="12.75" customHeight="1">
      <c r="A54" s="36"/>
      <c r="B54" s="223" t="str">
        <f>Parameters!Q53</f>
        <v>J58</v>
      </c>
      <c r="C54" s="224"/>
      <c r="D54" s="573" t="str">
        <f>Parameters!S53</f>
        <v>Publishing activities</v>
      </c>
      <c r="E54" s="572"/>
      <c r="F54" s="378" t="s">
        <v>714</v>
      </c>
      <c r="G54" s="406"/>
      <c r="H54" s="379" t="s">
        <v>714</v>
      </c>
      <c r="I54" s="406"/>
      <c r="J54" s="379" t="s">
        <v>714</v>
      </c>
      <c r="K54" s="406"/>
      <c r="L54" s="379" t="s">
        <v>714</v>
      </c>
      <c r="M54" s="406"/>
      <c r="N54" s="379" t="s">
        <v>714</v>
      </c>
      <c r="O54" s="406"/>
      <c r="P54" s="379" t="s">
        <v>714</v>
      </c>
      <c r="Q54" s="406"/>
      <c r="R54" s="379" t="s">
        <v>714</v>
      </c>
      <c r="S54" s="406"/>
      <c r="T54" s="379" t="s">
        <v>714</v>
      </c>
      <c r="U54" s="406"/>
      <c r="V54" s="379" t="s">
        <v>714</v>
      </c>
      <c r="W54" s="406"/>
      <c r="X54" s="379" t="s">
        <v>714</v>
      </c>
      <c r="Y54" s="406"/>
      <c r="Z54" s="379" t="s">
        <v>714</v>
      </c>
      <c r="AA54" s="406"/>
      <c r="AB54" s="379" t="s">
        <v>714</v>
      </c>
      <c r="AC54" s="406"/>
      <c r="AD54" s="379" t="s">
        <v>714</v>
      </c>
      <c r="AE54" s="406"/>
      <c r="AF54" s="379" t="s">
        <v>714</v>
      </c>
      <c r="AG54" s="406"/>
      <c r="AH54" s="379" t="s">
        <v>714</v>
      </c>
      <c r="AI54" s="406"/>
      <c r="AJ54" s="379" t="s">
        <v>714</v>
      </c>
      <c r="AK54" s="406"/>
      <c r="AL54" s="379" t="s">
        <v>714</v>
      </c>
      <c r="AM54" s="406"/>
      <c r="AN54" s="379" t="s">
        <v>714</v>
      </c>
      <c r="AO54" s="406"/>
      <c r="AP54" s="379">
        <v>2.4057778061542252</v>
      </c>
      <c r="AQ54" s="406"/>
      <c r="AR54" s="379">
        <v>2.4310294152044865</v>
      </c>
      <c r="AS54" s="406"/>
      <c r="AT54" s="379">
        <v>2.5147851185350771</v>
      </c>
      <c r="AU54" s="406"/>
      <c r="AV54" s="379">
        <v>2.4292624213581298</v>
      </c>
      <c r="AW54" s="406"/>
      <c r="AX54" s="379">
        <v>2.5153105210001763</v>
      </c>
      <c r="AY54" s="406"/>
      <c r="AZ54" s="379">
        <v>2.3157139854611768</v>
      </c>
      <c r="BA54" s="406"/>
      <c r="BB54" s="379" t="s">
        <v>714</v>
      </c>
      <c r="BC54" s="406"/>
      <c r="BD54" s="379" t="s">
        <v>714</v>
      </c>
      <c r="BE54" s="380"/>
      <c r="CJ54" s="344"/>
      <c r="CK54" s="344"/>
      <c r="CL54" s="344"/>
      <c r="CM54" s="345" t="s">
        <v>280</v>
      </c>
      <c r="CN54" s="344" t="s">
        <v>970</v>
      </c>
      <c r="CO54" s="345"/>
      <c r="CP54" s="344"/>
      <c r="CQ54" s="344"/>
      <c r="CR54" s="344"/>
      <c r="CS54" s="344"/>
      <c r="CT54" s="344"/>
    </row>
    <row r="55" spans="1:98" s="14" customFormat="1">
      <c r="A55" s="36"/>
      <c r="B55" s="223" t="str">
        <f>Parameters!Q54</f>
        <v>J59_J60</v>
      </c>
      <c r="C55" s="224"/>
      <c r="D55" s="573" t="str">
        <f>Parameters!S54</f>
        <v>Motion picture, video, television programme production; programming and broadcasting activities</v>
      </c>
      <c r="E55" s="572"/>
      <c r="F55" s="378" t="s">
        <v>714</v>
      </c>
      <c r="G55" s="406"/>
      <c r="H55" s="379" t="s">
        <v>714</v>
      </c>
      <c r="I55" s="406"/>
      <c r="J55" s="379" t="s">
        <v>714</v>
      </c>
      <c r="K55" s="406"/>
      <c r="L55" s="379" t="s">
        <v>714</v>
      </c>
      <c r="M55" s="406"/>
      <c r="N55" s="379" t="s">
        <v>714</v>
      </c>
      <c r="O55" s="406"/>
      <c r="P55" s="379" t="s">
        <v>714</v>
      </c>
      <c r="Q55" s="406"/>
      <c r="R55" s="379" t="s">
        <v>714</v>
      </c>
      <c r="S55" s="406"/>
      <c r="T55" s="379" t="s">
        <v>714</v>
      </c>
      <c r="U55" s="406"/>
      <c r="V55" s="379" t="s">
        <v>714</v>
      </c>
      <c r="W55" s="406"/>
      <c r="X55" s="379" t="s">
        <v>714</v>
      </c>
      <c r="Y55" s="406"/>
      <c r="Z55" s="379" t="s">
        <v>714</v>
      </c>
      <c r="AA55" s="406"/>
      <c r="AB55" s="379" t="s">
        <v>714</v>
      </c>
      <c r="AC55" s="406"/>
      <c r="AD55" s="379" t="s">
        <v>714</v>
      </c>
      <c r="AE55" s="406"/>
      <c r="AF55" s="379" t="s">
        <v>714</v>
      </c>
      <c r="AG55" s="406"/>
      <c r="AH55" s="379" t="s">
        <v>714</v>
      </c>
      <c r="AI55" s="406"/>
      <c r="AJ55" s="379" t="s">
        <v>714</v>
      </c>
      <c r="AK55" s="406"/>
      <c r="AL55" s="379" t="s">
        <v>714</v>
      </c>
      <c r="AM55" s="406"/>
      <c r="AN55" s="379" t="s">
        <v>714</v>
      </c>
      <c r="AO55" s="406"/>
      <c r="AP55" s="379">
        <v>1.4990344528469346</v>
      </c>
      <c r="AQ55" s="406"/>
      <c r="AR55" s="379">
        <v>1.4402957137605459</v>
      </c>
      <c r="AS55" s="406"/>
      <c r="AT55" s="379">
        <v>1.6716330425126298</v>
      </c>
      <c r="AU55" s="406"/>
      <c r="AV55" s="379">
        <v>1.592900555291181</v>
      </c>
      <c r="AW55" s="406"/>
      <c r="AX55" s="379">
        <v>1.7312748607014083</v>
      </c>
      <c r="AY55" s="406"/>
      <c r="AZ55" s="379">
        <v>1.5890741181975785</v>
      </c>
      <c r="BA55" s="406"/>
      <c r="BB55" s="379" t="s">
        <v>714</v>
      </c>
      <c r="BC55" s="406"/>
      <c r="BD55" s="379" t="s">
        <v>714</v>
      </c>
      <c r="BE55" s="380"/>
      <c r="CJ55" s="344"/>
      <c r="CK55" s="344"/>
      <c r="CL55" s="344"/>
      <c r="CM55" s="345" t="s">
        <v>978</v>
      </c>
      <c r="CN55" s="344" t="s">
        <v>970</v>
      </c>
      <c r="CO55" s="344"/>
      <c r="CP55" s="344"/>
      <c r="CQ55" s="344"/>
      <c r="CR55" s="344"/>
      <c r="CS55" s="344"/>
      <c r="CT55" s="344"/>
    </row>
    <row r="56" spans="1:98" s="14" customFormat="1" ht="12.75" customHeight="1">
      <c r="A56" s="38"/>
      <c r="B56" s="228" t="str">
        <f>Parameters!Q55</f>
        <v>J61</v>
      </c>
      <c r="C56" s="229"/>
      <c r="D56" s="568" t="str">
        <f>Parameters!S55</f>
        <v>Telecommunications</v>
      </c>
      <c r="E56" s="574"/>
      <c r="F56" s="381" t="s">
        <v>714</v>
      </c>
      <c r="G56" s="406"/>
      <c r="H56" s="382" t="s">
        <v>714</v>
      </c>
      <c r="I56" s="406"/>
      <c r="J56" s="382" t="s">
        <v>714</v>
      </c>
      <c r="K56" s="406"/>
      <c r="L56" s="382" t="s">
        <v>714</v>
      </c>
      <c r="M56" s="406"/>
      <c r="N56" s="382" t="s">
        <v>714</v>
      </c>
      <c r="O56" s="406"/>
      <c r="P56" s="382" t="s">
        <v>714</v>
      </c>
      <c r="Q56" s="406"/>
      <c r="R56" s="382" t="s">
        <v>714</v>
      </c>
      <c r="S56" s="406"/>
      <c r="T56" s="382" t="s">
        <v>714</v>
      </c>
      <c r="U56" s="406"/>
      <c r="V56" s="382" t="s">
        <v>714</v>
      </c>
      <c r="W56" s="406"/>
      <c r="X56" s="382" t="s">
        <v>714</v>
      </c>
      <c r="Y56" s="406"/>
      <c r="Z56" s="382" t="s">
        <v>714</v>
      </c>
      <c r="AA56" s="406"/>
      <c r="AB56" s="382" t="s">
        <v>714</v>
      </c>
      <c r="AC56" s="406"/>
      <c r="AD56" s="382" t="s">
        <v>714</v>
      </c>
      <c r="AE56" s="406"/>
      <c r="AF56" s="382" t="s">
        <v>714</v>
      </c>
      <c r="AG56" s="406"/>
      <c r="AH56" s="382" t="s">
        <v>714</v>
      </c>
      <c r="AI56" s="406"/>
      <c r="AJ56" s="382" t="s">
        <v>714</v>
      </c>
      <c r="AK56" s="406"/>
      <c r="AL56" s="382" t="s">
        <v>714</v>
      </c>
      <c r="AM56" s="406"/>
      <c r="AN56" s="382" t="s">
        <v>714</v>
      </c>
      <c r="AO56" s="406"/>
      <c r="AP56" s="382">
        <v>3.0394191166987001</v>
      </c>
      <c r="AQ56" s="406"/>
      <c r="AR56" s="382">
        <v>3.0920404847886918</v>
      </c>
      <c r="AS56" s="406"/>
      <c r="AT56" s="382">
        <v>3.3311687267198571</v>
      </c>
      <c r="AU56" s="406"/>
      <c r="AV56" s="382">
        <v>3.1358942442677806</v>
      </c>
      <c r="AW56" s="406"/>
      <c r="AX56" s="382">
        <v>3.3612055041145323</v>
      </c>
      <c r="AY56" s="406"/>
      <c r="AZ56" s="382">
        <v>3.0614058686924146</v>
      </c>
      <c r="BA56" s="406"/>
      <c r="BB56" s="382" t="s">
        <v>714</v>
      </c>
      <c r="BC56" s="406"/>
      <c r="BD56" s="382" t="s">
        <v>714</v>
      </c>
      <c r="BE56" s="380"/>
      <c r="CJ56" s="344"/>
      <c r="CK56" s="344"/>
      <c r="CL56" s="344"/>
      <c r="CM56" s="345" t="s">
        <v>284</v>
      </c>
      <c r="CN56" s="344" t="s">
        <v>970</v>
      </c>
      <c r="CO56" s="344"/>
      <c r="CP56" s="344"/>
      <c r="CQ56" s="344"/>
      <c r="CR56" s="344"/>
      <c r="CS56" s="344"/>
      <c r="CT56" s="344"/>
    </row>
    <row r="57" spans="1:98" s="13" customFormat="1" ht="12.75" customHeight="1">
      <c r="A57" s="38"/>
      <c r="B57" s="228" t="str">
        <f>Parameters!Q56</f>
        <v>J62_J63</v>
      </c>
      <c r="C57" s="229"/>
      <c r="D57" s="568" t="str">
        <f>Parameters!S56</f>
        <v>Computer programming, consultancy, and information service activities</v>
      </c>
      <c r="E57" s="574"/>
      <c r="F57" s="381" t="s">
        <v>714</v>
      </c>
      <c r="G57" s="406"/>
      <c r="H57" s="382" t="s">
        <v>714</v>
      </c>
      <c r="I57" s="406"/>
      <c r="J57" s="382" t="s">
        <v>714</v>
      </c>
      <c r="K57" s="406"/>
      <c r="L57" s="382" t="s">
        <v>714</v>
      </c>
      <c r="M57" s="406"/>
      <c r="N57" s="382" t="s">
        <v>714</v>
      </c>
      <c r="O57" s="406"/>
      <c r="P57" s="382" t="s">
        <v>714</v>
      </c>
      <c r="Q57" s="406"/>
      <c r="R57" s="382" t="s">
        <v>714</v>
      </c>
      <c r="S57" s="406"/>
      <c r="T57" s="382" t="s">
        <v>714</v>
      </c>
      <c r="U57" s="406"/>
      <c r="V57" s="382" t="s">
        <v>714</v>
      </c>
      <c r="W57" s="406"/>
      <c r="X57" s="382" t="s">
        <v>714</v>
      </c>
      <c r="Y57" s="406"/>
      <c r="Z57" s="382" t="s">
        <v>714</v>
      </c>
      <c r="AA57" s="406"/>
      <c r="AB57" s="382" t="s">
        <v>714</v>
      </c>
      <c r="AC57" s="406"/>
      <c r="AD57" s="382" t="s">
        <v>714</v>
      </c>
      <c r="AE57" s="406"/>
      <c r="AF57" s="382" t="s">
        <v>714</v>
      </c>
      <c r="AG57" s="406"/>
      <c r="AH57" s="382" t="s">
        <v>714</v>
      </c>
      <c r="AI57" s="406"/>
      <c r="AJ57" s="382" t="s">
        <v>714</v>
      </c>
      <c r="AK57" s="406"/>
      <c r="AL57" s="382" t="s">
        <v>714</v>
      </c>
      <c r="AM57" s="406"/>
      <c r="AN57" s="382" t="s">
        <v>714</v>
      </c>
      <c r="AO57" s="406"/>
      <c r="AP57" s="382">
        <v>11.659954390280358</v>
      </c>
      <c r="AQ57" s="406"/>
      <c r="AR57" s="382">
        <v>11.166343932648484</v>
      </c>
      <c r="AS57" s="406"/>
      <c r="AT57" s="382">
        <v>12.893178393376363</v>
      </c>
      <c r="AU57" s="406"/>
      <c r="AV57" s="382">
        <v>13.32486900167893</v>
      </c>
      <c r="AW57" s="406"/>
      <c r="AX57" s="382">
        <v>14.444609360825398</v>
      </c>
      <c r="AY57" s="406"/>
      <c r="AZ57" s="382">
        <v>13.648345976712621</v>
      </c>
      <c r="BA57" s="406"/>
      <c r="BB57" s="382" t="s">
        <v>714</v>
      </c>
      <c r="BC57" s="406"/>
      <c r="BD57" s="382" t="s">
        <v>714</v>
      </c>
      <c r="BE57" s="380"/>
      <c r="CJ57" s="352"/>
      <c r="CK57" s="344"/>
      <c r="CL57" s="352"/>
      <c r="CM57" s="345" t="s">
        <v>979</v>
      </c>
      <c r="CN57" s="344" t="s">
        <v>970</v>
      </c>
      <c r="CO57" s="344"/>
      <c r="CP57" s="352"/>
      <c r="CQ57" s="352"/>
      <c r="CR57" s="352"/>
      <c r="CS57" s="352"/>
      <c r="CT57" s="352"/>
    </row>
    <row r="58" spans="1:98" s="13" customFormat="1" ht="12.75" customHeight="1">
      <c r="A58" s="37"/>
      <c r="B58" s="226" t="str">
        <f>Parameters!Q57</f>
        <v>K</v>
      </c>
      <c r="C58" s="227"/>
      <c r="D58" s="578" t="str">
        <f>Parameters!S57</f>
        <v>Financial and insurance activities</v>
      </c>
      <c r="E58" s="580"/>
      <c r="F58" s="376" t="s">
        <v>714</v>
      </c>
      <c r="G58" s="406"/>
      <c r="H58" s="377" t="s">
        <v>714</v>
      </c>
      <c r="I58" s="406"/>
      <c r="J58" s="377" t="s">
        <v>714</v>
      </c>
      <c r="K58" s="406"/>
      <c r="L58" s="377" t="s">
        <v>714</v>
      </c>
      <c r="M58" s="406"/>
      <c r="N58" s="377" t="s">
        <v>714</v>
      </c>
      <c r="O58" s="406"/>
      <c r="P58" s="377" t="s">
        <v>714</v>
      </c>
      <c r="Q58" s="406"/>
      <c r="R58" s="377" t="s">
        <v>714</v>
      </c>
      <c r="S58" s="406"/>
      <c r="T58" s="377" t="s">
        <v>714</v>
      </c>
      <c r="U58" s="406"/>
      <c r="V58" s="377" t="s">
        <v>714</v>
      </c>
      <c r="W58" s="406"/>
      <c r="X58" s="377" t="s">
        <v>714</v>
      </c>
      <c r="Y58" s="406"/>
      <c r="Z58" s="377" t="s">
        <v>714</v>
      </c>
      <c r="AA58" s="406"/>
      <c r="AB58" s="377" t="s">
        <v>714</v>
      </c>
      <c r="AC58" s="406"/>
      <c r="AD58" s="377" t="s">
        <v>714</v>
      </c>
      <c r="AE58" s="406"/>
      <c r="AF58" s="377" t="s">
        <v>714</v>
      </c>
      <c r="AG58" s="406"/>
      <c r="AH58" s="377" t="s">
        <v>714</v>
      </c>
      <c r="AI58" s="406"/>
      <c r="AJ58" s="377" t="s">
        <v>714</v>
      </c>
      <c r="AK58" s="406"/>
      <c r="AL58" s="377" t="s">
        <v>714</v>
      </c>
      <c r="AM58" s="406"/>
      <c r="AN58" s="377" t="s">
        <v>714</v>
      </c>
      <c r="AO58" s="406"/>
      <c r="AP58" s="377">
        <v>11.942598769669294</v>
      </c>
      <c r="AQ58" s="406"/>
      <c r="AR58" s="377">
        <v>10.800215107089201</v>
      </c>
      <c r="AS58" s="406"/>
      <c r="AT58" s="377">
        <v>11.80228088270243</v>
      </c>
      <c r="AU58" s="406"/>
      <c r="AV58" s="377">
        <v>12.675550023804739</v>
      </c>
      <c r="AW58" s="406"/>
      <c r="AX58" s="377">
        <v>14.648657675400223</v>
      </c>
      <c r="AY58" s="406"/>
      <c r="AZ58" s="377">
        <v>13.602562961502006</v>
      </c>
      <c r="BA58" s="406"/>
      <c r="BB58" s="377" t="s">
        <v>714</v>
      </c>
      <c r="BC58" s="406"/>
      <c r="BD58" s="377" t="s">
        <v>714</v>
      </c>
      <c r="BE58" s="380"/>
      <c r="CJ58" s="344"/>
      <c r="CK58" s="344"/>
      <c r="CL58" s="344"/>
      <c r="CM58" s="345" t="s">
        <v>94</v>
      </c>
      <c r="CN58" s="344" t="s">
        <v>970</v>
      </c>
      <c r="CO58" s="344"/>
      <c r="CP58" s="344"/>
      <c r="CQ58" s="344"/>
      <c r="CR58" s="344"/>
      <c r="CS58" s="344"/>
      <c r="CT58" s="344"/>
    </row>
    <row r="59" spans="1:98" s="14" customFormat="1" ht="12.75" customHeight="1">
      <c r="A59" s="36"/>
      <c r="B59" s="223" t="str">
        <f>Parameters!Q58</f>
        <v>K64</v>
      </c>
      <c r="C59" s="224"/>
      <c r="D59" s="570" t="str">
        <f>Parameters!S58</f>
        <v>Financial service activities, except insurance and pension funding</v>
      </c>
      <c r="E59" s="571"/>
      <c r="F59" s="378" t="s">
        <v>714</v>
      </c>
      <c r="G59" s="406"/>
      <c r="H59" s="379" t="s">
        <v>714</v>
      </c>
      <c r="I59" s="406"/>
      <c r="J59" s="379" t="s">
        <v>714</v>
      </c>
      <c r="K59" s="406"/>
      <c r="L59" s="379" t="s">
        <v>714</v>
      </c>
      <c r="M59" s="406"/>
      <c r="N59" s="379" t="s">
        <v>714</v>
      </c>
      <c r="O59" s="406"/>
      <c r="P59" s="379" t="s">
        <v>714</v>
      </c>
      <c r="Q59" s="406"/>
      <c r="R59" s="379" t="s">
        <v>714</v>
      </c>
      <c r="S59" s="406"/>
      <c r="T59" s="379" t="s">
        <v>714</v>
      </c>
      <c r="U59" s="406"/>
      <c r="V59" s="379" t="s">
        <v>714</v>
      </c>
      <c r="W59" s="406"/>
      <c r="X59" s="379" t="s">
        <v>714</v>
      </c>
      <c r="Y59" s="406"/>
      <c r="Z59" s="379" t="s">
        <v>714</v>
      </c>
      <c r="AA59" s="406"/>
      <c r="AB59" s="379" t="s">
        <v>714</v>
      </c>
      <c r="AC59" s="406"/>
      <c r="AD59" s="379" t="s">
        <v>714</v>
      </c>
      <c r="AE59" s="406"/>
      <c r="AF59" s="379" t="s">
        <v>714</v>
      </c>
      <c r="AG59" s="406"/>
      <c r="AH59" s="379" t="s">
        <v>714</v>
      </c>
      <c r="AI59" s="406"/>
      <c r="AJ59" s="379" t="s">
        <v>714</v>
      </c>
      <c r="AK59" s="406"/>
      <c r="AL59" s="379" t="s">
        <v>714</v>
      </c>
      <c r="AM59" s="406"/>
      <c r="AN59" s="379" t="s">
        <v>714</v>
      </c>
      <c r="AO59" s="406"/>
      <c r="AP59" s="379">
        <v>7.4864171692443087</v>
      </c>
      <c r="AQ59" s="406"/>
      <c r="AR59" s="379">
        <v>6.130217614884347</v>
      </c>
      <c r="AS59" s="406"/>
      <c r="AT59" s="379">
        <v>6.6679343200873005</v>
      </c>
      <c r="AU59" s="406"/>
      <c r="AV59" s="379">
        <v>7.6206120972359335</v>
      </c>
      <c r="AW59" s="406"/>
      <c r="AX59" s="379">
        <v>9.3108732877199571</v>
      </c>
      <c r="AY59" s="406"/>
      <c r="AZ59" s="379">
        <v>8.8240916314443147</v>
      </c>
      <c r="BA59" s="406"/>
      <c r="BB59" s="379" t="s">
        <v>714</v>
      </c>
      <c r="BC59" s="406"/>
      <c r="BD59" s="379" t="s">
        <v>714</v>
      </c>
      <c r="BE59" s="380"/>
      <c r="CJ59" s="344"/>
      <c r="CK59" s="344"/>
      <c r="CL59" s="344"/>
      <c r="CM59" s="345" t="s">
        <v>288</v>
      </c>
      <c r="CN59" s="344" t="s">
        <v>970</v>
      </c>
      <c r="CO59" s="344"/>
      <c r="CP59" s="344"/>
      <c r="CQ59" s="344"/>
      <c r="CR59" s="344"/>
      <c r="CS59" s="344"/>
      <c r="CT59" s="344"/>
    </row>
    <row r="60" spans="1:98" s="14" customFormat="1" ht="12.75" customHeight="1">
      <c r="A60" s="36"/>
      <c r="B60" s="223" t="str">
        <f>Parameters!Q59</f>
        <v>K65</v>
      </c>
      <c r="C60" s="224"/>
      <c r="D60" s="570" t="str">
        <f>Parameters!S59</f>
        <v>Insurance, reinsurance and pension funding, except compulsory social security</v>
      </c>
      <c r="E60" s="571"/>
      <c r="F60" s="378" t="s">
        <v>714</v>
      </c>
      <c r="G60" s="406"/>
      <c r="H60" s="379" t="s">
        <v>714</v>
      </c>
      <c r="I60" s="406"/>
      <c r="J60" s="379" t="s">
        <v>714</v>
      </c>
      <c r="K60" s="406"/>
      <c r="L60" s="379" t="s">
        <v>714</v>
      </c>
      <c r="M60" s="406"/>
      <c r="N60" s="379" t="s">
        <v>714</v>
      </c>
      <c r="O60" s="406"/>
      <c r="P60" s="379" t="s">
        <v>714</v>
      </c>
      <c r="Q60" s="406"/>
      <c r="R60" s="379" t="s">
        <v>714</v>
      </c>
      <c r="S60" s="406"/>
      <c r="T60" s="379" t="s">
        <v>714</v>
      </c>
      <c r="U60" s="406"/>
      <c r="V60" s="379" t="s">
        <v>714</v>
      </c>
      <c r="W60" s="406"/>
      <c r="X60" s="379" t="s">
        <v>714</v>
      </c>
      <c r="Y60" s="406"/>
      <c r="Z60" s="379" t="s">
        <v>714</v>
      </c>
      <c r="AA60" s="406"/>
      <c r="AB60" s="379" t="s">
        <v>714</v>
      </c>
      <c r="AC60" s="406"/>
      <c r="AD60" s="379" t="s">
        <v>714</v>
      </c>
      <c r="AE60" s="406"/>
      <c r="AF60" s="379" t="s">
        <v>714</v>
      </c>
      <c r="AG60" s="406"/>
      <c r="AH60" s="379" t="s">
        <v>714</v>
      </c>
      <c r="AI60" s="406"/>
      <c r="AJ60" s="379" t="s">
        <v>714</v>
      </c>
      <c r="AK60" s="406"/>
      <c r="AL60" s="379" t="s">
        <v>714</v>
      </c>
      <c r="AM60" s="406"/>
      <c r="AN60" s="379" t="s">
        <v>714</v>
      </c>
      <c r="AO60" s="406"/>
      <c r="AP60" s="379">
        <v>1.4876654735991717</v>
      </c>
      <c r="AQ60" s="406"/>
      <c r="AR60" s="379">
        <v>1.4804682235269935</v>
      </c>
      <c r="AS60" s="406"/>
      <c r="AT60" s="379">
        <v>1.5539657999711918</v>
      </c>
      <c r="AU60" s="406"/>
      <c r="AV60" s="379">
        <v>1.5433087971866395</v>
      </c>
      <c r="AW60" s="406"/>
      <c r="AX60" s="379">
        <v>1.586865556664705</v>
      </c>
      <c r="AY60" s="406"/>
      <c r="AZ60" s="379">
        <v>1.379103776983412</v>
      </c>
      <c r="BA60" s="406"/>
      <c r="BB60" s="379" t="s">
        <v>714</v>
      </c>
      <c r="BC60" s="406"/>
      <c r="BD60" s="379" t="s">
        <v>714</v>
      </c>
      <c r="BE60" s="380"/>
      <c r="CJ60" s="344"/>
      <c r="CK60" s="344"/>
      <c r="CL60" s="344"/>
      <c r="CM60" s="345" t="s">
        <v>291</v>
      </c>
      <c r="CN60" s="344" t="s">
        <v>970</v>
      </c>
      <c r="CO60" s="344"/>
      <c r="CP60" s="344"/>
      <c r="CQ60" s="344"/>
      <c r="CR60" s="344"/>
      <c r="CS60" s="344"/>
      <c r="CT60" s="344"/>
    </row>
    <row r="61" spans="1:98" s="14" customFormat="1" ht="12.75" customHeight="1">
      <c r="A61" s="36"/>
      <c r="B61" s="223" t="str">
        <f>Parameters!Q60</f>
        <v>K66</v>
      </c>
      <c r="C61" s="224"/>
      <c r="D61" s="573" t="str">
        <f>Parameters!S60</f>
        <v>Activities auxiliary to financial services and insurance activities</v>
      </c>
      <c r="E61" s="572"/>
      <c r="F61" s="378" t="s">
        <v>714</v>
      </c>
      <c r="G61" s="406"/>
      <c r="H61" s="379" t="s">
        <v>714</v>
      </c>
      <c r="I61" s="406"/>
      <c r="J61" s="379" t="s">
        <v>714</v>
      </c>
      <c r="K61" s="406"/>
      <c r="L61" s="379" t="s">
        <v>714</v>
      </c>
      <c r="M61" s="406"/>
      <c r="N61" s="379" t="s">
        <v>714</v>
      </c>
      <c r="O61" s="406"/>
      <c r="P61" s="379" t="s">
        <v>714</v>
      </c>
      <c r="Q61" s="406"/>
      <c r="R61" s="379" t="s">
        <v>714</v>
      </c>
      <c r="S61" s="406"/>
      <c r="T61" s="379" t="s">
        <v>714</v>
      </c>
      <c r="U61" s="406"/>
      <c r="V61" s="379" t="s">
        <v>714</v>
      </c>
      <c r="W61" s="406"/>
      <c r="X61" s="379" t="s">
        <v>714</v>
      </c>
      <c r="Y61" s="406"/>
      <c r="Z61" s="379" t="s">
        <v>714</v>
      </c>
      <c r="AA61" s="406"/>
      <c r="AB61" s="379" t="s">
        <v>714</v>
      </c>
      <c r="AC61" s="406"/>
      <c r="AD61" s="379" t="s">
        <v>714</v>
      </c>
      <c r="AE61" s="406"/>
      <c r="AF61" s="379" t="s">
        <v>714</v>
      </c>
      <c r="AG61" s="406"/>
      <c r="AH61" s="379" t="s">
        <v>714</v>
      </c>
      <c r="AI61" s="406"/>
      <c r="AJ61" s="379" t="s">
        <v>714</v>
      </c>
      <c r="AK61" s="406"/>
      <c r="AL61" s="379" t="s">
        <v>714</v>
      </c>
      <c r="AM61" s="406"/>
      <c r="AN61" s="379" t="s">
        <v>714</v>
      </c>
      <c r="AO61" s="406"/>
      <c r="AP61" s="379">
        <v>2.9685161268258127</v>
      </c>
      <c r="AQ61" s="406"/>
      <c r="AR61" s="379">
        <v>3.1895292686778602</v>
      </c>
      <c r="AS61" s="406"/>
      <c r="AT61" s="379">
        <v>3.5803807626439377</v>
      </c>
      <c r="AU61" s="406"/>
      <c r="AV61" s="379">
        <v>3.511629129382166</v>
      </c>
      <c r="AW61" s="406"/>
      <c r="AX61" s="379">
        <v>3.7509188310155608</v>
      </c>
      <c r="AY61" s="406"/>
      <c r="AZ61" s="379">
        <v>3.3993675530742804</v>
      </c>
      <c r="BA61" s="406"/>
      <c r="BB61" s="379" t="s">
        <v>714</v>
      </c>
      <c r="BC61" s="406"/>
      <c r="BD61" s="379" t="s">
        <v>714</v>
      </c>
      <c r="BE61" s="380"/>
      <c r="CJ61" s="344"/>
      <c r="CK61" s="344"/>
      <c r="CL61" s="344"/>
      <c r="CM61" s="345" t="s">
        <v>293</v>
      </c>
      <c r="CN61" s="344" t="s">
        <v>970</v>
      </c>
      <c r="CO61" s="344"/>
      <c r="CP61" s="344"/>
      <c r="CQ61" s="344"/>
      <c r="CR61" s="344"/>
      <c r="CS61" s="344"/>
      <c r="CT61" s="344"/>
    </row>
    <row r="62" spans="1:98" s="14" customFormat="1" ht="12.75" customHeight="1">
      <c r="A62" s="37"/>
      <c r="B62" s="226" t="str">
        <f>Parameters!Q61</f>
        <v>L</v>
      </c>
      <c r="C62" s="227"/>
      <c r="D62" s="578" t="str">
        <f>Parameters!S61</f>
        <v>Real estate activities</v>
      </c>
      <c r="E62" s="579"/>
      <c r="F62" s="376" t="s">
        <v>714</v>
      </c>
      <c r="G62" s="406"/>
      <c r="H62" s="377" t="s">
        <v>714</v>
      </c>
      <c r="I62" s="406"/>
      <c r="J62" s="377" t="s">
        <v>714</v>
      </c>
      <c r="K62" s="406"/>
      <c r="L62" s="377" t="s">
        <v>714</v>
      </c>
      <c r="M62" s="406"/>
      <c r="N62" s="377" t="s">
        <v>714</v>
      </c>
      <c r="O62" s="406"/>
      <c r="P62" s="377" t="s">
        <v>714</v>
      </c>
      <c r="Q62" s="406"/>
      <c r="R62" s="377" t="s">
        <v>714</v>
      </c>
      <c r="S62" s="406"/>
      <c r="T62" s="377" t="s">
        <v>714</v>
      </c>
      <c r="U62" s="406"/>
      <c r="V62" s="377" t="s">
        <v>714</v>
      </c>
      <c r="W62" s="406"/>
      <c r="X62" s="377" t="s">
        <v>714</v>
      </c>
      <c r="Y62" s="406"/>
      <c r="Z62" s="377" t="s">
        <v>714</v>
      </c>
      <c r="AA62" s="406"/>
      <c r="AB62" s="377" t="s">
        <v>714</v>
      </c>
      <c r="AC62" s="406"/>
      <c r="AD62" s="377" t="s">
        <v>714</v>
      </c>
      <c r="AE62" s="406"/>
      <c r="AF62" s="377" t="s">
        <v>714</v>
      </c>
      <c r="AG62" s="406"/>
      <c r="AH62" s="377" t="s">
        <v>714</v>
      </c>
      <c r="AI62" s="406"/>
      <c r="AJ62" s="377" t="s">
        <v>714</v>
      </c>
      <c r="AK62" s="406"/>
      <c r="AL62" s="377" t="s">
        <v>714</v>
      </c>
      <c r="AM62" s="406"/>
      <c r="AN62" s="377" t="s">
        <v>714</v>
      </c>
      <c r="AO62" s="406"/>
      <c r="AP62" s="377">
        <v>17.410518002560369</v>
      </c>
      <c r="AQ62" s="406"/>
      <c r="AR62" s="377">
        <v>13.807282543524169</v>
      </c>
      <c r="AS62" s="406"/>
      <c r="AT62" s="377">
        <v>15.606040183074478</v>
      </c>
      <c r="AU62" s="406"/>
      <c r="AV62" s="377">
        <v>15.907198873388365</v>
      </c>
      <c r="AW62" s="406"/>
      <c r="AX62" s="377">
        <v>15.752284848410184</v>
      </c>
      <c r="AY62" s="406"/>
      <c r="AZ62" s="377">
        <v>14.579748192711852</v>
      </c>
      <c r="BA62" s="406"/>
      <c r="BB62" s="377" t="s">
        <v>714</v>
      </c>
      <c r="BC62" s="406"/>
      <c r="BD62" s="377" t="s">
        <v>714</v>
      </c>
      <c r="BE62" s="380"/>
      <c r="CJ62" s="344"/>
      <c r="CK62" s="344"/>
      <c r="CL62" s="344"/>
      <c r="CM62" s="345" t="s">
        <v>165</v>
      </c>
      <c r="CN62" s="344" t="s">
        <v>970</v>
      </c>
      <c r="CO62" s="344"/>
      <c r="CP62" s="344"/>
      <c r="CQ62" s="344"/>
      <c r="CR62" s="344"/>
      <c r="CS62" s="344"/>
      <c r="CT62" s="344"/>
    </row>
    <row r="63" spans="1:98" s="14" customFormat="1" ht="12.75" customHeight="1">
      <c r="A63" s="36"/>
      <c r="B63" s="223" t="str">
        <f>Parameters!Q62</f>
        <v>L68A</v>
      </c>
      <c r="C63" s="224"/>
      <c r="D63" s="600" t="str">
        <f>Parameters!S62</f>
        <v>Imputed rents of owner-occupied dwellings</v>
      </c>
      <c r="E63" s="601"/>
      <c r="F63" s="386" t="s">
        <v>714</v>
      </c>
      <c r="G63" s="406"/>
      <c r="H63" s="387" t="s">
        <v>714</v>
      </c>
      <c r="I63" s="406"/>
      <c r="J63" s="387" t="s">
        <v>714</v>
      </c>
      <c r="K63" s="406"/>
      <c r="L63" s="387" t="s">
        <v>714</v>
      </c>
      <c r="M63" s="406"/>
      <c r="N63" s="387" t="s">
        <v>714</v>
      </c>
      <c r="O63" s="406"/>
      <c r="P63" s="387" t="s">
        <v>714</v>
      </c>
      <c r="Q63" s="406"/>
      <c r="R63" s="387" t="s">
        <v>714</v>
      </c>
      <c r="S63" s="406"/>
      <c r="T63" s="387" t="s">
        <v>714</v>
      </c>
      <c r="U63" s="406"/>
      <c r="V63" s="387" t="s">
        <v>714</v>
      </c>
      <c r="W63" s="406"/>
      <c r="X63" s="387" t="s">
        <v>714</v>
      </c>
      <c r="Y63" s="406"/>
      <c r="Z63" s="387" t="s">
        <v>714</v>
      </c>
      <c r="AA63" s="406"/>
      <c r="AB63" s="387" t="s">
        <v>714</v>
      </c>
      <c r="AC63" s="406"/>
      <c r="AD63" s="387" t="s">
        <v>714</v>
      </c>
      <c r="AE63" s="406"/>
      <c r="AF63" s="387" t="s">
        <v>714</v>
      </c>
      <c r="AG63" s="406"/>
      <c r="AH63" s="387" t="s">
        <v>714</v>
      </c>
      <c r="AI63" s="406"/>
      <c r="AJ63" s="387" t="s">
        <v>714</v>
      </c>
      <c r="AK63" s="406"/>
      <c r="AL63" s="387" t="s">
        <v>714</v>
      </c>
      <c r="AM63" s="406"/>
      <c r="AN63" s="387" t="s">
        <v>714</v>
      </c>
      <c r="AO63" s="406"/>
      <c r="AP63" s="387" t="s">
        <v>714</v>
      </c>
      <c r="AQ63" s="406"/>
      <c r="AR63" s="387" t="s">
        <v>714</v>
      </c>
      <c r="AS63" s="406"/>
      <c r="AT63" s="387" t="s">
        <v>714</v>
      </c>
      <c r="AU63" s="406"/>
      <c r="AV63" s="387" t="s">
        <v>714</v>
      </c>
      <c r="AW63" s="406"/>
      <c r="AX63" s="387" t="s">
        <v>714</v>
      </c>
      <c r="AY63" s="406"/>
      <c r="AZ63" s="387" t="s">
        <v>714</v>
      </c>
      <c r="BA63" s="406"/>
      <c r="BB63" s="387" t="s">
        <v>714</v>
      </c>
      <c r="BC63" s="406"/>
      <c r="BD63" s="387" t="s">
        <v>714</v>
      </c>
      <c r="BE63" s="380"/>
      <c r="CJ63" s="344"/>
      <c r="CK63" s="344"/>
      <c r="CL63" s="344"/>
      <c r="CM63" s="345" t="s">
        <v>294</v>
      </c>
      <c r="CN63" s="344" t="s">
        <v>970</v>
      </c>
      <c r="CO63" s="344"/>
      <c r="CP63" s="344"/>
      <c r="CQ63" s="344"/>
      <c r="CR63" s="344"/>
      <c r="CS63" s="344"/>
      <c r="CT63" s="344"/>
    </row>
    <row r="64" spans="1:98" s="14" customFormat="1" ht="12.75" customHeight="1">
      <c r="A64" s="37"/>
      <c r="B64" s="226" t="str">
        <f>Parameters!Q63</f>
        <v>M</v>
      </c>
      <c r="C64" s="227"/>
      <c r="D64" s="578" t="str">
        <f>Parameters!S63</f>
        <v>Professional, scientific and technical activities</v>
      </c>
      <c r="E64" s="580"/>
      <c r="F64" s="376" t="s">
        <v>714</v>
      </c>
      <c r="G64" s="406"/>
      <c r="H64" s="377" t="s">
        <v>714</v>
      </c>
      <c r="I64" s="406"/>
      <c r="J64" s="377" t="s">
        <v>714</v>
      </c>
      <c r="K64" s="406"/>
      <c r="L64" s="377" t="s">
        <v>714</v>
      </c>
      <c r="M64" s="406"/>
      <c r="N64" s="377" t="s">
        <v>714</v>
      </c>
      <c r="O64" s="406"/>
      <c r="P64" s="377" t="s">
        <v>714</v>
      </c>
      <c r="Q64" s="406"/>
      <c r="R64" s="377" t="s">
        <v>714</v>
      </c>
      <c r="S64" s="406"/>
      <c r="T64" s="377" t="s">
        <v>714</v>
      </c>
      <c r="U64" s="406"/>
      <c r="V64" s="377" t="s">
        <v>714</v>
      </c>
      <c r="W64" s="406"/>
      <c r="X64" s="377" t="s">
        <v>714</v>
      </c>
      <c r="Y64" s="406"/>
      <c r="Z64" s="377" t="s">
        <v>714</v>
      </c>
      <c r="AA64" s="406"/>
      <c r="AB64" s="377" t="s">
        <v>714</v>
      </c>
      <c r="AC64" s="406"/>
      <c r="AD64" s="377" t="s">
        <v>714</v>
      </c>
      <c r="AE64" s="406"/>
      <c r="AF64" s="377" t="s">
        <v>714</v>
      </c>
      <c r="AG64" s="406"/>
      <c r="AH64" s="377" t="s">
        <v>714</v>
      </c>
      <c r="AI64" s="406"/>
      <c r="AJ64" s="377" t="s">
        <v>714</v>
      </c>
      <c r="AK64" s="406"/>
      <c r="AL64" s="377" t="s">
        <v>714</v>
      </c>
      <c r="AM64" s="406"/>
      <c r="AN64" s="377" t="s">
        <v>714</v>
      </c>
      <c r="AO64" s="406"/>
      <c r="AP64" s="377">
        <v>53.225969843283934</v>
      </c>
      <c r="AQ64" s="406"/>
      <c r="AR64" s="377">
        <v>84.168338281986962</v>
      </c>
      <c r="AS64" s="406"/>
      <c r="AT64" s="377">
        <v>92.179557283823542</v>
      </c>
      <c r="AU64" s="406"/>
      <c r="AV64" s="377">
        <v>66.710811763236563</v>
      </c>
      <c r="AW64" s="406"/>
      <c r="AX64" s="377">
        <v>69.374954963955389</v>
      </c>
      <c r="AY64" s="406"/>
      <c r="AZ64" s="377">
        <v>58.385949084291141</v>
      </c>
      <c r="BA64" s="406"/>
      <c r="BB64" s="377" t="s">
        <v>714</v>
      </c>
      <c r="BC64" s="406"/>
      <c r="BD64" s="377" t="s">
        <v>714</v>
      </c>
      <c r="BE64" s="380"/>
      <c r="CJ64" s="344"/>
      <c r="CK64" s="344"/>
      <c r="CL64" s="344"/>
      <c r="CM64" s="345" t="s">
        <v>95</v>
      </c>
      <c r="CN64" s="344" t="s">
        <v>970</v>
      </c>
      <c r="CO64" s="344"/>
      <c r="CP64" s="344"/>
      <c r="CQ64" s="344"/>
      <c r="CR64" s="344"/>
      <c r="CS64" s="344"/>
      <c r="CT64" s="344"/>
    </row>
    <row r="65" spans="1:98" s="14" customFormat="1" ht="26.25" customHeight="1">
      <c r="A65" s="38"/>
      <c r="B65" s="228" t="str">
        <f>Parameters!Q64</f>
        <v>M69-M71</v>
      </c>
      <c r="C65" s="229"/>
      <c r="D65" s="568" t="str">
        <f>Parameters!S64</f>
        <v>Legal and accounting activities; activities of head offices; management consultancy activities; architectural and engineering activities; technical testing and analysis</v>
      </c>
      <c r="E65" s="569"/>
      <c r="F65" s="383"/>
      <c r="G65" s="407"/>
      <c r="H65" s="384"/>
      <c r="I65" s="407"/>
      <c r="J65" s="384"/>
      <c r="K65" s="407"/>
      <c r="L65" s="384"/>
      <c r="M65" s="407"/>
      <c r="N65" s="384"/>
      <c r="O65" s="407"/>
      <c r="P65" s="384"/>
      <c r="Q65" s="407"/>
      <c r="R65" s="384"/>
      <c r="S65" s="407"/>
      <c r="T65" s="384"/>
      <c r="U65" s="407"/>
      <c r="V65" s="384"/>
      <c r="W65" s="407"/>
      <c r="X65" s="384"/>
      <c r="Y65" s="407"/>
      <c r="Z65" s="384"/>
      <c r="AA65" s="407"/>
      <c r="AB65" s="384"/>
      <c r="AC65" s="407"/>
      <c r="AD65" s="384"/>
      <c r="AE65" s="407"/>
      <c r="AF65" s="384"/>
      <c r="AG65" s="407"/>
      <c r="AH65" s="384"/>
      <c r="AI65" s="407"/>
      <c r="AJ65" s="384"/>
      <c r="AK65" s="407"/>
      <c r="AL65" s="384"/>
      <c r="AM65" s="407"/>
      <c r="AN65" s="384"/>
      <c r="AO65" s="407"/>
      <c r="AP65" s="384"/>
      <c r="AQ65" s="407"/>
      <c r="AR65" s="384"/>
      <c r="AS65" s="407"/>
      <c r="AT65" s="384"/>
      <c r="AU65" s="407"/>
      <c r="AV65" s="384"/>
      <c r="AW65" s="407"/>
      <c r="AX65" s="384"/>
      <c r="AY65" s="407"/>
      <c r="AZ65" s="384"/>
      <c r="BA65" s="407"/>
      <c r="BB65" s="384"/>
      <c r="BC65" s="407"/>
      <c r="BD65" s="384"/>
      <c r="BE65" s="404"/>
      <c r="CJ65" s="344"/>
      <c r="CK65" s="344"/>
      <c r="CL65" s="344"/>
      <c r="CM65" s="345"/>
      <c r="CN65" s="344"/>
      <c r="CO65" s="344"/>
      <c r="CP65" s="344"/>
      <c r="CQ65" s="344"/>
      <c r="CR65" s="344"/>
      <c r="CS65" s="344"/>
      <c r="CT65" s="344"/>
    </row>
    <row r="66" spans="1:98" s="13" customFormat="1">
      <c r="A66" s="36"/>
      <c r="B66" s="223" t="str">
        <f>Parameters!Q65</f>
        <v>M69_M70</v>
      </c>
      <c r="C66" s="224"/>
      <c r="D66" s="570" t="str">
        <f>Parameters!S65</f>
        <v>Legal and accounting activities; activities of head offices; management consultancy activities</v>
      </c>
      <c r="E66" s="571"/>
      <c r="F66" s="378" t="s">
        <v>714</v>
      </c>
      <c r="G66" s="406"/>
      <c r="H66" s="379" t="s">
        <v>714</v>
      </c>
      <c r="I66" s="406"/>
      <c r="J66" s="379" t="s">
        <v>714</v>
      </c>
      <c r="K66" s="406"/>
      <c r="L66" s="379" t="s">
        <v>714</v>
      </c>
      <c r="M66" s="406"/>
      <c r="N66" s="379" t="s">
        <v>714</v>
      </c>
      <c r="O66" s="406"/>
      <c r="P66" s="379" t="s">
        <v>714</v>
      </c>
      <c r="Q66" s="406"/>
      <c r="R66" s="379" t="s">
        <v>714</v>
      </c>
      <c r="S66" s="406"/>
      <c r="T66" s="379" t="s">
        <v>714</v>
      </c>
      <c r="U66" s="406"/>
      <c r="V66" s="379" t="s">
        <v>714</v>
      </c>
      <c r="W66" s="406"/>
      <c r="X66" s="379" t="s">
        <v>714</v>
      </c>
      <c r="Y66" s="406"/>
      <c r="Z66" s="379" t="s">
        <v>714</v>
      </c>
      <c r="AA66" s="406"/>
      <c r="AB66" s="379" t="s">
        <v>714</v>
      </c>
      <c r="AC66" s="406"/>
      <c r="AD66" s="379" t="s">
        <v>714</v>
      </c>
      <c r="AE66" s="406"/>
      <c r="AF66" s="379" t="s">
        <v>714</v>
      </c>
      <c r="AG66" s="406"/>
      <c r="AH66" s="379" t="s">
        <v>714</v>
      </c>
      <c r="AI66" s="406"/>
      <c r="AJ66" s="379" t="s">
        <v>714</v>
      </c>
      <c r="AK66" s="406"/>
      <c r="AL66" s="379" t="s">
        <v>714</v>
      </c>
      <c r="AM66" s="406"/>
      <c r="AN66" s="379" t="s">
        <v>714</v>
      </c>
      <c r="AO66" s="406"/>
      <c r="AP66" s="379">
        <v>26.26509428473096</v>
      </c>
      <c r="AQ66" s="406"/>
      <c r="AR66" s="379">
        <v>36.603159340706071</v>
      </c>
      <c r="AS66" s="406"/>
      <c r="AT66" s="379">
        <v>29.678601606014492</v>
      </c>
      <c r="AU66" s="406"/>
      <c r="AV66" s="379">
        <v>27.703259704215554</v>
      </c>
      <c r="AW66" s="406"/>
      <c r="AX66" s="379">
        <v>30.46082181899429</v>
      </c>
      <c r="AY66" s="406"/>
      <c r="AZ66" s="379">
        <v>27.996286600867098</v>
      </c>
      <c r="BA66" s="406"/>
      <c r="BB66" s="379" t="s">
        <v>714</v>
      </c>
      <c r="BC66" s="406"/>
      <c r="BD66" s="379" t="s">
        <v>714</v>
      </c>
      <c r="BE66" s="380"/>
      <c r="CJ66" s="344"/>
      <c r="CK66" s="344"/>
      <c r="CL66" s="344"/>
      <c r="CM66" s="345" t="s">
        <v>980</v>
      </c>
      <c r="CN66" s="344" t="s">
        <v>970</v>
      </c>
      <c r="CO66" s="344"/>
      <c r="CP66" s="344"/>
      <c r="CQ66" s="344"/>
      <c r="CR66" s="344"/>
      <c r="CS66" s="344"/>
      <c r="CT66" s="344"/>
    </row>
    <row r="67" spans="1:98" s="13" customFormat="1" ht="12.75" customHeight="1">
      <c r="A67" s="36"/>
      <c r="B67" s="223" t="str">
        <f>Parameters!Q66</f>
        <v>M71</v>
      </c>
      <c r="C67" s="224"/>
      <c r="D67" s="570" t="str">
        <f>Parameters!S66</f>
        <v>Architectural and engineering activities; technical testing and analysis</v>
      </c>
      <c r="E67" s="571"/>
      <c r="F67" s="378" t="s">
        <v>714</v>
      </c>
      <c r="G67" s="406"/>
      <c r="H67" s="379" t="s">
        <v>714</v>
      </c>
      <c r="I67" s="406"/>
      <c r="J67" s="379" t="s">
        <v>714</v>
      </c>
      <c r="K67" s="406"/>
      <c r="L67" s="379" t="s">
        <v>714</v>
      </c>
      <c r="M67" s="406"/>
      <c r="N67" s="379" t="s">
        <v>714</v>
      </c>
      <c r="O67" s="406"/>
      <c r="P67" s="379" t="s">
        <v>714</v>
      </c>
      <c r="Q67" s="406"/>
      <c r="R67" s="379" t="s">
        <v>714</v>
      </c>
      <c r="S67" s="406"/>
      <c r="T67" s="379" t="s">
        <v>714</v>
      </c>
      <c r="U67" s="406"/>
      <c r="V67" s="379" t="s">
        <v>714</v>
      </c>
      <c r="W67" s="406"/>
      <c r="X67" s="379" t="s">
        <v>714</v>
      </c>
      <c r="Y67" s="406"/>
      <c r="Z67" s="379" t="s">
        <v>714</v>
      </c>
      <c r="AA67" s="406"/>
      <c r="AB67" s="379" t="s">
        <v>714</v>
      </c>
      <c r="AC67" s="406"/>
      <c r="AD67" s="379" t="s">
        <v>714</v>
      </c>
      <c r="AE67" s="406"/>
      <c r="AF67" s="379" t="s">
        <v>714</v>
      </c>
      <c r="AG67" s="406"/>
      <c r="AH67" s="379" t="s">
        <v>714</v>
      </c>
      <c r="AI67" s="406"/>
      <c r="AJ67" s="379" t="s">
        <v>714</v>
      </c>
      <c r="AK67" s="406"/>
      <c r="AL67" s="379" t="s">
        <v>714</v>
      </c>
      <c r="AM67" s="406"/>
      <c r="AN67" s="379" t="s">
        <v>714</v>
      </c>
      <c r="AO67" s="406"/>
      <c r="AP67" s="379">
        <v>11.29331636691839</v>
      </c>
      <c r="AQ67" s="406"/>
      <c r="AR67" s="379">
        <v>10.546509693904248</v>
      </c>
      <c r="AS67" s="406"/>
      <c r="AT67" s="379">
        <v>12.647965576162637</v>
      </c>
      <c r="AU67" s="406"/>
      <c r="AV67" s="379">
        <v>12.377172700601516</v>
      </c>
      <c r="AW67" s="406"/>
      <c r="AX67" s="379">
        <v>12.881049354384134</v>
      </c>
      <c r="AY67" s="406"/>
      <c r="AZ67" s="379">
        <v>11.852728049390253</v>
      </c>
      <c r="BA67" s="406"/>
      <c r="BB67" s="379" t="s">
        <v>714</v>
      </c>
      <c r="BC67" s="406"/>
      <c r="BD67" s="379" t="s">
        <v>714</v>
      </c>
      <c r="BE67" s="380"/>
      <c r="CJ67" s="344"/>
      <c r="CK67" s="344"/>
      <c r="CL67" s="344"/>
      <c r="CM67" s="345" t="s">
        <v>298</v>
      </c>
      <c r="CN67" s="344" t="s">
        <v>970</v>
      </c>
      <c r="CO67" s="344"/>
      <c r="CP67" s="344"/>
      <c r="CQ67" s="344"/>
      <c r="CR67" s="344"/>
      <c r="CS67" s="344"/>
      <c r="CT67" s="344"/>
    </row>
    <row r="68" spans="1:98" s="13" customFormat="1" ht="12.75" customHeight="1">
      <c r="A68" s="38"/>
      <c r="B68" s="228" t="str">
        <f>Parameters!Q67</f>
        <v>M72</v>
      </c>
      <c r="C68" s="229"/>
      <c r="D68" s="568" t="str">
        <f>Parameters!S67</f>
        <v>Scientific research and development</v>
      </c>
      <c r="E68" s="574"/>
      <c r="F68" s="381" t="s">
        <v>714</v>
      </c>
      <c r="G68" s="406"/>
      <c r="H68" s="382" t="s">
        <v>714</v>
      </c>
      <c r="I68" s="406"/>
      <c r="J68" s="382" t="s">
        <v>714</v>
      </c>
      <c r="K68" s="406"/>
      <c r="L68" s="382" t="s">
        <v>714</v>
      </c>
      <c r="M68" s="406"/>
      <c r="N68" s="382" t="s">
        <v>714</v>
      </c>
      <c r="O68" s="406"/>
      <c r="P68" s="382" t="s">
        <v>714</v>
      </c>
      <c r="Q68" s="406"/>
      <c r="R68" s="382" t="s">
        <v>714</v>
      </c>
      <c r="S68" s="406"/>
      <c r="T68" s="382" t="s">
        <v>714</v>
      </c>
      <c r="U68" s="406"/>
      <c r="V68" s="382" t="s">
        <v>714</v>
      </c>
      <c r="W68" s="406"/>
      <c r="X68" s="382" t="s">
        <v>714</v>
      </c>
      <c r="Y68" s="406"/>
      <c r="Z68" s="382" t="s">
        <v>714</v>
      </c>
      <c r="AA68" s="406"/>
      <c r="AB68" s="382" t="s">
        <v>714</v>
      </c>
      <c r="AC68" s="406"/>
      <c r="AD68" s="382" t="s">
        <v>714</v>
      </c>
      <c r="AE68" s="406"/>
      <c r="AF68" s="382" t="s">
        <v>714</v>
      </c>
      <c r="AG68" s="406"/>
      <c r="AH68" s="382" t="s">
        <v>714</v>
      </c>
      <c r="AI68" s="406"/>
      <c r="AJ68" s="382" t="s">
        <v>714</v>
      </c>
      <c r="AK68" s="406"/>
      <c r="AL68" s="382" t="s">
        <v>714</v>
      </c>
      <c r="AM68" s="406"/>
      <c r="AN68" s="382" t="s">
        <v>714</v>
      </c>
      <c r="AO68" s="406"/>
      <c r="AP68" s="382">
        <v>2.3110911830541627</v>
      </c>
      <c r="AQ68" s="406"/>
      <c r="AR68" s="382">
        <v>2.1383250581882836</v>
      </c>
      <c r="AS68" s="406"/>
      <c r="AT68" s="382">
        <v>2.2936313560463182</v>
      </c>
      <c r="AU68" s="406"/>
      <c r="AV68" s="382">
        <v>2.0630505808965278</v>
      </c>
      <c r="AW68" s="406"/>
      <c r="AX68" s="382">
        <v>2.1555696735217968</v>
      </c>
      <c r="AY68" s="406"/>
      <c r="AZ68" s="382">
        <v>1.923699588362634</v>
      </c>
      <c r="BA68" s="406"/>
      <c r="BB68" s="382" t="s">
        <v>714</v>
      </c>
      <c r="BC68" s="406"/>
      <c r="BD68" s="382" t="s">
        <v>714</v>
      </c>
      <c r="BE68" s="380"/>
      <c r="CJ68" s="344"/>
      <c r="CK68" s="344"/>
      <c r="CL68" s="344"/>
      <c r="CM68" s="345" t="s">
        <v>299</v>
      </c>
      <c r="CN68" s="344" t="s">
        <v>970</v>
      </c>
      <c r="CO68" s="344"/>
      <c r="CP68" s="344"/>
      <c r="CQ68" s="344"/>
      <c r="CR68" s="344"/>
      <c r="CS68" s="344"/>
      <c r="CT68" s="344"/>
    </row>
    <row r="69" spans="1:98" s="13" customFormat="1" ht="24" customHeight="1">
      <c r="A69" s="38"/>
      <c r="B69" s="228" t="str">
        <f>Parameters!Q68</f>
        <v>M73-M75</v>
      </c>
      <c r="C69" s="229"/>
      <c r="D69" s="568" t="str">
        <f>Parameters!S68</f>
        <v>Advertising and market research; other professional, scientific and technical activities; veterinary activities</v>
      </c>
      <c r="E69" s="569"/>
      <c r="F69" s="383"/>
      <c r="G69" s="407"/>
      <c r="H69" s="384"/>
      <c r="I69" s="407"/>
      <c r="J69" s="384"/>
      <c r="K69" s="407"/>
      <c r="L69" s="384"/>
      <c r="M69" s="407"/>
      <c r="N69" s="384"/>
      <c r="O69" s="407"/>
      <c r="P69" s="384"/>
      <c r="Q69" s="407"/>
      <c r="R69" s="384"/>
      <c r="S69" s="407"/>
      <c r="T69" s="384"/>
      <c r="U69" s="407"/>
      <c r="V69" s="384"/>
      <c r="W69" s="407"/>
      <c r="X69" s="384"/>
      <c r="Y69" s="407"/>
      <c r="Z69" s="384"/>
      <c r="AA69" s="407"/>
      <c r="AB69" s="384"/>
      <c r="AC69" s="407"/>
      <c r="AD69" s="384"/>
      <c r="AE69" s="407"/>
      <c r="AF69" s="384"/>
      <c r="AG69" s="407"/>
      <c r="AH69" s="384"/>
      <c r="AI69" s="407"/>
      <c r="AJ69" s="384"/>
      <c r="AK69" s="407"/>
      <c r="AL69" s="384"/>
      <c r="AM69" s="407"/>
      <c r="AN69" s="384"/>
      <c r="AO69" s="407"/>
      <c r="AP69" s="384"/>
      <c r="AQ69" s="407"/>
      <c r="AR69" s="384"/>
      <c r="AS69" s="407"/>
      <c r="AT69" s="384"/>
      <c r="AU69" s="407"/>
      <c r="AV69" s="384"/>
      <c r="AW69" s="407"/>
      <c r="AX69" s="384"/>
      <c r="AY69" s="407"/>
      <c r="AZ69" s="384"/>
      <c r="BA69" s="407"/>
      <c r="BB69" s="384"/>
      <c r="BC69" s="407"/>
      <c r="BD69" s="384"/>
      <c r="BE69" s="404"/>
      <c r="CJ69" s="344"/>
      <c r="CK69" s="344"/>
      <c r="CL69" s="344"/>
      <c r="CM69" s="345"/>
      <c r="CN69" s="344"/>
      <c r="CO69" s="344"/>
      <c r="CP69" s="344"/>
      <c r="CQ69" s="344"/>
      <c r="CR69" s="344"/>
      <c r="CS69" s="344"/>
      <c r="CT69" s="344"/>
    </row>
    <row r="70" spans="1:98" s="13" customFormat="1" ht="12.75" customHeight="1">
      <c r="A70" s="36"/>
      <c r="B70" s="223" t="str">
        <f>Parameters!Q69</f>
        <v>M73</v>
      </c>
      <c r="C70" s="224"/>
      <c r="D70" s="570" t="str">
        <f>Parameters!S69</f>
        <v>Advertising and market research</v>
      </c>
      <c r="E70" s="571"/>
      <c r="F70" s="378" t="s">
        <v>714</v>
      </c>
      <c r="G70" s="406"/>
      <c r="H70" s="379" t="s">
        <v>714</v>
      </c>
      <c r="I70" s="406"/>
      <c r="J70" s="379" t="s">
        <v>714</v>
      </c>
      <c r="K70" s="406"/>
      <c r="L70" s="379" t="s">
        <v>714</v>
      </c>
      <c r="M70" s="406"/>
      <c r="N70" s="379" t="s">
        <v>714</v>
      </c>
      <c r="O70" s="406"/>
      <c r="P70" s="379" t="s">
        <v>714</v>
      </c>
      <c r="Q70" s="406"/>
      <c r="R70" s="379" t="s">
        <v>714</v>
      </c>
      <c r="S70" s="406"/>
      <c r="T70" s="379" t="s">
        <v>714</v>
      </c>
      <c r="U70" s="406"/>
      <c r="V70" s="379" t="s">
        <v>714</v>
      </c>
      <c r="W70" s="406"/>
      <c r="X70" s="379" t="s">
        <v>714</v>
      </c>
      <c r="Y70" s="406"/>
      <c r="Z70" s="379" t="s">
        <v>714</v>
      </c>
      <c r="AA70" s="406"/>
      <c r="AB70" s="379" t="s">
        <v>714</v>
      </c>
      <c r="AC70" s="406"/>
      <c r="AD70" s="379" t="s">
        <v>714</v>
      </c>
      <c r="AE70" s="406"/>
      <c r="AF70" s="379" t="s">
        <v>714</v>
      </c>
      <c r="AG70" s="406"/>
      <c r="AH70" s="379" t="s">
        <v>714</v>
      </c>
      <c r="AI70" s="406"/>
      <c r="AJ70" s="379" t="s">
        <v>714</v>
      </c>
      <c r="AK70" s="406"/>
      <c r="AL70" s="379" t="s">
        <v>714</v>
      </c>
      <c r="AM70" s="406"/>
      <c r="AN70" s="379" t="s">
        <v>714</v>
      </c>
      <c r="AO70" s="406"/>
      <c r="AP70" s="379">
        <v>7.480670876351061</v>
      </c>
      <c r="AQ70" s="406"/>
      <c r="AR70" s="379">
        <v>6.6046594060734094</v>
      </c>
      <c r="AS70" s="406"/>
      <c r="AT70" s="379">
        <v>8.0219537382470083</v>
      </c>
      <c r="AU70" s="406"/>
      <c r="AV70" s="379">
        <v>7.3293687304000565</v>
      </c>
      <c r="AW70" s="406"/>
      <c r="AX70" s="379">
        <v>7.9811019171032118</v>
      </c>
      <c r="AY70" s="406"/>
      <c r="AZ70" s="379">
        <v>7.7386464976720371</v>
      </c>
      <c r="BA70" s="406"/>
      <c r="BB70" s="379" t="s">
        <v>714</v>
      </c>
      <c r="BC70" s="406"/>
      <c r="BD70" s="379" t="s">
        <v>714</v>
      </c>
      <c r="BE70" s="380"/>
      <c r="CJ70" s="344"/>
      <c r="CK70" s="344"/>
      <c r="CL70" s="344"/>
      <c r="CM70" s="345" t="s">
        <v>301</v>
      </c>
      <c r="CN70" s="344" t="s">
        <v>970</v>
      </c>
      <c r="CO70" s="344"/>
      <c r="CP70" s="344"/>
      <c r="CQ70" s="344"/>
      <c r="CR70" s="344"/>
      <c r="CS70" s="344"/>
      <c r="CT70" s="344"/>
    </row>
    <row r="71" spans="1:98" s="14" customFormat="1" ht="12.75" customHeight="1">
      <c r="A71" s="36"/>
      <c r="B71" s="223" t="str">
        <f>Parameters!Q70</f>
        <v>M74_M75</v>
      </c>
      <c r="C71" s="224"/>
      <c r="D71" s="570" t="str">
        <f>Parameters!S70</f>
        <v>Other professional, scientific and technical activities; veterinary activities</v>
      </c>
      <c r="E71" s="571"/>
      <c r="F71" s="378" t="s">
        <v>714</v>
      </c>
      <c r="G71" s="406"/>
      <c r="H71" s="379" t="s">
        <v>714</v>
      </c>
      <c r="I71" s="406"/>
      <c r="J71" s="379" t="s">
        <v>714</v>
      </c>
      <c r="K71" s="406"/>
      <c r="L71" s="379" t="s">
        <v>714</v>
      </c>
      <c r="M71" s="406"/>
      <c r="N71" s="379" t="s">
        <v>714</v>
      </c>
      <c r="O71" s="406"/>
      <c r="P71" s="379" t="s">
        <v>714</v>
      </c>
      <c r="Q71" s="406"/>
      <c r="R71" s="379" t="s">
        <v>714</v>
      </c>
      <c r="S71" s="406"/>
      <c r="T71" s="379" t="s">
        <v>714</v>
      </c>
      <c r="U71" s="406"/>
      <c r="V71" s="379" t="s">
        <v>714</v>
      </c>
      <c r="W71" s="406"/>
      <c r="X71" s="379" t="s">
        <v>714</v>
      </c>
      <c r="Y71" s="406"/>
      <c r="Z71" s="379" t="s">
        <v>714</v>
      </c>
      <c r="AA71" s="406"/>
      <c r="AB71" s="379" t="s">
        <v>714</v>
      </c>
      <c r="AC71" s="406"/>
      <c r="AD71" s="379" t="s">
        <v>714</v>
      </c>
      <c r="AE71" s="406"/>
      <c r="AF71" s="379" t="s">
        <v>714</v>
      </c>
      <c r="AG71" s="406"/>
      <c r="AH71" s="379" t="s">
        <v>714</v>
      </c>
      <c r="AI71" s="406"/>
      <c r="AJ71" s="379" t="s">
        <v>714</v>
      </c>
      <c r="AK71" s="406"/>
      <c r="AL71" s="379" t="s">
        <v>714</v>
      </c>
      <c r="AM71" s="406"/>
      <c r="AN71" s="379" t="s">
        <v>714</v>
      </c>
      <c r="AO71" s="406"/>
      <c r="AP71" s="379">
        <v>5.8757971322293638</v>
      </c>
      <c r="AQ71" s="406"/>
      <c r="AR71" s="379">
        <v>28.275684783114947</v>
      </c>
      <c r="AS71" s="406"/>
      <c r="AT71" s="379">
        <v>39.537405007353087</v>
      </c>
      <c r="AU71" s="406"/>
      <c r="AV71" s="379">
        <v>17.237960047122911</v>
      </c>
      <c r="AW71" s="406"/>
      <c r="AX71" s="379">
        <v>15.896412199951953</v>
      </c>
      <c r="AY71" s="406"/>
      <c r="AZ71" s="379">
        <v>8.8745883479991257</v>
      </c>
      <c r="BA71" s="406"/>
      <c r="BB71" s="379" t="s">
        <v>714</v>
      </c>
      <c r="BC71" s="406"/>
      <c r="BD71" s="379" t="s">
        <v>714</v>
      </c>
      <c r="BE71" s="380"/>
      <c r="CJ71" s="344"/>
      <c r="CK71" s="344"/>
      <c r="CL71" s="344"/>
      <c r="CM71" s="345" t="s">
        <v>981</v>
      </c>
      <c r="CN71" s="344" t="s">
        <v>970</v>
      </c>
      <c r="CO71" s="344"/>
      <c r="CP71" s="344"/>
      <c r="CQ71" s="344"/>
      <c r="CR71" s="344"/>
      <c r="CS71" s="344"/>
      <c r="CT71" s="344"/>
    </row>
    <row r="72" spans="1:98" s="14" customFormat="1" ht="12.75" customHeight="1">
      <c r="A72" s="37"/>
      <c r="B72" s="226" t="str">
        <f>Parameters!Q71</f>
        <v>N</v>
      </c>
      <c r="C72" s="227"/>
      <c r="D72" s="578" t="str">
        <f>Parameters!S71</f>
        <v>Administrative and support service activities</v>
      </c>
      <c r="E72" s="580"/>
      <c r="F72" s="376" t="s">
        <v>714</v>
      </c>
      <c r="G72" s="406"/>
      <c r="H72" s="377" t="s">
        <v>714</v>
      </c>
      <c r="I72" s="406"/>
      <c r="J72" s="377" t="s">
        <v>714</v>
      </c>
      <c r="K72" s="406"/>
      <c r="L72" s="377" t="s">
        <v>714</v>
      </c>
      <c r="M72" s="406"/>
      <c r="N72" s="377" t="s">
        <v>714</v>
      </c>
      <c r="O72" s="406"/>
      <c r="P72" s="377" t="s">
        <v>714</v>
      </c>
      <c r="Q72" s="406"/>
      <c r="R72" s="377" t="s">
        <v>714</v>
      </c>
      <c r="S72" s="406"/>
      <c r="T72" s="377" t="s">
        <v>714</v>
      </c>
      <c r="U72" s="406"/>
      <c r="V72" s="377" t="s">
        <v>714</v>
      </c>
      <c r="W72" s="406"/>
      <c r="X72" s="377" t="s">
        <v>714</v>
      </c>
      <c r="Y72" s="406"/>
      <c r="Z72" s="377" t="s">
        <v>714</v>
      </c>
      <c r="AA72" s="406"/>
      <c r="AB72" s="377" t="s">
        <v>714</v>
      </c>
      <c r="AC72" s="406"/>
      <c r="AD72" s="377" t="s">
        <v>714</v>
      </c>
      <c r="AE72" s="406"/>
      <c r="AF72" s="377" t="s">
        <v>714</v>
      </c>
      <c r="AG72" s="406"/>
      <c r="AH72" s="377" t="s">
        <v>714</v>
      </c>
      <c r="AI72" s="406"/>
      <c r="AJ72" s="377" t="s">
        <v>714</v>
      </c>
      <c r="AK72" s="406"/>
      <c r="AL72" s="377" t="s">
        <v>714</v>
      </c>
      <c r="AM72" s="406"/>
      <c r="AN72" s="377" t="s">
        <v>714</v>
      </c>
      <c r="AO72" s="406"/>
      <c r="AP72" s="377">
        <v>45.687370597890286</v>
      </c>
      <c r="AQ72" s="406"/>
      <c r="AR72" s="377">
        <v>37.609002948910238</v>
      </c>
      <c r="AS72" s="406"/>
      <c r="AT72" s="377">
        <v>58.388713165199221</v>
      </c>
      <c r="AU72" s="406"/>
      <c r="AV72" s="377">
        <v>50.889056698405597</v>
      </c>
      <c r="AW72" s="406"/>
      <c r="AX72" s="377">
        <v>56.217995517620608</v>
      </c>
      <c r="AY72" s="406"/>
      <c r="AZ72" s="377">
        <v>54.603552825644798</v>
      </c>
      <c r="BA72" s="406"/>
      <c r="BB72" s="377" t="s">
        <v>714</v>
      </c>
      <c r="BC72" s="406"/>
      <c r="BD72" s="377" t="s">
        <v>714</v>
      </c>
      <c r="BE72" s="380"/>
      <c r="CJ72" s="344"/>
      <c r="CK72" s="344"/>
      <c r="CL72" s="344"/>
      <c r="CM72" s="345" t="s">
        <v>97</v>
      </c>
      <c r="CN72" s="344" t="s">
        <v>970</v>
      </c>
      <c r="CO72" s="344"/>
      <c r="CP72" s="344"/>
      <c r="CQ72" s="344"/>
      <c r="CR72" s="344"/>
      <c r="CS72" s="344"/>
      <c r="CT72" s="344"/>
    </row>
    <row r="73" spans="1:98" s="14" customFormat="1" ht="12.75" customHeight="1">
      <c r="A73" s="36"/>
      <c r="B73" s="223" t="str">
        <f>Parameters!Q72</f>
        <v>N77</v>
      </c>
      <c r="C73" s="224"/>
      <c r="D73" s="570" t="str">
        <f>Parameters!S72</f>
        <v>Rental and leasing activities</v>
      </c>
      <c r="E73" s="571"/>
      <c r="F73" s="378" t="s">
        <v>714</v>
      </c>
      <c r="G73" s="406"/>
      <c r="H73" s="379" t="s">
        <v>714</v>
      </c>
      <c r="I73" s="406"/>
      <c r="J73" s="379" t="s">
        <v>714</v>
      </c>
      <c r="K73" s="406"/>
      <c r="L73" s="379" t="s">
        <v>714</v>
      </c>
      <c r="M73" s="406"/>
      <c r="N73" s="379" t="s">
        <v>714</v>
      </c>
      <c r="O73" s="406"/>
      <c r="P73" s="379" t="s">
        <v>714</v>
      </c>
      <c r="Q73" s="406"/>
      <c r="R73" s="379" t="s">
        <v>714</v>
      </c>
      <c r="S73" s="406"/>
      <c r="T73" s="379" t="s">
        <v>714</v>
      </c>
      <c r="U73" s="406"/>
      <c r="V73" s="379" t="s">
        <v>714</v>
      </c>
      <c r="W73" s="406"/>
      <c r="X73" s="379" t="s">
        <v>714</v>
      </c>
      <c r="Y73" s="406"/>
      <c r="Z73" s="379" t="s">
        <v>714</v>
      </c>
      <c r="AA73" s="406"/>
      <c r="AB73" s="379" t="s">
        <v>714</v>
      </c>
      <c r="AC73" s="406"/>
      <c r="AD73" s="379" t="s">
        <v>714</v>
      </c>
      <c r="AE73" s="406"/>
      <c r="AF73" s="379" t="s">
        <v>714</v>
      </c>
      <c r="AG73" s="406"/>
      <c r="AH73" s="379" t="s">
        <v>714</v>
      </c>
      <c r="AI73" s="406"/>
      <c r="AJ73" s="379" t="s">
        <v>714</v>
      </c>
      <c r="AK73" s="406"/>
      <c r="AL73" s="379" t="s">
        <v>714</v>
      </c>
      <c r="AM73" s="406"/>
      <c r="AN73" s="379" t="s">
        <v>714</v>
      </c>
      <c r="AO73" s="406"/>
      <c r="AP73" s="379">
        <v>10.775127600703007</v>
      </c>
      <c r="AQ73" s="406"/>
      <c r="AR73" s="379">
        <v>7.1540608774080239</v>
      </c>
      <c r="AS73" s="406"/>
      <c r="AT73" s="379">
        <v>9.3732097196296777</v>
      </c>
      <c r="AU73" s="406"/>
      <c r="AV73" s="379">
        <v>11.89046625810705</v>
      </c>
      <c r="AW73" s="406"/>
      <c r="AX73" s="379">
        <v>16.267085779372227</v>
      </c>
      <c r="AY73" s="406"/>
      <c r="AZ73" s="379">
        <v>16.772418634762246</v>
      </c>
      <c r="BA73" s="406"/>
      <c r="BB73" s="379" t="s">
        <v>714</v>
      </c>
      <c r="BC73" s="406"/>
      <c r="BD73" s="379" t="s">
        <v>714</v>
      </c>
      <c r="BE73" s="380"/>
      <c r="CJ73" s="344"/>
      <c r="CK73" s="344"/>
      <c r="CL73" s="344"/>
      <c r="CM73" s="345" t="s">
        <v>306</v>
      </c>
      <c r="CN73" s="344" t="s">
        <v>970</v>
      </c>
      <c r="CO73" s="344"/>
      <c r="CP73" s="344"/>
      <c r="CQ73" s="344"/>
      <c r="CR73" s="344"/>
      <c r="CS73" s="344"/>
      <c r="CT73" s="344"/>
    </row>
    <row r="74" spans="1:98" s="14" customFormat="1" ht="12.75" customHeight="1">
      <c r="A74" s="36"/>
      <c r="B74" s="223" t="str">
        <f>Parameters!Q73</f>
        <v>N78</v>
      </c>
      <c r="C74" s="224"/>
      <c r="D74" s="570" t="str">
        <f>Parameters!S73</f>
        <v>Employment activities</v>
      </c>
      <c r="E74" s="571"/>
      <c r="F74" s="378" t="s">
        <v>714</v>
      </c>
      <c r="G74" s="406"/>
      <c r="H74" s="379" t="s">
        <v>714</v>
      </c>
      <c r="I74" s="406"/>
      <c r="J74" s="379" t="s">
        <v>714</v>
      </c>
      <c r="K74" s="406"/>
      <c r="L74" s="379" t="s">
        <v>714</v>
      </c>
      <c r="M74" s="406"/>
      <c r="N74" s="379" t="s">
        <v>714</v>
      </c>
      <c r="O74" s="406"/>
      <c r="P74" s="379" t="s">
        <v>714</v>
      </c>
      <c r="Q74" s="406"/>
      <c r="R74" s="379" t="s">
        <v>714</v>
      </c>
      <c r="S74" s="406"/>
      <c r="T74" s="379" t="s">
        <v>714</v>
      </c>
      <c r="U74" s="406"/>
      <c r="V74" s="379" t="s">
        <v>714</v>
      </c>
      <c r="W74" s="406"/>
      <c r="X74" s="379" t="s">
        <v>714</v>
      </c>
      <c r="Y74" s="406"/>
      <c r="Z74" s="379" t="s">
        <v>714</v>
      </c>
      <c r="AA74" s="406"/>
      <c r="AB74" s="379" t="s">
        <v>714</v>
      </c>
      <c r="AC74" s="406"/>
      <c r="AD74" s="379" t="s">
        <v>714</v>
      </c>
      <c r="AE74" s="406"/>
      <c r="AF74" s="379" t="s">
        <v>714</v>
      </c>
      <c r="AG74" s="406"/>
      <c r="AH74" s="379" t="s">
        <v>714</v>
      </c>
      <c r="AI74" s="406"/>
      <c r="AJ74" s="379" t="s">
        <v>714</v>
      </c>
      <c r="AK74" s="406"/>
      <c r="AL74" s="379" t="s">
        <v>714</v>
      </c>
      <c r="AM74" s="406"/>
      <c r="AN74" s="379" t="s">
        <v>714</v>
      </c>
      <c r="AO74" s="406"/>
      <c r="AP74" s="379">
        <v>5.2967802144475851</v>
      </c>
      <c r="AQ74" s="406"/>
      <c r="AR74" s="379">
        <v>5.0660817939649352</v>
      </c>
      <c r="AS74" s="406"/>
      <c r="AT74" s="379">
        <v>6.938611848742724</v>
      </c>
      <c r="AU74" s="406"/>
      <c r="AV74" s="379">
        <v>6.7964059063451918</v>
      </c>
      <c r="AW74" s="406"/>
      <c r="AX74" s="379">
        <v>5.9697907324430624</v>
      </c>
      <c r="AY74" s="406"/>
      <c r="AZ74" s="379">
        <v>5.2024069375352964</v>
      </c>
      <c r="BA74" s="406"/>
      <c r="BB74" s="379" t="s">
        <v>714</v>
      </c>
      <c r="BC74" s="406"/>
      <c r="BD74" s="379" t="s">
        <v>714</v>
      </c>
      <c r="BE74" s="380"/>
      <c r="CJ74" s="344"/>
      <c r="CK74" s="344"/>
      <c r="CL74" s="344"/>
      <c r="CM74" s="345" t="s">
        <v>307</v>
      </c>
      <c r="CN74" s="344" t="s">
        <v>970</v>
      </c>
      <c r="CO74" s="344"/>
      <c r="CP74" s="344"/>
      <c r="CQ74" s="344"/>
      <c r="CR74" s="344"/>
      <c r="CS74" s="344"/>
      <c r="CT74" s="344"/>
    </row>
    <row r="75" spans="1:98" s="14" customFormat="1" ht="12.75" customHeight="1">
      <c r="A75" s="36"/>
      <c r="B75" s="223" t="str">
        <f>Parameters!Q74</f>
        <v>N79</v>
      </c>
      <c r="C75" s="224"/>
      <c r="D75" s="570" t="str">
        <f>Parameters!S74</f>
        <v>Travel agency, tour operator reservation service and related activities</v>
      </c>
      <c r="E75" s="571"/>
      <c r="F75" s="378" t="s">
        <v>714</v>
      </c>
      <c r="G75" s="406"/>
      <c r="H75" s="379" t="s">
        <v>714</v>
      </c>
      <c r="I75" s="406"/>
      <c r="J75" s="379" t="s">
        <v>714</v>
      </c>
      <c r="K75" s="406"/>
      <c r="L75" s="379" t="s">
        <v>714</v>
      </c>
      <c r="M75" s="406"/>
      <c r="N75" s="379" t="s">
        <v>714</v>
      </c>
      <c r="O75" s="406"/>
      <c r="P75" s="379" t="s">
        <v>714</v>
      </c>
      <c r="Q75" s="406"/>
      <c r="R75" s="379" t="s">
        <v>714</v>
      </c>
      <c r="S75" s="406"/>
      <c r="T75" s="379" t="s">
        <v>714</v>
      </c>
      <c r="U75" s="406"/>
      <c r="V75" s="379" t="s">
        <v>714</v>
      </c>
      <c r="W75" s="406"/>
      <c r="X75" s="379" t="s">
        <v>714</v>
      </c>
      <c r="Y75" s="406"/>
      <c r="Z75" s="379" t="s">
        <v>714</v>
      </c>
      <c r="AA75" s="406"/>
      <c r="AB75" s="379" t="s">
        <v>714</v>
      </c>
      <c r="AC75" s="406"/>
      <c r="AD75" s="379" t="s">
        <v>714</v>
      </c>
      <c r="AE75" s="406"/>
      <c r="AF75" s="379" t="s">
        <v>714</v>
      </c>
      <c r="AG75" s="406"/>
      <c r="AH75" s="379" t="s">
        <v>714</v>
      </c>
      <c r="AI75" s="406"/>
      <c r="AJ75" s="379" t="s">
        <v>714</v>
      </c>
      <c r="AK75" s="406"/>
      <c r="AL75" s="379" t="s">
        <v>714</v>
      </c>
      <c r="AM75" s="406"/>
      <c r="AN75" s="379" t="s">
        <v>714</v>
      </c>
      <c r="AO75" s="406"/>
      <c r="AP75" s="379">
        <v>1.3235273737974154</v>
      </c>
      <c r="AQ75" s="406"/>
      <c r="AR75" s="379">
        <v>1.3086734404783607</v>
      </c>
      <c r="AS75" s="406"/>
      <c r="AT75" s="379">
        <v>1.602667621313671</v>
      </c>
      <c r="AU75" s="406"/>
      <c r="AV75" s="379">
        <v>1.6752407103900677</v>
      </c>
      <c r="AW75" s="406"/>
      <c r="AX75" s="379">
        <v>1.6397909851511181</v>
      </c>
      <c r="AY75" s="406"/>
      <c r="AZ75" s="379">
        <v>1.5375656940297922</v>
      </c>
      <c r="BA75" s="406"/>
      <c r="BB75" s="379" t="s">
        <v>714</v>
      </c>
      <c r="BC75" s="406"/>
      <c r="BD75" s="379" t="s">
        <v>714</v>
      </c>
      <c r="BE75" s="380"/>
      <c r="CJ75" s="344"/>
      <c r="CK75" s="344"/>
      <c r="CL75" s="344"/>
      <c r="CM75" s="345" t="s">
        <v>310</v>
      </c>
      <c r="CN75" s="344" t="s">
        <v>970</v>
      </c>
      <c r="CO75" s="344"/>
      <c r="CP75" s="344"/>
      <c r="CQ75" s="344"/>
      <c r="CR75" s="344"/>
      <c r="CS75" s="344"/>
      <c r="CT75" s="344"/>
    </row>
    <row r="76" spans="1:98" s="14" customFormat="1">
      <c r="A76" s="36"/>
      <c r="B76" s="223" t="str">
        <f>Parameters!Q75</f>
        <v>N80-N82</v>
      </c>
      <c r="C76" s="224"/>
      <c r="D76" s="570" t="str">
        <f>Parameters!S75</f>
        <v>Security and investigation, service and landscape, office administrative and support activities</v>
      </c>
      <c r="E76" s="599"/>
      <c r="F76" s="378" t="s">
        <v>714</v>
      </c>
      <c r="G76" s="406"/>
      <c r="H76" s="379" t="s">
        <v>714</v>
      </c>
      <c r="I76" s="406"/>
      <c r="J76" s="379" t="s">
        <v>714</v>
      </c>
      <c r="K76" s="406"/>
      <c r="L76" s="379" t="s">
        <v>714</v>
      </c>
      <c r="M76" s="406"/>
      <c r="N76" s="379" t="s">
        <v>714</v>
      </c>
      <c r="O76" s="406"/>
      <c r="P76" s="379" t="s">
        <v>714</v>
      </c>
      <c r="Q76" s="406"/>
      <c r="R76" s="379" t="s">
        <v>714</v>
      </c>
      <c r="S76" s="406"/>
      <c r="T76" s="379" t="s">
        <v>714</v>
      </c>
      <c r="U76" s="406"/>
      <c r="V76" s="379" t="s">
        <v>714</v>
      </c>
      <c r="W76" s="406"/>
      <c r="X76" s="379" t="s">
        <v>714</v>
      </c>
      <c r="Y76" s="406"/>
      <c r="Z76" s="379" t="s">
        <v>714</v>
      </c>
      <c r="AA76" s="406"/>
      <c r="AB76" s="379" t="s">
        <v>714</v>
      </c>
      <c r="AC76" s="406"/>
      <c r="AD76" s="379" t="s">
        <v>714</v>
      </c>
      <c r="AE76" s="406"/>
      <c r="AF76" s="379" t="s">
        <v>714</v>
      </c>
      <c r="AG76" s="406"/>
      <c r="AH76" s="379" t="s">
        <v>714</v>
      </c>
      <c r="AI76" s="406"/>
      <c r="AJ76" s="379" t="s">
        <v>714</v>
      </c>
      <c r="AK76" s="406"/>
      <c r="AL76" s="379" t="s">
        <v>714</v>
      </c>
      <c r="AM76" s="406"/>
      <c r="AN76" s="379" t="s">
        <v>714</v>
      </c>
      <c r="AO76" s="406"/>
      <c r="AP76" s="379">
        <v>28.29193540894228</v>
      </c>
      <c r="AQ76" s="406"/>
      <c r="AR76" s="379">
        <v>24.080186837058918</v>
      </c>
      <c r="AS76" s="406"/>
      <c r="AT76" s="379">
        <v>40.474223975513148</v>
      </c>
      <c r="AU76" s="406"/>
      <c r="AV76" s="379">
        <v>30.526943823563283</v>
      </c>
      <c r="AW76" s="406"/>
      <c r="AX76" s="379">
        <v>32.341328020654196</v>
      </c>
      <c r="AY76" s="406"/>
      <c r="AZ76" s="379">
        <v>31.091161559317467</v>
      </c>
      <c r="BA76" s="406"/>
      <c r="BB76" s="379" t="s">
        <v>714</v>
      </c>
      <c r="BC76" s="406"/>
      <c r="BD76" s="379" t="s">
        <v>714</v>
      </c>
      <c r="BE76" s="380"/>
      <c r="CJ76" s="344"/>
      <c r="CK76" s="344"/>
      <c r="CL76" s="344"/>
      <c r="CM76" s="345" t="s">
        <v>982</v>
      </c>
      <c r="CN76" s="344" t="s">
        <v>970</v>
      </c>
      <c r="CO76" s="344"/>
      <c r="CP76" s="344"/>
      <c r="CQ76" s="344"/>
      <c r="CR76" s="344"/>
      <c r="CS76" s="344"/>
      <c r="CT76" s="344"/>
    </row>
    <row r="77" spans="1:98" s="14" customFormat="1" ht="12.75" customHeight="1">
      <c r="A77" s="37"/>
      <c r="B77" s="226" t="str">
        <f>Parameters!Q76</f>
        <v>O</v>
      </c>
      <c r="C77" s="227"/>
      <c r="D77" s="578" t="str">
        <f>Parameters!S76</f>
        <v>Public administration and defence; compulsory social security</v>
      </c>
      <c r="E77" s="580"/>
      <c r="F77" s="376" t="s">
        <v>714</v>
      </c>
      <c r="G77" s="406"/>
      <c r="H77" s="377" t="s">
        <v>714</v>
      </c>
      <c r="I77" s="406"/>
      <c r="J77" s="377" t="s">
        <v>714</v>
      </c>
      <c r="K77" s="406"/>
      <c r="L77" s="377" t="s">
        <v>714</v>
      </c>
      <c r="M77" s="406"/>
      <c r="N77" s="377" t="s">
        <v>714</v>
      </c>
      <c r="O77" s="406"/>
      <c r="P77" s="377" t="s">
        <v>714</v>
      </c>
      <c r="Q77" s="406"/>
      <c r="R77" s="377" t="s">
        <v>714</v>
      </c>
      <c r="S77" s="406"/>
      <c r="T77" s="377" t="s">
        <v>714</v>
      </c>
      <c r="U77" s="406"/>
      <c r="V77" s="377" t="s">
        <v>714</v>
      </c>
      <c r="W77" s="406"/>
      <c r="X77" s="377" t="s">
        <v>714</v>
      </c>
      <c r="Y77" s="406"/>
      <c r="Z77" s="377" t="s">
        <v>714</v>
      </c>
      <c r="AA77" s="406"/>
      <c r="AB77" s="377" t="s">
        <v>714</v>
      </c>
      <c r="AC77" s="406"/>
      <c r="AD77" s="377" t="s">
        <v>714</v>
      </c>
      <c r="AE77" s="406"/>
      <c r="AF77" s="377" t="s">
        <v>714</v>
      </c>
      <c r="AG77" s="406"/>
      <c r="AH77" s="377" t="s">
        <v>714</v>
      </c>
      <c r="AI77" s="406"/>
      <c r="AJ77" s="377" t="s">
        <v>714</v>
      </c>
      <c r="AK77" s="406"/>
      <c r="AL77" s="377" t="s">
        <v>714</v>
      </c>
      <c r="AM77" s="406"/>
      <c r="AN77" s="377" t="s">
        <v>714</v>
      </c>
      <c r="AO77" s="406"/>
      <c r="AP77" s="377">
        <v>39.039800035332505</v>
      </c>
      <c r="AQ77" s="406"/>
      <c r="AR77" s="377">
        <v>34.722089586344737</v>
      </c>
      <c r="AS77" s="406"/>
      <c r="AT77" s="377">
        <v>36.83313492688405</v>
      </c>
      <c r="AU77" s="406"/>
      <c r="AV77" s="377">
        <v>36.113005648256262</v>
      </c>
      <c r="AW77" s="406"/>
      <c r="AX77" s="377">
        <v>36.960007123465218</v>
      </c>
      <c r="AY77" s="406"/>
      <c r="AZ77" s="377">
        <v>33.114966700757847</v>
      </c>
      <c r="BA77" s="406"/>
      <c r="BB77" s="377" t="s">
        <v>714</v>
      </c>
      <c r="BC77" s="406"/>
      <c r="BD77" s="377" t="s">
        <v>714</v>
      </c>
      <c r="BE77" s="380"/>
      <c r="CJ77" s="344"/>
      <c r="CK77" s="344"/>
      <c r="CL77" s="344"/>
      <c r="CM77" s="345" t="s">
        <v>168</v>
      </c>
      <c r="CN77" s="344" t="s">
        <v>970</v>
      </c>
      <c r="CO77" s="344"/>
      <c r="CP77" s="344"/>
      <c r="CQ77" s="344"/>
      <c r="CR77" s="344"/>
      <c r="CS77" s="344"/>
      <c r="CT77" s="344"/>
    </row>
    <row r="78" spans="1:98" s="14" customFormat="1" ht="12.75" customHeight="1">
      <c r="A78" s="37"/>
      <c r="B78" s="226" t="str">
        <f>Parameters!Q77</f>
        <v>P</v>
      </c>
      <c r="C78" s="227"/>
      <c r="D78" s="578" t="str">
        <f>Parameters!S77</f>
        <v>Education</v>
      </c>
      <c r="E78" s="580"/>
      <c r="F78" s="376" t="s">
        <v>714</v>
      </c>
      <c r="G78" s="406"/>
      <c r="H78" s="377" t="s">
        <v>714</v>
      </c>
      <c r="I78" s="406"/>
      <c r="J78" s="377" t="s">
        <v>714</v>
      </c>
      <c r="K78" s="406"/>
      <c r="L78" s="377" t="s">
        <v>714</v>
      </c>
      <c r="M78" s="406"/>
      <c r="N78" s="377" t="s">
        <v>714</v>
      </c>
      <c r="O78" s="406"/>
      <c r="P78" s="377" t="s">
        <v>714</v>
      </c>
      <c r="Q78" s="406"/>
      <c r="R78" s="377" t="s">
        <v>714</v>
      </c>
      <c r="S78" s="406"/>
      <c r="T78" s="377" t="s">
        <v>714</v>
      </c>
      <c r="U78" s="406"/>
      <c r="V78" s="377" t="s">
        <v>714</v>
      </c>
      <c r="W78" s="406"/>
      <c r="X78" s="377" t="s">
        <v>714</v>
      </c>
      <c r="Y78" s="406"/>
      <c r="Z78" s="377" t="s">
        <v>714</v>
      </c>
      <c r="AA78" s="406"/>
      <c r="AB78" s="377" t="s">
        <v>714</v>
      </c>
      <c r="AC78" s="406"/>
      <c r="AD78" s="377" t="s">
        <v>714</v>
      </c>
      <c r="AE78" s="406"/>
      <c r="AF78" s="377" t="s">
        <v>714</v>
      </c>
      <c r="AG78" s="406"/>
      <c r="AH78" s="377" t="s">
        <v>714</v>
      </c>
      <c r="AI78" s="406"/>
      <c r="AJ78" s="377" t="s">
        <v>714</v>
      </c>
      <c r="AK78" s="406"/>
      <c r="AL78" s="377" t="s">
        <v>714</v>
      </c>
      <c r="AM78" s="406"/>
      <c r="AN78" s="377" t="s">
        <v>714</v>
      </c>
      <c r="AO78" s="406"/>
      <c r="AP78" s="377">
        <v>39.714996714412052</v>
      </c>
      <c r="AQ78" s="406"/>
      <c r="AR78" s="377">
        <v>38.217823849081597</v>
      </c>
      <c r="AS78" s="406"/>
      <c r="AT78" s="377">
        <v>39.796712200846294</v>
      </c>
      <c r="AU78" s="406"/>
      <c r="AV78" s="377">
        <v>38.735713423606349</v>
      </c>
      <c r="AW78" s="406"/>
      <c r="AX78" s="377">
        <v>39.782911520378313</v>
      </c>
      <c r="AY78" s="406"/>
      <c r="AZ78" s="377">
        <v>35.786705365299426</v>
      </c>
      <c r="BA78" s="406"/>
      <c r="BB78" s="377" t="s">
        <v>714</v>
      </c>
      <c r="BC78" s="406"/>
      <c r="BD78" s="377" t="s">
        <v>714</v>
      </c>
      <c r="BE78" s="380"/>
      <c r="CJ78" s="344"/>
      <c r="CK78" s="344"/>
      <c r="CL78" s="344"/>
      <c r="CM78" s="345" t="s">
        <v>333</v>
      </c>
      <c r="CN78" s="344" t="s">
        <v>970</v>
      </c>
      <c r="CO78" s="344"/>
      <c r="CP78" s="344"/>
      <c r="CQ78" s="344"/>
      <c r="CR78" s="344"/>
      <c r="CS78" s="344"/>
      <c r="CT78" s="344"/>
    </row>
    <row r="79" spans="1:98" s="14" customFormat="1" ht="12.75" customHeight="1">
      <c r="A79" s="37"/>
      <c r="B79" s="226" t="str">
        <f>Parameters!Q78</f>
        <v>Q</v>
      </c>
      <c r="C79" s="227"/>
      <c r="D79" s="578" t="str">
        <f>Parameters!S78</f>
        <v>Human health and social work activities</v>
      </c>
      <c r="E79" s="580"/>
      <c r="F79" s="376" t="s">
        <v>714</v>
      </c>
      <c r="G79" s="406"/>
      <c r="H79" s="377" t="s">
        <v>714</v>
      </c>
      <c r="I79" s="406"/>
      <c r="J79" s="377" t="s">
        <v>714</v>
      </c>
      <c r="K79" s="406"/>
      <c r="L79" s="377" t="s">
        <v>714</v>
      </c>
      <c r="M79" s="406"/>
      <c r="N79" s="377" t="s">
        <v>714</v>
      </c>
      <c r="O79" s="406"/>
      <c r="P79" s="377" t="s">
        <v>714</v>
      </c>
      <c r="Q79" s="406"/>
      <c r="R79" s="377" t="s">
        <v>714</v>
      </c>
      <c r="S79" s="406"/>
      <c r="T79" s="377" t="s">
        <v>714</v>
      </c>
      <c r="U79" s="406"/>
      <c r="V79" s="377" t="s">
        <v>714</v>
      </c>
      <c r="W79" s="406"/>
      <c r="X79" s="377" t="s">
        <v>714</v>
      </c>
      <c r="Y79" s="406"/>
      <c r="Z79" s="377" t="s">
        <v>714</v>
      </c>
      <c r="AA79" s="406"/>
      <c r="AB79" s="377" t="s">
        <v>714</v>
      </c>
      <c r="AC79" s="406"/>
      <c r="AD79" s="377" t="s">
        <v>714</v>
      </c>
      <c r="AE79" s="406"/>
      <c r="AF79" s="377" t="s">
        <v>714</v>
      </c>
      <c r="AG79" s="406"/>
      <c r="AH79" s="377" t="s">
        <v>714</v>
      </c>
      <c r="AI79" s="406"/>
      <c r="AJ79" s="377" t="s">
        <v>714</v>
      </c>
      <c r="AK79" s="406"/>
      <c r="AL79" s="377" t="s">
        <v>714</v>
      </c>
      <c r="AM79" s="406"/>
      <c r="AN79" s="377" t="s">
        <v>714</v>
      </c>
      <c r="AO79" s="406"/>
      <c r="AP79" s="377">
        <v>30.836453690285083</v>
      </c>
      <c r="AQ79" s="406"/>
      <c r="AR79" s="377">
        <v>31.119748568197497</v>
      </c>
      <c r="AS79" s="406"/>
      <c r="AT79" s="377">
        <v>33.124416108970067</v>
      </c>
      <c r="AU79" s="406"/>
      <c r="AV79" s="377">
        <v>32.98776367296955</v>
      </c>
      <c r="AW79" s="406"/>
      <c r="AX79" s="377">
        <v>34.515280018857851</v>
      </c>
      <c r="AY79" s="406"/>
      <c r="AZ79" s="377">
        <v>30.632598087000737</v>
      </c>
      <c r="BA79" s="406"/>
      <c r="BB79" s="377" t="s">
        <v>714</v>
      </c>
      <c r="BC79" s="406"/>
      <c r="BD79" s="377" t="s">
        <v>714</v>
      </c>
      <c r="BE79" s="380"/>
      <c r="CJ79" s="344"/>
      <c r="CK79" s="344"/>
      <c r="CL79" s="344"/>
      <c r="CM79" s="345" t="s">
        <v>99</v>
      </c>
      <c r="CN79" s="344" t="s">
        <v>970</v>
      </c>
      <c r="CO79" s="344"/>
      <c r="CP79" s="344"/>
      <c r="CQ79" s="344"/>
      <c r="CR79" s="344"/>
      <c r="CS79" s="344"/>
      <c r="CT79" s="344"/>
    </row>
    <row r="80" spans="1:98" s="14" customFormat="1" ht="12.75" customHeight="1">
      <c r="A80" s="36"/>
      <c r="B80" s="223" t="str">
        <f>Parameters!Q79</f>
        <v>Q86</v>
      </c>
      <c r="C80" s="224"/>
      <c r="D80" s="570" t="str">
        <f>Parameters!S79</f>
        <v>Human health activities</v>
      </c>
      <c r="E80" s="599"/>
      <c r="F80" s="378" t="s">
        <v>714</v>
      </c>
      <c r="G80" s="406"/>
      <c r="H80" s="379" t="s">
        <v>714</v>
      </c>
      <c r="I80" s="406"/>
      <c r="J80" s="379" t="s">
        <v>714</v>
      </c>
      <c r="K80" s="406"/>
      <c r="L80" s="379" t="s">
        <v>714</v>
      </c>
      <c r="M80" s="406"/>
      <c r="N80" s="379" t="s">
        <v>714</v>
      </c>
      <c r="O80" s="406"/>
      <c r="P80" s="379" t="s">
        <v>714</v>
      </c>
      <c r="Q80" s="406"/>
      <c r="R80" s="379" t="s">
        <v>714</v>
      </c>
      <c r="S80" s="406"/>
      <c r="T80" s="379" t="s">
        <v>714</v>
      </c>
      <c r="U80" s="406"/>
      <c r="V80" s="379" t="s">
        <v>714</v>
      </c>
      <c r="W80" s="406"/>
      <c r="X80" s="379" t="s">
        <v>714</v>
      </c>
      <c r="Y80" s="406"/>
      <c r="Z80" s="379" t="s">
        <v>714</v>
      </c>
      <c r="AA80" s="406"/>
      <c r="AB80" s="379" t="s">
        <v>714</v>
      </c>
      <c r="AC80" s="406"/>
      <c r="AD80" s="379" t="s">
        <v>714</v>
      </c>
      <c r="AE80" s="406"/>
      <c r="AF80" s="379" t="s">
        <v>714</v>
      </c>
      <c r="AG80" s="406"/>
      <c r="AH80" s="379" t="s">
        <v>714</v>
      </c>
      <c r="AI80" s="406"/>
      <c r="AJ80" s="379" t="s">
        <v>714</v>
      </c>
      <c r="AK80" s="406"/>
      <c r="AL80" s="379" t="s">
        <v>714</v>
      </c>
      <c r="AM80" s="406"/>
      <c r="AN80" s="379" t="s">
        <v>714</v>
      </c>
      <c r="AO80" s="406"/>
      <c r="AP80" s="379">
        <v>24.077711984495981</v>
      </c>
      <c r="AQ80" s="406"/>
      <c r="AR80" s="379">
        <v>24.435333469570708</v>
      </c>
      <c r="AS80" s="406"/>
      <c r="AT80" s="379">
        <v>25.907366293537549</v>
      </c>
      <c r="AU80" s="406"/>
      <c r="AV80" s="379">
        <v>25.662064175517273</v>
      </c>
      <c r="AW80" s="406"/>
      <c r="AX80" s="379">
        <v>26.808526405742878</v>
      </c>
      <c r="AY80" s="406"/>
      <c r="AZ80" s="379">
        <v>23.87213428520818</v>
      </c>
      <c r="BA80" s="406"/>
      <c r="BB80" s="379" t="s">
        <v>714</v>
      </c>
      <c r="BC80" s="406"/>
      <c r="BD80" s="379" t="s">
        <v>714</v>
      </c>
      <c r="BE80" s="380"/>
      <c r="CJ80" s="344"/>
      <c r="CK80" s="344"/>
      <c r="CL80" s="344"/>
      <c r="CM80" s="345" t="s">
        <v>313</v>
      </c>
      <c r="CN80" s="344" t="s">
        <v>970</v>
      </c>
      <c r="CO80" s="344"/>
      <c r="CP80" s="344"/>
      <c r="CQ80" s="344"/>
      <c r="CR80" s="344"/>
      <c r="CS80" s="344"/>
      <c r="CT80" s="344"/>
    </row>
    <row r="81" spans="1:98" s="14" customFormat="1" ht="12.75" customHeight="1">
      <c r="A81" s="36"/>
      <c r="B81" s="223" t="str">
        <f>Parameters!Q80</f>
        <v>Q87_Q88</v>
      </c>
      <c r="C81" s="224"/>
      <c r="D81" s="570" t="str">
        <f>Parameters!S80</f>
        <v>Residential care activities and social work activities without accommodation</v>
      </c>
      <c r="E81" s="599"/>
      <c r="F81" s="378" t="s">
        <v>714</v>
      </c>
      <c r="G81" s="406"/>
      <c r="H81" s="379" t="s">
        <v>714</v>
      </c>
      <c r="I81" s="406"/>
      <c r="J81" s="379" t="s">
        <v>714</v>
      </c>
      <c r="K81" s="406"/>
      <c r="L81" s="379" t="s">
        <v>714</v>
      </c>
      <c r="M81" s="406"/>
      <c r="N81" s="379" t="s">
        <v>714</v>
      </c>
      <c r="O81" s="406"/>
      <c r="P81" s="379" t="s">
        <v>714</v>
      </c>
      <c r="Q81" s="406"/>
      <c r="R81" s="379" t="s">
        <v>714</v>
      </c>
      <c r="S81" s="406"/>
      <c r="T81" s="379" t="s">
        <v>714</v>
      </c>
      <c r="U81" s="406"/>
      <c r="V81" s="379" t="s">
        <v>714</v>
      </c>
      <c r="W81" s="406"/>
      <c r="X81" s="379" t="s">
        <v>714</v>
      </c>
      <c r="Y81" s="406"/>
      <c r="Z81" s="379" t="s">
        <v>714</v>
      </c>
      <c r="AA81" s="406"/>
      <c r="AB81" s="379" t="s">
        <v>714</v>
      </c>
      <c r="AC81" s="406"/>
      <c r="AD81" s="379" t="s">
        <v>714</v>
      </c>
      <c r="AE81" s="406"/>
      <c r="AF81" s="379" t="s">
        <v>714</v>
      </c>
      <c r="AG81" s="406"/>
      <c r="AH81" s="379" t="s">
        <v>714</v>
      </c>
      <c r="AI81" s="406"/>
      <c r="AJ81" s="379" t="s">
        <v>714</v>
      </c>
      <c r="AK81" s="406"/>
      <c r="AL81" s="379" t="s">
        <v>714</v>
      </c>
      <c r="AM81" s="406"/>
      <c r="AN81" s="379" t="s">
        <v>714</v>
      </c>
      <c r="AO81" s="406"/>
      <c r="AP81" s="379">
        <v>6.7587417057891015</v>
      </c>
      <c r="AQ81" s="406"/>
      <c r="AR81" s="379">
        <v>6.684415098626789</v>
      </c>
      <c r="AS81" s="406"/>
      <c r="AT81" s="379">
        <v>7.2170498154325164</v>
      </c>
      <c r="AU81" s="406"/>
      <c r="AV81" s="379">
        <v>7.3256994974522769</v>
      </c>
      <c r="AW81" s="406"/>
      <c r="AX81" s="379">
        <v>7.7067536131149721</v>
      </c>
      <c r="AY81" s="406"/>
      <c r="AZ81" s="379">
        <v>6.7604638017925591</v>
      </c>
      <c r="BA81" s="406"/>
      <c r="BB81" s="379" t="s">
        <v>714</v>
      </c>
      <c r="BC81" s="406"/>
      <c r="BD81" s="379" t="s">
        <v>714</v>
      </c>
      <c r="BE81" s="380"/>
      <c r="CJ81" s="351"/>
      <c r="CK81" s="344"/>
      <c r="CL81" s="351"/>
      <c r="CM81" s="345" t="s">
        <v>983</v>
      </c>
      <c r="CN81" s="344" t="s">
        <v>970</v>
      </c>
      <c r="CO81" s="351"/>
      <c r="CP81" s="351"/>
      <c r="CQ81" s="351"/>
      <c r="CR81" s="351"/>
      <c r="CS81" s="351"/>
      <c r="CT81" s="351"/>
    </row>
    <row r="82" spans="1:98" s="14" customFormat="1" ht="12.75" customHeight="1">
      <c r="A82" s="37"/>
      <c r="B82" s="226" t="str">
        <f>Parameters!Q81</f>
        <v>R</v>
      </c>
      <c r="C82" s="227"/>
      <c r="D82" s="578" t="str">
        <f>Parameters!S81</f>
        <v>Arts, entertainment and recreation</v>
      </c>
      <c r="E82" s="580"/>
      <c r="F82" s="376" t="s">
        <v>714</v>
      </c>
      <c r="G82" s="406"/>
      <c r="H82" s="377" t="s">
        <v>714</v>
      </c>
      <c r="I82" s="406"/>
      <c r="J82" s="377" t="s">
        <v>714</v>
      </c>
      <c r="K82" s="406"/>
      <c r="L82" s="377" t="s">
        <v>714</v>
      </c>
      <c r="M82" s="406"/>
      <c r="N82" s="377" t="s">
        <v>714</v>
      </c>
      <c r="O82" s="406"/>
      <c r="P82" s="377" t="s">
        <v>714</v>
      </c>
      <c r="Q82" s="406"/>
      <c r="R82" s="377" t="s">
        <v>714</v>
      </c>
      <c r="S82" s="406"/>
      <c r="T82" s="377" t="s">
        <v>714</v>
      </c>
      <c r="U82" s="406"/>
      <c r="V82" s="377" t="s">
        <v>714</v>
      </c>
      <c r="W82" s="406"/>
      <c r="X82" s="377" t="s">
        <v>714</v>
      </c>
      <c r="Y82" s="406"/>
      <c r="Z82" s="377" t="s">
        <v>714</v>
      </c>
      <c r="AA82" s="406"/>
      <c r="AB82" s="377" t="s">
        <v>714</v>
      </c>
      <c r="AC82" s="406"/>
      <c r="AD82" s="377" t="s">
        <v>714</v>
      </c>
      <c r="AE82" s="406"/>
      <c r="AF82" s="377" t="s">
        <v>714</v>
      </c>
      <c r="AG82" s="406"/>
      <c r="AH82" s="377" t="s">
        <v>714</v>
      </c>
      <c r="AI82" s="406"/>
      <c r="AJ82" s="377" t="s">
        <v>714</v>
      </c>
      <c r="AK82" s="406"/>
      <c r="AL82" s="377" t="s">
        <v>714</v>
      </c>
      <c r="AM82" s="406"/>
      <c r="AN82" s="377" t="s">
        <v>714</v>
      </c>
      <c r="AO82" s="406"/>
      <c r="AP82" s="377">
        <v>8.1449512044396108</v>
      </c>
      <c r="AQ82" s="406"/>
      <c r="AR82" s="377">
        <v>8.4273477926352722</v>
      </c>
      <c r="AS82" s="406"/>
      <c r="AT82" s="377">
        <v>9.3472521022959452</v>
      </c>
      <c r="AU82" s="406"/>
      <c r="AV82" s="377">
        <v>8.99008158592647</v>
      </c>
      <c r="AW82" s="406"/>
      <c r="AX82" s="377">
        <v>9.3285778892216182</v>
      </c>
      <c r="AY82" s="406"/>
      <c r="AZ82" s="377">
        <v>8.4235917471145427</v>
      </c>
      <c r="BA82" s="406"/>
      <c r="BB82" s="377" t="s">
        <v>714</v>
      </c>
      <c r="BC82" s="406"/>
      <c r="BD82" s="377" t="s">
        <v>714</v>
      </c>
      <c r="BE82" s="380"/>
      <c r="CJ82" s="351"/>
      <c r="CK82" s="344"/>
      <c r="CL82" s="351"/>
      <c r="CM82" s="345" t="s">
        <v>101</v>
      </c>
      <c r="CN82" s="344" t="s">
        <v>970</v>
      </c>
      <c r="CO82" s="351"/>
      <c r="CP82" s="351"/>
      <c r="CQ82" s="351"/>
      <c r="CR82" s="351"/>
      <c r="CS82" s="351"/>
      <c r="CT82" s="351"/>
    </row>
    <row r="83" spans="1:98" s="14" customFormat="1" ht="25.5" customHeight="1">
      <c r="A83" s="36"/>
      <c r="B83" s="223" t="str">
        <f>Parameters!Q82</f>
        <v>R90-R92</v>
      </c>
      <c r="C83" s="224"/>
      <c r="D83" s="570" t="str">
        <f>Parameters!S82</f>
        <v>Creative, arts and entertainment activities; libraries, archives, museums and other cultural activities; gambling and betting activities</v>
      </c>
      <c r="E83" s="599"/>
      <c r="F83" s="378" t="s">
        <v>714</v>
      </c>
      <c r="G83" s="406"/>
      <c r="H83" s="379" t="s">
        <v>714</v>
      </c>
      <c r="I83" s="406"/>
      <c r="J83" s="379" t="s">
        <v>714</v>
      </c>
      <c r="K83" s="406"/>
      <c r="L83" s="379" t="s">
        <v>714</v>
      </c>
      <c r="M83" s="406"/>
      <c r="N83" s="379" t="s">
        <v>714</v>
      </c>
      <c r="O83" s="406"/>
      <c r="P83" s="379" t="s">
        <v>714</v>
      </c>
      <c r="Q83" s="406"/>
      <c r="R83" s="379" t="s">
        <v>714</v>
      </c>
      <c r="S83" s="406"/>
      <c r="T83" s="379" t="s">
        <v>714</v>
      </c>
      <c r="U83" s="406"/>
      <c r="V83" s="379" t="s">
        <v>714</v>
      </c>
      <c r="W83" s="406"/>
      <c r="X83" s="379" t="s">
        <v>714</v>
      </c>
      <c r="Y83" s="406"/>
      <c r="Z83" s="379" t="s">
        <v>714</v>
      </c>
      <c r="AA83" s="406"/>
      <c r="AB83" s="379" t="s">
        <v>714</v>
      </c>
      <c r="AC83" s="406"/>
      <c r="AD83" s="379" t="s">
        <v>714</v>
      </c>
      <c r="AE83" s="406"/>
      <c r="AF83" s="379" t="s">
        <v>714</v>
      </c>
      <c r="AG83" s="406"/>
      <c r="AH83" s="379" t="s">
        <v>714</v>
      </c>
      <c r="AI83" s="406"/>
      <c r="AJ83" s="379" t="s">
        <v>714</v>
      </c>
      <c r="AK83" s="406"/>
      <c r="AL83" s="379" t="s">
        <v>714</v>
      </c>
      <c r="AM83" s="406"/>
      <c r="AN83" s="379" t="s">
        <v>714</v>
      </c>
      <c r="AO83" s="406"/>
      <c r="AP83" s="379">
        <v>5.0322400242603758</v>
      </c>
      <c r="AQ83" s="406"/>
      <c r="AR83" s="379">
        <v>5.2322189656877915</v>
      </c>
      <c r="AS83" s="406"/>
      <c r="AT83" s="379">
        <v>5.4676695883034716</v>
      </c>
      <c r="AU83" s="406"/>
      <c r="AV83" s="379">
        <v>5.304253422827558</v>
      </c>
      <c r="AW83" s="406"/>
      <c r="AX83" s="379">
        <v>5.5617450807769568</v>
      </c>
      <c r="AY83" s="406"/>
      <c r="AZ83" s="379">
        <v>4.9302406768265561</v>
      </c>
      <c r="BA83" s="406"/>
      <c r="BB83" s="379" t="s">
        <v>714</v>
      </c>
      <c r="BC83" s="406"/>
      <c r="BD83" s="379" t="s">
        <v>714</v>
      </c>
      <c r="BE83" s="380"/>
      <c r="CJ83" s="351"/>
      <c r="CK83" s="344"/>
      <c r="CL83" s="351"/>
      <c r="CM83" s="345" t="s">
        <v>984</v>
      </c>
      <c r="CN83" s="344" t="s">
        <v>970</v>
      </c>
      <c r="CO83" s="351"/>
      <c r="CP83" s="351"/>
      <c r="CQ83" s="351"/>
      <c r="CR83" s="351"/>
      <c r="CS83" s="351"/>
      <c r="CT83" s="351"/>
    </row>
    <row r="84" spans="1:98" s="14" customFormat="1" ht="12.75" customHeight="1">
      <c r="A84" s="36"/>
      <c r="B84" s="223" t="str">
        <f>Parameters!Q83</f>
        <v>R93</v>
      </c>
      <c r="C84" s="224"/>
      <c r="D84" s="570" t="str">
        <f>Parameters!S83</f>
        <v>Sports activities and amusement and recreation activities</v>
      </c>
      <c r="E84" s="599"/>
      <c r="F84" s="378" t="s">
        <v>714</v>
      </c>
      <c r="G84" s="406"/>
      <c r="H84" s="379" t="s">
        <v>714</v>
      </c>
      <c r="I84" s="406"/>
      <c r="J84" s="379" t="s">
        <v>714</v>
      </c>
      <c r="K84" s="406"/>
      <c r="L84" s="379" t="s">
        <v>714</v>
      </c>
      <c r="M84" s="406"/>
      <c r="N84" s="379" t="s">
        <v>714</v>
      </c>
      <c r="O84" s="406"/>
      <c r="P84" s="379" t="s">
        <v>714</v>
      </c>
      <c r="Q84" s="406"/>
      <c r="R84" s="379" t="s">
        <v>714</v>
      </c>
      <c r="S84" s="406"/>
      <c r="T84" s="379" t="s">
        <v>714</v>
      </c>
      <c r="U84" s="406"/>
      <c r="V84" s="379" t="s">
        <v>714</v>
      </c>
      <c r="W84" s="406"/>
      <c r="X84" s="379" t="s">
        <v>714</v>
      </c>
      <c r="Y84" s="406"/>
      <c r="Z84" s="379" t="s">
        <v>714</v>
      </c>
      <c r="AA84" s="406"/>
      <c r="AB84" s="379" t="s">
        <v>714</v>
      </c>
      <c r="AC84" s="406"/>
      <c r="AD84" s="379" t="s">
        <v>714</v>
      </c>
      <c r="AE84" s="406"/>
      <c r="AF84" s="379" t="s">
        <v>714</v>
      </c>
      <c r="AG84" s="406"/>
      <c r="AH84" s="379" t="s">
        <v>714</v>
      </c>
      <c r="AI84" s="406"/>
      <c r="AJ84" s="379" t="s">
        <v>714</v>
      </c>
      <c r="AK84" s="406"/>
      <c r="AL84" s="379" t="s">
        <v>714</v>
      </c>
      <c r="AM84" s="406"/>
      <c r="AN84" s="379" t="s">
        <v>714</v>
      </c>
      <c r="AO84" s="406"/>
      <c r="AP84" s="379">
        <v>3.1127111801792355</v>
      </c>
      <c r="AQ84" s="406"/>
      <c r="AR84" s="379">
        <v>3.1951288269474802</v>
      </c>
      <c r="AS84" s="406"/>
      <c r="AT84" s="379">
        <v>3.8795825139924736</v>
      </c>
      <c r="AU84" s="406"/>
      <c r="AV84" s="379">
        <v>3.6858281630989125</v>
      </c>
      <c r="AW84" s="406"/>
      <c r="AX84" s="379">
        <v>3.7668328084446614</v>
      </c>
      <c r="AY84" s="406"/>
      <c r="AZ84" s="379">
        <v>3.4933510702879862</v>
      </c>
      <c r="BA84" s="406"/>
      <c r="BB84" s="379" t="s">
        <v>714</v>
      </c>
      <c r="BC84" s="406"/>
      <c r="BD84" s="379" t="s">
        <v>714</v>
      </c>
      <c r="BE84" s="380"/>
      <c r="CJ84" s="351"/>
      <c r="CK84" s="344"/>
      <c r="CL84" s="351"/>
      <c r="CM84" s="345" t="s">
        <v>319</v>
      </c>
      <c r="CN84" s="344" t="s">
        <v>970</v>
      </c>
      <c r="CO84" s="351"/>
      <c r="CP84" s="351"/>
      <c r="CQ84" s="351"/>
      <c r="CR84" s="351"/>
      <c r="CS84" s="351"/>
      <c r="CT84" s="351"/>
    </row>
    <row r="85" spans="1:98" s="14" customFormat="1" ht="12.75" customHeight="1">
      <c r="A85" s="37"/>
      <c r="B85" s="226" t="str">
        <f>Parameters!Q84</f>
        <v>S</v>
      </c>
      <c r="C85" s="227"/>
      <c r="D85" s="578" t="str">
        <f>Parameters!S84</f>
        <v>Other service activities</v>
      </c>
      <c r="E85" s="580"/>
      <c r="F85" s="376" t="s">
        <v>714</v>
      </c>
      <c r="G85" s="406"/>
      <c r="H85" s="377" t="s">
        <v>714</v>
      </c>
      <c r="I85" s="406"/>
      <c r="J85" s="377" t="s">
        <v>714</v>
      </c>
      <c r="K85" s="406"/>
      <c r="L85" s="377" t="s">
        <v>714</v>
      </c>
      <c r="M85" s="406"/>
      <c r="N85" s="377" t="s">
        <v>714</v>
      </c>
      <c r="O85" s="406"/>
      <c r="P85" s="377" t="s">
        <v>714</v>
      </c>
      <c r="Q85" s="406"/>
      <c r="R85" s="377" t="s">
        <v>714</v>
      </c>
      <c r="S85" s="406"/>
      <c r="T85" s="377" t="s">
        <v>714</v>
      </c>
      <c r="U85" s="406"/>
      <c r="V85" s="377" t="s">
        <v>714</v>
      </c>
      <c r="W85" s="406"/>
      <c r="X85" s="377" t="s">
        <v>714</v>
      </c>
      <c r="Y85" s="406"/>
      <c r="Z85" s="377" t="s">
        <v>714</v>
      </c>
      <c r="AA85" s="406"/>
      <c r="AB85" s="377" t="s">
        <v>714</v>
      </c>
      <c r="AC85" s="406"/>
      <c r="AD85" s="377" t="s">
        <v>714</v>
      </c>
      <c r="AE85" s="406"/>
      <c r="AF85" s="377" t="s">
        <v>714</v>
      </c>
      <c r="AG85" s="406"/>
      <c r="AH85" s="377" t="s">
        <v>714</v>
      </c>
      <c r="AI85" s="406"/>
      <c r="AJ85" s="377" t="s">
        <v>714</v>
      </c>
      <c r="AK85" s="406"/>
      <c r="AL85" s="377" t="s">
        <v>714</v>
      </c>
      <c r="AM85" s="406"/>
      <c r="AN85" s="377" t="s">
        <v>714</v>
      </c>
      <c r="AO85" s="406"/>
      <c r="AP85" s="377">
        <v>11.852394869148149</v>
      </c>
      <c r="AQ85" s="406"/>
      <c r="AR85" s="377">
        <v>10.651419999400705</v>
      </c>
      <c r="AS85" s="406"/>
      <c r="AT85" s="377">
        <v>11.900722528255194</v>
      </c>
      <c r="AU85" s="406"/>
      <c r="AV85" s="377">
        <v>12.244310001398256</v>
      </c>
      <c r="AW85" s="406"/>
      <c r="AX85" s="377">
        <v>13.048348289692777</v>
      </c>
      <c r="AY85" s="406"/>
      <c r="AZ85" s="377">
        <v>11.947355974548227</v>
      </c>
      <c r="BA85" s="406"/>
      <c r="BB85" s="377" t="s">
        <v>714</v>
      </c>
      <c r="BC85" s="406"/>
      <c r="BD85" s="377" t="s">
        <v>714</v>
      </c>
      <c r="BE85" s="380"/>
      <c r="CJ85" s="351"/>
      <c r="CK85" s="344"/>
      <c r="CL85" s="351"/>
      <c r="CM85" s="345" t="s">
        <v>103</v>
      </c>
      <c r="CN85" s="344" t="s">
        <v>970</v>
      </c>
      <c r="CO85" s="351"/>
      <c r="CP85" s="351"/>
      <c r="CQ85" s="351"/>
      <c r="CR85" s="351"/>
      <c r="CS85" s="351"/>
      <c r="CT85" s="351"/>
    </row>
    <row r="86" spans="1:98" s="13" customFormat="1" ht="12.75" customHeight="1">
      <c r="A86" s="36"/>
      <c r="B86" s="223" t="str">
        <f>Parameters!Q85</f>
        <v>S94</v>
      </c>
      <c r="C86" s="224"/>
      <c r="D86" s="570" t="str">
        <f>Parameters!S85</f>
        <v>Activities of membership organisations</v>
      </c>
      <c r="E86" s="571"/>
      <c r="F86" s="378" t="s">
        <v>714</v>
      </c>
      <c r="G86" s="406"/>
      <c r="H86" s="379" t="s">
        <v>714</v>
      </c>
      <c r="I86" s="406"/>
      <c r="J86" s="379" t="s">
        <v>714</v>
      </c>
      <c r="K86" s="406"/>
      <c r="L86" s="379" t="s">
        <v>714</v>
      </c>
      <c r="M86" s="406"/>
      <c r="N86" s="379" t="s">
        <v>714</v>
      </c>
      <c r="O86" s="406"/>
      <c r="P86" s="379" t="s">
        <v>714</v>
      </c>
      <c r="Q86" s="406"/>
      <c r="R86" s="379" t="s">
        <v>714</v>
      </c>
      <c r="S86" s="406"/>
      <c r="T86" s="379" t="s">
        <v>714</v>
      </c>
      <c r="U86" s="406"/>
      <c r="V86" s="379" t="s">
        <v>714</v>
      </c>
      <c r="W86" s="406"/>
      <c r="X86" s="379" t="s">
        <v>714</v>
      </c>
      <c r="Y86" s="406"/>
      <c r="Z86" s="379" t="s">
        <v>714</v>
      </c>
      <c r="AA86" s="406"/>
      <c r="AB86" s="379" t="s">
        <v>714</v>
      </c>
      <c r="AC86" s="406"/>
      <c r="AD86" s="379" t="s">
        <v>714</v>
      </c>
      <c r="AE86" s="406"/>
      <c r="AF86" s="379" t="s">
        <v>714</v>
      </c>
      <c r="AG86" s="406"/>
      <c r="AH86" s="379" t="s">
        <v>714</v>
      </c>
      <c r="AI86" s="406"/>
      <c r="AJ86" s="379" t="s">
        <v>714</v>
      </c>
      <c r="AK86" s="406"/>
      <c r="AL86" s="379" t="s">
        <v>714</v>
      </c>
      <c r="AM86" s="406"/>
      <c r="AN86" s="379" t="s">
        <v>714</v>
      </c>
      <c r="AO86" s="406"/>
      <c r="AP86" s="379">
        <v>3.3100153717910543</v>
      </c>
      <c r="AQ86" s="406"/>
      <c r="AR86" s="379">
        <v>2.9970914592510636</v>
      </c>
      <c r="AS86" s="406"/>
      <c r="AT86" s="379">
        <v>3.4487288071426274</v>
      </c>
      <c r="AU86" s="406"/>
      <c r="AV86" s="379">
        <v>3.8283313017415503</v>
      </c>
      <c r="AW86" s="406"/>
      <c r="AX86" s="379">
        <v>4.2206616915205863</v>
      </c>
      <c r="AY86" s="406"/>
      <c r="AZ86" s="379">
        <v>3.922153305469362</v>
      </c>
      <c r="BA86" s="406"/>
      <c r="BB86" s="379" t="s">
        <v>714</v>
      </c>
      <c r="BC86" s="406"/>
      <c r="BD86" s="379" t="s">
        <v>714</v>
      </c>
      <c r="BE86" s="380"/>
      <c r="CJ86" s="351"/>
      <c r="CK86" s="344"/>
      <c r="CL86" s="351"/>
      <c r="CM86" s="345" t="s">
        <v>321</v>
      </c>
      <c r="CN86" s="344" t="s">
        <v>970</v>
      </c>
      <c r="CO86" s="351"/>
      <c r="CP86" s="351"/>
      <c r="CQ86" s="351"/>
      <c r="CR86" s="351"/>
      <c r="CS86" s="351"/>
      <c r="CT86" s="351"/>
    </row>
    <row r="87" spans="1:98" s="13" customFormat="1" ht="12.75" customHeight="1">
      <c r="A87" s="36"/>
      <c r="B87" s="223" t="str">
        <f>Parameters!Q86</f>
        <v>S95</v>
      </c>
      <c r="C87" s="224"/>
      <c r="D87" s="570" t="str">
        <f>Parameters!S86</f>
        <v>Repair of computers and personal and household goods</v>
      </c>
      <c r="E87" s="599"/>
      <c r="F87" s="378" t="s">
        <v>714</v>
      </c>
      <c r="G87" s="406"/>
      <c r="H87" s="379" t="s">
        <v>714</v>
      </c>
      <c r="I87" s="406"/>
      <c r="J87" s="379" t="s">
        <v>714</v>
      </c>
      <c r="K87" s="406"/>
      <c r="L87" s="379" t="s">
        <v>714</v>
      </c>
      <c r="M87" s="406"/>
      <c r="N87" s="379" t="s">
        <v>714</v>
      </c>
      <c r="O87" s="406"/>
      <c r="P87" s="379" t="s">
        <v>714</v>
      </c>
      <c r="Q87" s="406"/>
      <c r="R87" s="379" t="s">
        <v>714</v>
      </c>
      <c r="S87" s="406"/>
      <c r="T87" s="379" t="s">
        <v>714</v>
      </c>
      <c r="U87" s="406"/>
      <c r="V87" s="379" t="s">
        <v>714</v>
      </c>
      <c r="W87" s="406"/>
      <c r="X87" s="379" t="s">
        <v>714</v>
      </c>
      <c r="Y87" s="406"/>
      <c r="Z87" s="379" t="s">
        <v>714</v>
      </c>
      <c r="AA87" s="406"/>
      <c r="AB87" s="379" t="s">
        <v>714</v>
      </c>
      <c r="AC87" s="406"/>
      <c r="AD87" s="379" t="s">
        <v>714</v>
      </c>
      <c r="AE87" s="406"/>
      <c r="AF87" s="379" t="s">
        <v>714</v>
      </c>
      <c r="AG87" s="406"/>
      <c r="AH87" s="379" t="s">
        <v>714</v>
      </c>
      <c r="AI87" s="406"/>
      <c r="AJ87" s="379" t="s">
        <v>714</v>
      </c>
      <c r="AK87" s="406"/>
      <c r="AL87" s="379" t="s">
        <v>714</v>
      </c>
      <c r="AM87" s="406"/>
      <c r="AN87" s="379" t="s">
        <v>714</v>
      </c>
      <c r="AO87" s="406"/>
      <c r="AP87" s="379">
        <v>1.7600479611650002</v>
      </c>
      <c r="AQ87" s="406"/>
      <c r="AR87" s="379">
        <v>1.5683183985298459</v>
      </c>
      <c r="AS87" s="406"/>
      <c r="AT87" s="379">
        <v>1.781267683316498</v>
      </c>
      <c r="AU87" s="406"/>
      <c r="AV87" s="379">
        <v>1.7157102518164975</v>
      </c>
      <c r="AW87" s="406"/>
      <c r="AX87" s="379">
        <v>1.8242046941235253</v>
      </c>
      <c r="AY87" s="406"/>
      <c r="AZ87" s="379">
        <v>1.628297748708631</v>
      </c>
      <c r="BA87" s="406"/>
      <c r="BB87" s="379" t="s">
        <v>714</v>
      </c>
      <c r="BC87" s="406"/>
      <c r="BD87" s="379" t="s">
        <v>714</v>
      </c>
      <c r="BE87" s="380"/>
      <c r="CJ87" s="351"/>
      <c r="CK87" s="344"/>
      <c r="CL87" s="351"/>
      <c r="CM87" s="345" t="s">
        <v>324</v>
      </c>
      <c r="CN87" s="344" t="s">
        <v>970</v>
      </c>
      <c r="CO87" s="351"/>
      <c r="CP87" s="351"/>
      <c r="CQ87" s="351"/>
      <c r="CR87" s="351"/>
      <c r="CS87" s="351"/>
      <c r="CT87" s="351"/>
    </row>
    <row r="88" spans="1:98" s="13" customFormat="1" ht="12.75" customHeight="1">
      <c r="A88" s="36"/>
      <c r="B88" s="223" t="str">
        <f>Parameters!Q87</f>
        <v>S96</v>
      </c>
      <c r="C88" s="224"/>
      <c r="D88" s="570" t="str">
        <f>Parameters!S87</f>
        <v>Other personal service activities</v>
      </c>
      <c r="E88" s="599"/>
      <c r="F88" s="378" t="s">
        <v>714</v>
      </c>
      <c r="G88" s="406"/>
      <c r="H88" s="379" t="s">
        <v>714</v>
      </c>
      <c r="I88" s="406"/>
      <c r="J88" s="379" t="s">
        <v>714</v>
      </c>
      <c r="K88" s="406"/>
      <c r="L88" s="379" t="s">
        <v>714</v>
      </c>
      <c r="M88" s="406"/>
      <c r="N88" s="379" t="s">
        <v>714</v>
      </c>
      <c r="O88" s="406"/>
      <c r="P88" s="379" t="s">
        <v>714</v>
      </c>
      <c r="Q88" s="406"/>
      <c r="R88" s="379" t="s">
        <v>714</v>
      </c>
      <c r="S88" s="406"/>
      <c r="T88" s="379" t="s">
        <v>714</v>
      </c>
      <c r="U88" s="406"/>
      <c r="V88" s="379" t="s">
        <v>714</v>
      </c>
      <c r="W88" s="406"/>
      <c r="X88" s="379" t="s">
        <v>714</v>
      </c>
      <c r="Y88" s="406"/>
      <c r="Z88" s="379" t="s">
        <v>714</v>
      </c>
      <c r="AA88" s="406"/>
      <c r="AB88" s="379" t="s">
        <v>714</v>
      </c>
      <c r="AC88" s="406"/>
      <c r="AD88" s="379" t="s">
        <v>714</v>
      </c>
      <c r="AE88" s="406"/>
      <c r="AF88" s="379" t="s">
        <v>714</v>
      </c>
      <c r="AG88" s="406"/>
      <c r="AH88" s="379" t="s">
        <v>714</v>
      </c>
      <c r="AI88" s="406"/>
      <c r="AJ88" s="379" t="s">
        <v>714</v>
      </c>
      <c r="AK88" s="406"/>
      <c r="AL88" s="379" t="s">
        <v>714</v>
      </c>
      <c r="AM88" s="406"/>
      <c r="AN88" s="379" t="s">
        <v>714</v>
      </c>
      <c r="AO88" s="406"/>
      <c r="AP88" s="379">
        <v>6.7823315361920953</v>
      </c>
      <c r="AQ88" s="406"/>
      <c r="AR88" s="379">
        <v>6.0860101416197958</v>
      </c>
      <c r="AS88" s="406"/>
      <c r="AT88" s="379">
        <v>6.6707260377960695</v>
      </c>
      <c r="AU88" s="406"/>
      <c r="AV88" s="379">
        <v>6.7002684478402088</v>
      </c>
      <c r="AW88" s="406"/>
      <c r="AX88" s="379">
        <v>7.003481904048666</v>
      </c>
      <c r="AY88" s="406"/>
      <c r="AZ88" s="379">
        <v>6.3969049203702344</v>
      </c>
      <c r="BA88" s="406"/>
      <c r="BB88" s="379" t="s">
        <v>714</v>
      </c>
      <c r="BC88" s="406"/>
      <c r="BD88" s="379" t="s">
        <v>714</v>
      </c>
      <c r="BE88" s="380"/>
      <c r="CJ88" s="351"/>
      <c r="CK88" s="344"/>
      <c r="CL88" s="351"/>
      <c r="CM88" s="345" t="s">
        <v>325</v>
      </c>
      <c r="CN88" s="344" t="s">
        <v>970</v>
      </c>
      <c r="CO88" s="351"/>
      <c r="CP88" s="351"/>
      <c r="CQ88" s="351"/>
      <c r="CR88" s="351"/>
      <c r="CS88" s="351"/>
      <c r="CT88" s="351"/>
    </row>
    <row r="89" spans="1:98" s="13" customFormat="1" ht="30.75" customHeight="1">
      <c r="A89" s="37"/>
      <c r="B89" s="226" t="str">
        <f>Parameters!Q88</f>
        <v>T</v>
      </c>
      <c r="C89" s="227"/>
      <c r="D89" s="578" t="str">
        <f>Parameters!S88</f>
        <v>Activities of households as employers; undifferentiated goods- and services-producing activities of households for own use</v>
      </c>
      <c r="E89" s="580"/>
      <c r="F89" s="376" t="s">
        <v>714</v>
      </c>
      <c r="G89" s="406"/>
      <c r="H89" s="377" t="s">
        <v>714</v>
      </c>
      <c r="I89" s="406"/>
      <c r="J89" s="377" t="s">
        <v>714</v>
      </c>
      <c r="K89" s="406"/>
      <c r="L89" s="377" t="s">
        <v>714</v>
      </c>
      <c r="M89" s="406"/>
      <c r="N89" s="377" t="s">
        <v>714</v>
      </c>
      <c r="O89" s="406"/>
      <c r="P89" s="377" t="s">
        <v>714</v>
      </c>
      <c r="Q89" s="406"/>
      <c r="R89" s="377" t="s">
        <v>714</v>
      </c>
      <c r="S89" s="406"/>
      <c r="T89" s="377" t="s">
        <v>714</v>
      </c>
      <c r="U89" s="406"/>
      <c r="V89" s="377" t="s">
        <v>714</v>
      </c>
      <c r="W89" s="406"/>
      <c r="X89" s="377" t="s">
        <v>714</v>
      </c>
      <c r="Y89" s="406"/>
      <c r="Z89" s="377" t="s">
        <v>714</v>
      </c>
      <c r="AA89" s="406"/>
      <c r="AB89" s="377" t="s">
        <v>714</v>
      </c>
      <c r="AC89" s="406"/>
      <c r="AD89" s="377" t="s">
        <v>714</v>
      </c>
      <c r="AE89" s="406"/>
      <c r="AF89" s="377" t="s">
        <v>714</v>
      </c>
      <c r="AG89" s="406"/>
      <c r="AH89" s="377" t="s">
        <v>714</v>
      </c>
      <c r="AI89" s="406"/>
      <c r="AJ89" s="377" t="s">
        <v>714</v>
      </c>
      <c r="AK89" s="406"/>
      <c r="AL89" s="377" t="s">
        <v>714</v>
      </c>
      <c r="AM89" s="406"/>
      <c r="AN89" s="377" t="s">
        <v>714</v>
      </c>
      <c r="AO89" s="406"/>
      <c r="AP89" s="388">
        <v>0</v>
      </c>
      <c r="AQ89" s="406"/>
      <c r="AR89" s="388">
        <v>0</v>
      </c>
      <c r="AS89" s="406"/>
      <c r="AT89" s="388">
        <v>0</v>
      </c>
      <c r="AU89" s="406"/>
      <c r="AV89" s="377">
        <v>0</v>
      </c>
      <c r="AW89" s="406"/>
      <c r="AX89" s="377">
        <v>0</v>
      </c>
      <c r="AY89" s="406"/>
      <c r="AZ89" s="377">
        <v>0.85811271708521175</v>
      </c>
      <c r="BA89" s="406"/>
      <c r="BB89" s="377" t="s">
        <v>714</v>
      </c>
      <c r="BC89" s="406"/>
      <c r="BD89" s="377" t="s">
        <v>714</v>
      </c>
      <c r="BE89" s="380"/>
      <c r="CJ89" s="351"/>
      <c r="CK89" s="344"/>
      <c r="CL89" s="351"/>
      <c r="CM89" s="345" t="s">
        <v>328</v>
      </c>
      <c r="CN89" s="344" t="s">
        <v>970</v>
      </c>
      <c r="CO89" s="351"/>
      <c r="CP89" s="351"/>
      <c r="CQ89" s="351"/>
      <c r="CR89" s="351"/>
      <c r="CS89" s="351"/>
      <c r="CT89" s="351"/>
    </row>
    <row r="90" spans="1:98" s="13" customFormat="1" ht="17.25" customHeight="1" thickBot="1">
      <c r="A90" s="37"/>
      <c r="B90" s="239" t="str">
        <f>Parameters!Q89</f>
        <v>U</v>
      </c>
      <c r="C90" s="22"/>
      <c r="D90" s="614" t="str">
        <f>Parameters!S89</f>
        <v>Activities of extraterritorial organisations and bodies</v>
      </c>
      <c r="E90" s="615"/>
      <c r="F90" s="376" t="s">
        <v>714</v>
      </c>
      <c r="G90" s="406"/>
      <c r="H90" s="377" t="s">
        <v>714</v>
      </c>
      <c r="I90" s="406"/>
      <c r="J90" s="377" t="s">
        <v>714</v>
      </c>
      <c r="K90" s="406"/>
      <c r="L90" s="377" t="s">
        <v>714</v>
      </c>
      <c r="M90" s="406"/>
      <c r="N90" s="377" t="s">
        <v>714</v>
      </c>
      <c r="O90" s="406"/>
      <c r="P90" s="377" t="s">
        <v>714</v>
      </c>
      <c r="Q90" s="406"/>
      <c r="R90" s="377" t="s">
        <v>714</v>
      </c>
      <c r="S90" s="406"/>
      <c r="T90" s="377" t="s">
        <v>714</v>
      </c>
      <c r="U90" s="406"/>
      <c r="V90" s="377" t="s">
        <v>714</v>
      </c>
      <c r="W90" s="406"/>
      <c r="X90" s="377" t="s">
        <v>714</v>
      </c>
      <c r="Y90" s="406"/>
      <c r="Z90" s="377" t="s">
        <v>714</v>
      </c>
      <c r="AA90" s="406"/>
      <c r="AB90" s="377" t="s">
        <v>714</v>
      </c>
      <c r="AC90" s="406"/>
      <c r="AD90" s="377" t="s">
        <v>714</v>
      </c>
      <c r="AE90" s="406"/>
      <c r="AF90" s="377" t="s">
        <v>714</v>
      </c>
      <c r="AG90" s="406"/>
      <c r="AH90" s="377" t="s">
        <v>714</v>
      </c>
      <c r="AI90" s="406"/>
      <c r="AJ90" s="377" t="s">
        <v>714</v>
      </c>
      <c r="AK90" s="406"/>
      <c r="AL90" s="377" t="s">
        <v>714</v>
      </c>
      <c r="AM90" s="406"/>
      <c r="AN90" s="377" t="s">
        <v>714</v>
      </c>
      <c r="AO90" s="406"/>
      <c r="AP90" s="377">
        <v>3.5822132730190331E-2</v>
      </c>
      <c r="AQ90" s="406"/>
      <c r="AR90" s="377">
        <v>3.3920315278168453E-2</v>
      </c>
      <c r="AS90" s="406"/>
      <c r="AT90" s="377">
        <v>4.5634444711068242E-2</v>
      </c>
      <c r="AU90" s="406"/>
      <c r="AV90" s="377">
        <v>4.4006894668820531E-2</v>
      </c>
      <c r="AW90" s="406"/>
      <c r="AX90" s="377">
        <v>4.1943216542575185E-2</v>
      </c>
      <c r="AY90" s="406"/>
      <c r="AZ90" s="377">
        <v>4.2587474773189138E-2</v>
      </c>
      <c r="BA90" s="406"/>
      <c r="BB90" s="377" t="s">
        <v>714</v>
      </c>
      <c r="BC90" s="406"/>
      <c r="BD90" s="377" t="s">
        <v>714</v>
      </c>
      <c r="BE90" s="380"/>
      <c r="CJ90" s="351"/>
      <c r="CK90" s="344"/>
      <c r="CL90" s="351"/>
      <c r="CM90" s="345" t="s">
        <v>329</v>
      </c>
      <c r="CN90" s="344" t="s">
        <v>970</v>
      </c>
      <c r="CO90" s="351"/>
      <c r="CP90" s="351"/>
      <c r="CQ90" s="351"/>
      <c r="CR90" s="351"/>
      <c r="CS90" s="351"/>
      <c r="CT90" s="351"/>
    </row>
    <row r="91" spans="1:98" ht="45" customHeight="1">
      <c r="A91" s="160"/>
      <c r="B91" s="607" t="s">
        <v>337</v>
      </c>
      <c r="C91" s="616"/>
      <c r="D91" s="616"/>
      <c r="E91" s="617"/>
      <c r="F91" s="389" t="s">
        <v>714</v>
      </c>
      <c r="G91" s="405"/>
      <c r="H91" s="391" t="s">
        <v>714</v>
      </c>
      <c r="I91" s="405"/>
      <c r="J91" s="391" t="s">
        <v>714</v>
      </c>
      <c r="K91" s="405"/>
      <c r="L91" s="391" t="s">
        <v>714</v>
      </c>
      <c r="M91" s="405"/>
      <c r="N91" s="391" t="s">
        <v>714</v>
      </c>
      <c r="O91" s="405"/>
      <c r="P91" s="391" t="s">
        <v>714</v>
      </c>
      <c r="Q91" s="405"/>
      <c r="R91" s="391" t="s">
        <v>714</v>
      </c>
      <c r="S91" s="405"/>
      <c r="T91" s="391" t="s">
        <v>714</v>
      </c>
      <c r="U91" s="405"/>
      <c r="V91" s="391" t="s">
        <v>714</v>
      </c>
      <c r="W91" s="405"/>
      <c r="X91" s="391" t="s">
        <v>714</v>
      </c>
      <c r="Y91" s="405"/>
      <c r="Z91" s="391" t="s">
        <v>714</v>
      </c>
      <c r="AA91" s="405"/>
      <c r="AB91" s="391" t="s">
        <v>714</v>
      </c>
      <c r="AC91" s="405"/>
      <c r="AD91" s="391" t="s">
        <v>714</v>
      </c>
      <c r="AE91" s="405"/>
      <c r="AF91" s="391" t="s">
        <v>714</v>
      </c>
      <c r="AG91" s="405"/>
      <c r="AH91" s="391" t="s">
        <v>714</v>
      </c>
      <c r="AI91" s="405"/>
      <c r="AJ91" s="391" t="s">
        <v>714</v>
      </c>
      <c r="AK91" s="405"/>
      <c r="AL91" s="391" t="s">
        <v>714</v>
      </c>
      <c r="AM91" s="405"/>
      <c r="AN91" s="391" t="s">
        <v>714</v>
      </c>
      <c r="AO91" s="405"/>
      <c r="AP91" s="390">
        <v>20414.742803882596</v>
      </c>
      <c r="AQ91" s="405"/>
      <c r="AR91" s="390">
        <v>12962.814304641346</v>
      </c>
      <c r="AS91" s="405" t="s">
        <v>368</v>
      </c>
      <c r="AT91" s="390">
        <v>17358.495917893073</v>
      </c>
      <c r="AU91" s="405" t="s">
        <v>368</v>
      </c>
      <c r="AV91" s="391">
        <v>17848.898865651707</v>
      </c>
      <c r="AW91" s="405"/>
      <c r="AX91" s="391">
        <v>18112.145114920615</v>
      </c>
      <c r="AY91" s="405"/>
      <c r="AZ91" s="391">
        <v>14361.016897274016</v>
      </c>
      <c r="BA91" s="405"/>
      <c r="BB91" s="391" t="s">
        <v>714</v>
      </c>
      <c r="BC91" s="405"/>
      <c r="BD91" s="391" t="s">
        <v>714</v>
      </c>
      <c r="BE91" s="401"/>
      <c r="CJ91" s="351"/>
      <c r="CK91" s="344"/>
      <c r="CL91" s="351"/>
      <c r="CM91" s="345" t="s">
        <v>30</v>
      </c>
      <c r="CN91" s="344" t="s">
        <v>970</v>
      </c>
      <c r="CO91" s="351"/>
      <c r="CP91" s="351"/>
      <c r="CQ91" s="351"/>
      <c r="CR91" s="351"/>
      <c r="CS91" s="351"/>
      <c r="CT91" s="351"/>
    </row>
    <row r="92" spans="1:98">
      <c r="A92" s="160"/>
      <c r="B92" s="5"/>
      <c r="C92" s="241"/>
      <c r="D92" s="602" t="s">
        <v>152</v>
      </c>
      <c r="E92" s="603"/>
      <c r="F92" s="392" t="s">
        <v>714</v>
      </c>
      <c r="G92" s="406"/>
      <c r="H92" s="394" t="s">
        <v>714</v>
      </c>
      <c r="I92" s="406"/>
      <c r="J92" s="394" t="s">
        <v>714</v>
      </c>
      <c r="K92" s="406"/>
      <c r="L92" s="394" t="s">
        <v>714</v>
      </c>
      <c r="M92" s="406"/>
      <c r="N92" s="394" t="s">
        <v>714</v>
      </c>
      <c r="O92" s="406"/>
      <c r="P92" s="394" t="s">
        <v>714</v>
      </c>
      <c r="Q92" s="406"/>
      <c r="R92" s="394" t="s">
        <v>714</v>
      </c>
      <c r="S92" s="406"/>
      <c r="T92" s="394" t="s">
        <v>714</v>
      </c>
      <c r="U92" s="406"/>
      <c r="V92" s="394" t="s">
        <v>714</v>
      </c>
      <c r="W92" s="406"/>
      <c r="X92" s="394" t="s">
        <v>714</v>
      </c>
      <c r="Y92" s="406"/>
      <c r="Z92" s="394" t="s">
        <v>714</v>
      </c>
      <c r="AA92" s="406"/>
      <c r="AB92" s="394" t="s">
        <v>714</v>
      </c>
      <c r="AC92" s="406"/>
      <c r="AD92" s="394" t="s">
        <v>714</v>
      </c>
      <c r="AE92" s="406"/>
      <c r="AF92" s="394" t="s">
        <v>714</v>
      </c>
      <c r="AG92" s="406"/>
      <c r="AH92" s="394" t="s">
        <v>714</v>
      </c>
      <c r="AI92" s="406"/>
      <c r="AJ92" s="394" t="s">
        <v>714</v>
      </c>
      <c r="AK92" s="406"/>
      <c r="AL92" s="394" t="s">
        <v>714</v>
      </c>
      <c r="AM92" s="406"/>
      <c r="AN92" s="394" t="s">
        <v>714</v>
      </c>
      <c r="AO92" s="406"/>
      <c r="AP92" s="393">
        <v>812.93701010035932</v>
      </c>
      <c r="AQ92" s="406"/>
      <c r="AR92" s="393">
        <v>822.04918601727184</v>
      </c>
      <c r="AS92" s="406"/>
      <c r="AT92" s="393">
        <v>821.84752438899932</v>
      </c>
      <c r="AU92" s="406"/>
      <c r="AV92" s="394">
        <v>720.12434469845425</v>
      </c>
      <c r="AW92" s="406"/>
      <c r="AX92" s="394">
        <v>733.40819020388756</v>
      </c>
      <c r="AY92" s="406"/>
      <c r="AZ92" s="394">
        <v>665.81207621637134</v>
      </c>
      <c r="BA92" s="406"/>
      <c r="BB92" s="394" t="s">
        <v>714</v>
      </c>
      <c r="BC92" s="406"/>
      <c r="BD92" s="394" t="s">
        <v>714</v>
      </c>
      <c r="BE92" s="380"/>
      <c r="CJ92" s="351"/>
      <c r="CK92" s="344"/>
      <c r="CL92" s="351"/>
      <c r="CM92" s="345" t="s">
        <v>985</v>
      </c>
      <c r="CN92" s="344" t="s">
        <v>970</v>
      </c>
      <c r="CO92" s="351"/>
      <c r="CP92" s="351"/>
      <c r="CQ92" s="351"/>
      <c r="CR92" s="351"/>
      <c r="CS92" s="351"/>
      <c r="CT92" s="351"/>
    </row>
    <row r="93" spans="1:98">
      <c r="A93" s="40"/>
      <c r="B93" s="5"/>
      <c r="C93" s="241"/>
      <c r="D93" s="604" t="s">
        <v>434</v>
      </c>
      <c r="E93" s="603"/>
      <c r="F93" s="392" t="s">
        <v>714</v>
      </c>
      <c r="G93" s="406"/>
      <c r="H93" s="394" t="s">
        <v>714</v>
      </c>
      <c r="I93" s="406"/>
      <c r="J93" s="394" t="s">
        <v>714</v>
      </c>
      <c r="K93" s="406"/>
      <c r="L93" s="394" t="s">
        <v>714</v>
      </c>
      <c r="M93" s="406"/>
      <c r="N93" s="394" t="s">
        <v>714</v>
      </c>
      <c r="O93" s="406"/>
      <c r="P93" s="394" t="s">
        <v>714</v>
      </c>
      <c r="Q93" s="406"/>
      <c r="R93" s="394" t="s">
        <v>714</v>
      </c>
      <c r="S93" s="406"/>
      <c r="T93" s="394" t="s">
        <v>714</v>
      </c>
      <c r="U93" s="406"/>
      <c r="V93" s="394" t="s">
        <v>714</v>
      </c>
      <c r="W93" s="406"/>
      <c r="X93" s="394" t="s">
        <v>714</v>
      </c>
      <c r="Y93" s="406"/>
      <c r="Z93" s="394" t="s">
        <v>714</v>
      </c>
      <c r="AA93" s="406"/>
      <c r="AB93" s="394" t="s">
        <v>714</v>
      </c>
      <c r="AC93" s="406"/>
      <c r="AD93" s="394" t="s">
        <v>714</v>
      </c>
      <c r="AE93" s="406"/>
      <c r="AF93" s="394" t="s">
        <v>714</v>
      </c>
      <c r="AG93" s="406"/>
      <c r="AH93" s="394" t="s">
        <v>714</v>
      </c>
      <c r="AI93" s="406"/>
      <c r="AJ93" s="394" t="s">
        <v>714</v>
      </c>
      <c r="AK93" s="406"/>
      <c r="AL93" s="394" t="s">
        <v>714</v>
      </c>
      <c r="AM93" s="406"/>
      <c r="AN93" s="394" t="s">
        <v>714</v>
      </c>
      <c r="AO93" s="406"/>
      <c r="AP93" s="393">
        <v>19389.993279130478</v>
      </c>
      <c r="AQ93" s="406"/>
      <c r="AR93" s="394">
        <v>11915.392715990714</v>
      </c>
      <c r="AS93" s="406" t="s">
        <v>368</v>
      </c>
      <c r="AT93" s="394">
        <v>16307.782995113055</v>
      </c>
      <c r="AU93" s="406" t="s">
        <v>368</v>
      </c>
      <c r="AV93" s="394">
        <v>16900.701748953452</v>
      </c>
      <c r="AW93" s="406"/>
      <c r="AX93" s="394">
        <v>17133.955077402727</v>
      </c>
      <c r="AY93" s="406"/>
      <c r="AZ93" s="394">
        <v>13456.244731755825</v>
      </c>
      <c r="BA93" s="406"/>
      <c r="BB93" s="394" t="s">
        <v>714</v>
      </c>
      <c r="BC93" s="406"/>
      <c r="BD93" s="394" t="s">
        <v>714</v>
      </c>
      <c r="BE93" s="380"/>
      <c r="CJ93" s="351"/>
      <c r="CK93" s="344"/>
      <c r="CL93" s="351"/>
      <c r="CM93" s="345" t="s">
        <v>8</v>
      </c>
      <c r="CN93" s="344" t="s">
        <v>970</v>
      </c>
      <c r="CO93" s="351"/>
      <c r="CP93" s="351"/>
      <c r="CQ93" s="351"/>
      <c r="CR93" s="351"/>
      <c r="CS93" s="351"/>
      <c r="CT93" s="351"/>
    </row>
    <row r="94" spans="1:98" ht="15" customHeight="1" thickBot="1">
      <c r="A94" s="40"/>
      <c r="B94" s="6"/>
      <c r="C94" s="4"/>
      <c r="D94" s="605" t="s">
        <v>153</v>
      </c>
      <c r="E94" s="606"/>
      <c r="F94" s="395" t="s">
        <v>714</v>
      </c>
      <c r="G94" s="408"/>
      <c r="H94" s="397" t="s">
        <v>714</v>
      </c>
      <c r="I94" s="408"/>
      <c r="J94" s="397" t="s">
        <v>714</v>
      </c>
      <c r="K94" s="408"/>
      <c r="L94" s="397" t="s">
        <v>714</v>
      </c>
      <c r="M94" s="408"/>
      <c r="N94" s="397" t="s">
        <v>714</v>
      </c>
      <c r="O94" s="408"/>
      <c r="P94" s="397" t="s">
        <v>714</v>
      </c>
      <c r="Q94" s="408"/>
      <c r="R94" s="397" t="s">
        <v>714</v>
      </c>
      <c r="S94" s="408"/>
      <c r="T94" s="397" t="s">
        <v>714</v>
      </c>
      <c r="U94" s="408"/>
      <c r="V94" s="397" t="s">
        <v>714</v>
      </c>
      <c r="W94" s="408"/>
      <c r="X94" s="397" t="s">
        <v>714</v>
      </c>
      <c r="Y94" s="408"/>
      <c r="Z94" s="397" t="s">
        <v>714</v>
      </c>
      <c r="AA94" s="408"/>
      <c r="AB94" s="397" t="s">
        <v>714</v>
      </c>
      <c r="AC94" s="408"/>
      <c r="AD94" s="397" t="s">
        <v>714</v>
      </c>
      <c r="AE94" s="408"/>
      <c r="AF94" s="397" t="s">
        <v>714</v>
      </c>
      <c r="AG94" s="408"/>
      <c r="AH94" s="397" t="s">
        <v>714</v>
      </c>
      <c r="AI94" s="408"/>
      <c r="AJ94" s="397" t="s">
        <v>714</v>
      </c>
      <c r="AK94" s="408"/>
      <c r="AL94" s="397" t="s">
        <v>714</v>
      </c>
      <c r="AM94" s="408"/>
      <c r="AN94" s="397" t="s">
        <v>714</v>
      </c>
      <c r="AO94" s="408"/>
      <c r="AP94" s="396">
        <v>211.81251465175998</v>
      </c>
      <c r="AQ94" s="408"/>
      <c r="AR94" s="396">
        <v>225.37240263336002</v>
      </c>
      <c r="AS94" s="408"/>
      <c r="AT94" s="396">
        <v>228.86539839102002</v>
      </c>
      <c r="AU94" s="408"/>
      <c r="AV94" s="397">
        <v>228.07277199980001</v>
      </c>
      <c r="AW94" s="408"/>
      <c r="AX94" s="397">
        <v>244.781847314</v>
      </c>
      <c r="AY94" s="408"/>
      <c r="AZ94" s="397">
        <v>238.96008930181998</v>
      </c>
      <c r="BA94" s="408"/>
      <c r="BB94" s="397" t="s">
        <v>714</v>
      </c>
      <c r="BC94" s="408"/>
      <c r="BD94" s="397" t="s">
        <v>714</v>
      </c>
      <c r="BE94" s="402"/>
      <c r="CJ94" s="351"/>
      <c r="CK94" s="344"/>
      <c r="CL94" s="351"/>
      <c r="CM94" s="345" t="s">
        <v>9</v>
      </c>
      <c r="CN94" s="344" t="s">
        <v>970</v>
      </c>
      <c r="CO94" s="351"/>
      <c r="CP94" s="351"/>
      <c r="CQ94" s="351"/>
      <c r="CR94" s="351"/>
      <c r="CS94" s="351"/>
      <c r="CT94" s="351"/>
    </row>
    <row r="95" spans="1:98" ht="55.5" customHeight="1">
      <c r="A95" s="40"/>
      <c r="B95" s="607" t="s">
        <v>88</v>
      </c>
      <c r="C95" s="608"/>
      <c r="D95" s="608"/>
      <c r="E95" s="609"/>
      <c r="F95" s="392" t="s">
        <v>714</v>
      </c>
      <c r="G95" s="406"/>
      <c r="H95" s="394" t="s">
        <v>714</v>
      </c>
      <c r="I95" s="406"/>
      <c r="J95" s="394" t="s">
        <v>714</v>
      </c>
      <c r="K95" s="406"/>
      <c r="L95" s="394" t="s">
        <v>714</v>
      </c>
      <c r="M95" s="406"/>
      <c r="N95" s="394" t="s">
        <v>714</v>
      </c>
      <c r="O95" s="406"/>
      <c r="P95" s="394" t="s">
        <v>714</v>
      </c>
      <c r="Q95" s="406"/>
      <c r="R95" s="394" t="s">
        <v>714</v>
      </c>
      <c r="S95" s="406"/>
      <c r="T95" s="394" t="s">
        <v>714</v>
      </c>
      <c r="U95" s="406"/>
      <c r="V95" s="394" t="s">
        <v>714</v>
      </c>
      <c r="W95" s="406"/>
      <c r="X95" s="394" t="s">
        <v>714</v>
      </c>
      <c r="Y95" s="406"/>
      <c r="Z95" s="394" t="s">
        <v>714</v>
      </c>
      <c r="AA95" s="406"/>
      <c r="AB95" s="394" t="s">
        <v>714</v>
      </c>
      <c r="AC95" s="406"/>
      <c r="AD95" s="394" t="s">
        <v>714</v>
      </c>
      <c r="AE95" s="406"/>
      <c r="AF95" s="394" t="s">
        <v>714</v>
      </c>
      <c r="AG95" s="406"/>
      <c r="AH95" s="394" t="s">
        <v>714</v>
      </c>
      <c r="AI95" s="406"/>
      <c r="AJ95" s="394" t="s">
        <v>714</v>
      </c>
      <c r="AK95" s="406"/>
      <c r="AL95" s="394" t="s">
        <v>714</v>
      </c>
      <c r="AM95" s="406"/>
      <c r="AN95" s="394" t="s">
        <v>714</v>
      </c>
      <c r="AO95" s="406"/>
      <c r="AP95" s="393">
        <v>23647.256972803792</v>
      </c>
      <c r="AQ95" s="406"/>
      <c r="AR95" s="393">
        <v>15974.71676398268</v>
      </c>
      <c r="AS95" s="406"/>
      <c r="AT95" s="393">
        <v>20696.438907926371</v>
      </c>
      <c r="AU95" s="406"/>
      <c r="AV95" s="394">
        <v>20698.600046667481</v>
      </c>
      <c r="AW95" s="406"/>
      <c r="AX95" s="394">
        <v>20939.550026417353</v>
      </c>
      <c r="AY95" s="406"/>
      <c r="AZ95" s="394">
        <v>17042.75350172316</v>
      </c>
      <c r="BA95" s="406"/>
      <c r="BB95" s="394" t="s">
        <v>714</v>
      </c>
      <c r="BC95" s="406"/>
      <c r="BD95" s="394" t="s">
        <v>714</v>
      </c>
      <c r="BE95" s="380"/>
      <c r="CJ95" s="351"/>
      <c r="CK95" s="344"/>
      <c r="CL95" s="351"/>
      <c r="CM95" s="345" t="s">
        <v>986</v>
      </c>
      <c r="CN95" s="344" t="s">
        <v>970</v>
      </c>
      <c r="CO95" s="351"/>
      <c r="CP95" s="351"/>
      <c r="CQ95" s="351"/>
      <c r="CR95" s="351"/>
      <c r="CS95" s="351"/>
      <c r="CT95" s="351"/>
    </row>
    <row r="96" spans="1:98" ht="17.25" customHeight="1">
      <c r="A96" s="41"/>
      <c r="B96" s="7"/>
      <c r="C96" s="245"/>
      <c r="D96" s="610" t="s">
        <v>169</v>
      </c>
      <c r="E96" s="611"/>
      <c r="F96" s="392" t="s">
        <v>714</v>
      </c>
      <c r="G96" s="406"/>
      <c r="H96" s="394" t="s">
        <v>714</v>
      </c>
      <c r="I96" s="406"/>
      <c r="J96" s="394" t="s">
        <v>714</v>
      </c>
      <c r="K96" s="406"/>
      <c r="L96" s="394" t="s">
        <v>714</v>
      </c>
      <c r="M96" s="406"/>
      <c r="N96" s="394" t="s">
        <v>714</v>
      </c>
      <c r="O96" s="406"/>
      <c r="P96" s="394" t="s">
        <v>714</v>
      </c>
      <c r="Q96" s="406"/>
      <c r="R96" s="394" t="s">
        <v>714</v>
      </c>
      <c r="S96" s="406"/>
      <c r="T96" s="394" t="s">
        <v>714</v>
      </c>
      <c r="U96" s="406"/>
      <c r="V96" s="394" t="s">
        <v>714</v>
      </c>
      <c r="W96" s="406"/>
      <c r="X96" s="394" t="s">
        <v>714</v>
      </c>
      <c r="Y96" s="406"/>
      <c r="Z96" s="394" t="s">
        <v>714</v>
      </c>
      <c r="AA96" s="406"/>
      <c r="AB96" s="394" t="s">
        <v>714</v>
      </c>
      <c r="AC96" s="406"/>
      <c r="AD96" s="394" t="s">
        <v>714</v>
      </c>
      <c r="AE96" s="406"/>
      <c r="AF96" s="394" t="s">
        <v>714</v>
      </c>
      <c r="AG96" s="406"/>
      <c r="AH96" s="394" t="s">
        <v>714</v>
      </c>
      <c r="AI96" s="406"/>
      <c r="AJ96" s="394" t="s">
        <v>714</v>
      </c>
      <c r="AK96" s="406"/>
      <c r="AL96" s="394" t="s">
        <v>714</v>
      </c>
      <c r="AM96" s="406"/>
      <c r="AN96" s="394" t="s">
        <v>714</v>
      </c>
      <c r="AO96" s="406"/>
      <c r="AP96" s="393">
        <v>0.22531548786970276</v>
      </c>
      <c r="AQ96" s="406"/>
      <c r="AR96" s="393">
        <v>0.22570851839387382</v>
      </c>
      <c r="AS96" s="406"/>
      <c r="AT96" s="393">
        <v>0.2843419957014639</v>
      </c>
      <c r="AU96" s="406"/>
      <c r="AV96" s="394">
        <v>10.379182847775727</v>
      </c>
      <c r="AW96" s="406"/>
      <c r="AX96" s="394">
        <v>10.210431418543589</v>
      </c>
      <c r="AY96" s="406"/>
      <c r="AZ96" s="394">
        <v>6.1719872023806257</v>
      </c>
      <c r="BA96" s="406"/>
      <c r="BB96" s="394" t="s">
        <v>714</v>
      </c>
      <c r="BC96" s="406"/>
      <c r="BD96" s="394" t="s">
        <v>714</v>
      </c>
      <c r="BE96" s="380"/>
      <c r="CJ96" s="351"/>
      <c r="CK96" s="344"/>
      <c r="CL96" s="351"/>
      <c r="CM96" s="345" t="s">
        <v>986</v>
      </c>
      <c r="CN96" s="351" t="s">
        <v>987</v>
      </c>
      <c r="CO96" s="351"/>
      <c r="CP96" s="351"/>
      <c r="CQ96" s="351"/>
      <c r="CR96" s="351"/>
      <c r="CS96" s="351"/>
      <c r="CT96" s="351"/>
    </row>
    <row r="97" spans="1:98" ht="12.75" customHeight="1">
      <c r="A97" s="41"/>
      <c r="B97" s="8"/>
      <c r="C97" s="246"/>
      <c r="D97" s="612" t="s">
        <v>171</v>
      </c>
      <c r="E97" s="613"/>
      <c r="F97" s="378" t="s">
        <v>714</v>
      </c>
      <c r="G97" s="406"/>
      <c r="H97" s="379" t="s">
        <v>714</v>
      </c>
      <c r="I97" s="406"/>
      <c r="J97" s="379" t="s">
        <v>714</v>
      </c>
      <c r="K97" s="406"/>
      <c r="L97" s="379" t="s">
        <v>714</v>
      </c>
      <c r="M97" s="406"/>
      <c r="N97" s="379" t="s">
        <v>714</v>
      </c>
      <c r="O97" s="406"/>
      <c r="P97" s="379" t="s">
        <v>714</v>
      </c>
      <c r="Q97" s="406"/>
      <c r="R97" s="379" t="s">
        <v>714</v>
      </c>
      <c r="S97" s="406"/>
      <c r="T97" s="379" t="s">
        <v>714</v>
      </c>
      <c r="U97" s="406"/>
      <c r="V97" s="379" t="s">
        <v>714</v>
      </c>
      <c r="W97" s="406"/>
      <c r="X97" s="379" t="s">
        <v>714</v>
      </c>
      <c r="Y97" s="406"/>
      <c r="Z97" s="379" t="s">
        <v>714</v>
      </c>
      <c r="AA97" s="406"/>
      <c r="AB97" s="379" t="s">
        <v>714</v>
      </c>
      <c r="AC97" s="406"/>
      <c r="AD97" s="379" t="s">
        <v>714</v>
      </c>
      <c r="AE97" s="406"/>
      <c r="AF97" s="379" t="s">
        <v>714</v>
      </c>
      <c r="AG97" s="406"/>
      <c r="AH97" s="379" t="s">
        <v>714</v>
      </c>
      <c r="AI97" s="406"/>
      <c r="AJ97" s="379" t="s">
        <v>714</v>
      </c>
      <c r="AK97" s="406"/>
      <c r="AL97" s="379" t="s">
        <v>714</v>
      </c>
      <c r="AM97" s="406"/>
      <c r="AN97" s="379" t="s">
        <v>714</v>
      </c>
      <c r="AO97" s="406"/>
      <c r="AP97" s="385">
        <v>0</v>
      </c>
      <c r="AQ97" s="406"/>
      <c r="AR97" s="385">
        <v>0</v>
      </c>
      <c r="AS97" s="406"/>
      <c r="AT97" s="385">
        <v>0</v>
      </c>
      <c r="AU97" s="406"/>
      <c r="AV97" s="379">
        <v>0</v>
      </c>
      <c r="AW97" s="406"/>
      <c r="AX97" s="379">
        <v>0</v>
      </c>
      <c r="AY97" s="406"/>
      <c r="AZ97" s="379">
        <v>0</v>
      </c>
      <c r="BA97" s="406"/>
      <c r="BB97" s="379" t="s">
        <v>714</v>
      </c>
      <c r="BC97" s="406"/>
      <c r="BD97" s="379" t="s">
        <v>714</v>
      </c>
      <c r="BE97" s="380"/>
      <c r="CJ97" s="351"/>
      <c r="CK97" s="344"/>
      <c r="CL97" s="351"/>
      <c r="CM97" s="345" t="s">
        <v>986</v>
      </c>
      <c r="CN97" s="351" t="s">
        <v>988</v>
      </c>
      <c r="CO97" s="351"/>
      <c r="CP97" s="351"/>
      <c r="CQ97" s="351"/>
      <c r="CR97" s="351"/>
      <c r="CS97" s="351"/>
      <c r="CT97" s="351"/>
    </row>
    <row r="98" spans="1:98" ht="12.75" customHeight="1">
      <c r="A98" s="41"/>
      <c r="B98" s="8"/>
      <c r="C98" s="246"/>
      <c r="D98" s="612" t="s">
        <v>172</v>
      </c>
      <c r="E98" s="613"/>
      <c r="F98" s="378" t="s">
        <v>714</v>
      </c>
      <c r="G98" s="406"/>
      <c r="H98" s="379" t="s">
        <v>714</v>
      </c>
      <c r="I98" s="406"/>
      <c r="J98" s="379" t="s">
        <v>714</v>
      </c>
      <c r="K98" s="406"/>
      <c r="L98" s="379" t="s">
        <v>714</v>
      </c>
      <c r="M98" s="406"/>
      <c r="N98" s="379" t="s">
        <v>714</v>
      </c>
      <c r="O98" s="406"/>
      <c r="P98" s="379" t="s">
        <v>714</v>
      </c>
      <c r="Q98" s="406"/>
      <c r="R98" s="379" t="s">
        <v>714</v>
      </c>
      <c r="S98" s="406"/>
      <c r="T98" s="379" t="s">
        <v>714</v>
      </c>
      <c r="U98" s="406"/>
      <c r="V98" s="379" t="s">
        <v>714</v>
      </c>
      <c r="W98" s="406"/>
      <c r="X98" s="379" t="s">
        <v>714</v>
      </c>
      <c r="Y98" s="406"/>
      <c r="Z98" s="379" t="s">
        <v>714</v>
      </c>
      <c r="AA98" s="406"/>
      <c r="AB98" s="379" t="s">
        <v>714</v>
      </c>
      <c r="AC98" s="406"/>
      <c r="AD98" s="379" t="s">
        <v>714</v>
      </c>
      <c r="AE98" s="406"/>
      <c r="AF98" s="379" t="s">
        <v>714</v>
      </c>
      <c r="AG98" s="406"/>
      <c r="AH98" s="379" t="s">
        <v>714</v>
      </c>
      <c r="AI98" s="406"/>
      <c r="AJ98" s="379" t="s">
        <v>714</v>
      </c>
      <c r="AK98" s="406"/>
      <c r="AL98" s="379" t="s">
        <v>714</v>
      </c>
      <c r="AM98" s="406"/>
      <c r="AN98" s="379" t="s">
        <v>714</v>
      </c>
      <c r="AO98" s="406"/>
      <c r="AP98" s="385">
        <v>0</v>
      </c>
      <c r="AQ98" s="406"/>
      <c r="AR98" s="385">
        <v>0</v>
      </c>
      <c r="AS98" s="406"/>
      <c r="AT98" s="385">
        <v>0</v>
      </c>
      <c r="AU98" s="406"/>
      <c r="AV98" s="379">
        <v>0</v>
      </c>
      <c r="AW98" s="406"/>
      <c r="AX98" s="379">
        <v>0</v>
      </c>
      <c r="AY98" s="406"/>
      <c r="AZ98" s="379">
        <v>0</v>
      </c>
      <c r="BA98" s="406"/>
      <c r="BB98" s="379" t="s">
        <v>714</v>
      </c>
      <c r="BC98" s="406"/>
      <c r="BD98" s="379" t="s">
        <v>714</v>
      </c>
      <c r="BE98" s="380"/>
      <c r="CJ98" s="351"/>
      <c r="CK98" s="344"/>
      <c r="CL98" s="351"/>
      <c r="CM98" s="345" t="s">
        <v>986</v>
      </c>
      <c r="CN98" s="351" t="s">
        <v>989</v>
      </c>
      <c r="CO98" s="351"/>
      <c r="CP98" s="351"/>
      <c r="CQ98" s="351"/>
      <c r="CR98" s="351"/>
      <c r="CS98" s="351"/>
      <c r="CT98" s="351"/>
    </row>
    <row r="99" spans="1:98" ht="12.75" customHeight="1">
      <c r="A99" s="41"/>
      <c r="B99" s="8"/>
      <c r="C99" s="246"/>
      <c r="D99" s="612" t="s">
        <v>173</v>
      </c>
      <c r="E99" s="613"/>
      <c r="F99" s="378" t="s">
        <v>714</v>
      </c>
      <c r="G99" s="406"/>
      <c r="H99" s="379" t="s">
        <v>714</v>
      </c>
      <c r="I99" s="406"/>
      <c r="J99" s="379" t="s">
        <v>714</v>
      </c>
      <c r="K99" s="406"/>
      <c r="L99" s="379" t="s">
        <v>714</v>
      </c>
      <c r="M99" s="406"/>
      <c r="N99" s="379" t="s">
        <v>714</v>
      </c>
      <c r="O99" s="406"/>
      <c r="P99" s="379" t="s">
        <v>714</v>
      </c>
      <c r="Q99" s="406"/>
      <c r="R99" s="379" t="s">
        <v>714</v>
      </c>
      <c r="S99" s="406"/>
      <c r="T99" s="379" t="s">
        <v>714</v>
      </c>
      <c r="U99" s="406"/>
      <c r="V99" s="379" t="s">
        <v>714</v>
      </c>
      <c r="W99" s="406"/>
      <c r="X99" s="379" t="s">
        <v>714</v>
      </c>
      <c r="Y99" s="406"/>
      <c r="Z99" s="379" t="s">
        <v>714</v>
      </c>
      <c r="AA99" s="406"/>
      <c r="AB99" s="379" t="s">
        <v>714</v>
      </c>
      <c r="AC99" s="406"/>
      <c r="AD99" s="379" t="s">
        <v>714</v>
      </c>
      <c r="AE99" s="406"/>
      <c r="AF99" s="379" t="s">
        <v>714</v>
      </c>
      <c r="AG99" s="406"/>
      <c r="AH99" s="379" t="s">
        <v>714</v>
      </c>
      <c r="AI99" s="406"/>
      <c r="AJ99" s="379" t="s">
        <v>714</v>
      </c>
      <c r="AK99" s="406"/>
      <c r="AL99" s="379" t="s">
        <v>714</v>
      </c>
      <c r="AM99" s="406"/>
      <c r="AN99" s="379" t="s">
        <v>714</v>
      </c>
      <c r="AO99" s="406"/>
      <c r="AP99" s="385">
        <v>0</v>
      </c>
      <c r="AQ99" s="406"/>
      <c r="AR99" s="385">
        <v>0</v>
      </c>
      <c r="AS99" s="406"/>
      <c r="AT99" s="385">
        <v>0</v>
      </c>
      <c r="AU99" s="406"/>
      <c r="AV99" s="379">
        <v>10.090861199999999</v>
      </c>
      <c r="AW99" s="406" t="s">
        <v>1020</v>
      </c>
      <c r="AX99" s="379">
        <v>9.9419753999999987</v>
      </c>
      <c r="AY99" s="406"/>
      <c r="AZ99" s="379">
        <v>5.8513223999999999</v>
      </c>
      <c r="BA99" s="406"/>
      <c r="BB99" s="379" t="s">
        <v>714</v>
      </c>
      <c r="BC99" s="406"/>
      <c r="BD99" s="379" t="s">
        <v>714</v>
      </c>
      <c r="BE99" s="380"/>
      <c r="CJ99" s="351"/>
      <c r="CK99" s="344"/>
      <c r="CL99" s="351"/>
      <c r="CM99" s="345" t="s">
        <v>986</v>
      </c>
      <c r="CN99" s="351" t="s">
        <v>990</v>
      </c>
      <c r="CO99" s="351"/>
      <c r="CP99" s="351"/>
      <c r="CQ99" s="351"/>
      <c r="CR99" s="351"/>
      <c r="CS99" s="351"/>
      <c r="CT99" s="351"/>
    </row>
    <row r="100" spans="1:98" ht="12.75" customHeight="1">
      <c r="A100" s="41"/>
      <c r="B100" s="8"/>
      <c r="C100" s="246"/>
      <c r="D100" s="612" t="s">
        <v>174</v>
      </c>
      <c r="E100" s="613"/>
      <c r="F100" s="378" t="s">
        <v>714</v>
      </c>
      <c r="G100" s="406"/>
      <c r="H100" s="379" t="s">
        <v>714</v>
      </c>
      <c r="I100" s="406"/>
      <c r="J100" s="379" t="s">
        <v>714</v>
      </c>
      <c r="K100" s="406"/>
      <c r="L100" s="379" t="s">
        <v>714</v>
      </c>
      <c r="M100" s="406"/>
      <c r="N100" s="379" t="s">
        <v>714</v>
      </c>
      <c r="O100" s="406"/>
      <c r="P100" s="379" t="s">
        <v>714</v>
      </c>
      <c r="Q100" s="406"/>
      <c r="R100" s="379" t="s">
        <v>714</v>
      </c>
      <c r="S100" s="406"/>
      <c r="T100" s="379" t="s">
        <v>714</v>
      </c>
      <c r="U100" s="406"/>
      <c r="V100" s="379" t="s">
        <v>714</v>
      </c>
      <c r="W100" s="406"/>
      <c r="X100" s="379" t="s">
        <v>714</v>
      </c>
      <c r="Y100" s="406"/>
      <c r="Z100" s="379" t="s">
        <v>714</v>
      </c>
      <c r="AA100" s="406"/>
      <c r="AB100" s="379" t="s">
        <v>714</v>
      </c>
      <c r="AC100" s="406"/>
      <c r="AD100" s="379" t="s">
        <v>714</v>
      </c>
      <c r="AE100" s="406"/>
      <c r="AF100" s="379" t="s">
        <v>714</v>
      </c>
      <c r="AG100" s="406"/>
      <c r="AH100" s="379" t="s">
        <v>714</v>
      </c>
      <c r="AI100" s="406"/>
      <c r="AJ100" s="379" t="s">
        <v>714</v>
      </c>
      <c r="AK100" s="406"/>
      <c r="AL100" s="379" t="s">
        <v>714</v>
      </c>
      <c r="AM100" s="406"/>
      <c r="AN100" s="379" t="s">
        <v>714</v>
      </c>
      <c r="AO100" s="406"/>
      <c r="AP100" s="385">
        <v>0.22531548786970276</v>
      </c>
      <c r="AQ100" s="406"/>
      <c r="AR100" s="385">
        <v>0.22570851839387382</v>
      </c>
      <c r="AS100" s="406"/>
      <c r="AT100" s="385">
        <v>0.2843419957014639</v>
      </c>
      <c r="AU100" s="406"/>
      <c r="AV100" s="379">
        <v>0.28832164777572727</v>
      </c>
      <c r="AW100" s="406"/>
      <c r="AX100" s="379">
        <v>0.26845601854358986</v>
      </c>
      <c r="AY100" s="406"/>
      <c r="AZ100" s="379">
        <v>0.32066480238062545</v>
      </c>
      <c r="BA100" s="406"/>
      <c r="BB100" s="379" t="s">
        <v>714</v>
      </c>
      <c r="BC100" s="406"/>
      <c r="BD100" s="379" t="s">
        <v>714</v>
      </c>
      <c r="BE100" s="380"/>
      <c r="CJ100" s="351"/>
      <c r="CK100" s="344"/>
      <c r="CL100" s="351"/>
      <c r="CM100" s="345" t="s">
        <v>986</v>
      </c>
      <c r="CN100" s="351" t="s">
        <v>991</v>
      </c>
      <c r="CO100" s="351"/>
      <c r="CP100" s="351"/>
      <c r="CQ100" s="351"/>
      <c r="CR100" s="351"/>
      <c r="CS100" s="351"/>
      <c r="CT100" s="351"/>
    </row>
    <row r="101" spans="1:98" ht="19.5" customHeight="1">
      <c r="A101" s="41"/>
      <c r="B101" s="7"/>
      <c r="C101" s="245"/>
      <c r="D101" s="610" t="s">
        <v>170</v>
      </c>
      <c r="E101" s="611"/>
      <c r="F101" s="392" t="s">
        <v>714</v>
      </c>
      <c r="G101" s="406"/>
      <c r="H101" s="394" t="s">
        <v>714</v>
      </c>
      <c r="I101" s="406"/>
      <c r="J101" s="394" t="s">
        <v>714</v>
      </c>
      <c r="K101" s="406"/>
      <c r="L101" s="394" t="s">
        <v>714</v>
      </c>
      <c r="M101" s="406"/>
      <c r="N101" s="394" t="s">
        <v>714</v>
      </c>
      <c r="O101" s="406"/>
      <c r="P101" s="394" t="s">
        <v>714</v>
      </c>
      <c r="Q101" s="406"/>
      <c r="R101" s="394" t="s">
        <v>714</v>
      </c>
      <c r="S101" s="406"/>
      <c r="T101" s="394" t="s">
        <v>714</v>
      </c>
      <c r="U101" s="406"/>
      <c r="V101" s="394" t="s">
        <v>714</v>
      </c>
      <c r="W101" s="406"/>
      <c r="X101" s="394" t="s">
        <v>714</v>
      </c>
      <c r="Y101" s="406"/>
      <c r="Z101" s="394" t="s">
        <v>714</v>
      </c>
      <c r="AA101" s="406"/>
      <c r="AB101" s="394" t="s">
        <v>714</v>
      </c>
      <c r="AC101" s="406"/>
      <c r="AD101" s="394" t="s">
        <v>714</v>
      </c>
      <c r="AE101" s="406"/>
      <c r="AF101" s="394" t="s">
        <v>714</v>
      </c>
      <c r="AG101" s="406"/>
      <c r="AH101" s="394" t="s">
        <v>714</v>
      </c>
      <c r="AI101" s="406"/>
      <c r="AJ101" s="394" t="s">
        <v>714</v>
      </c>
      <c r="AK101" s="406"/>
      <c r="AL101" s="394" t="s">
        <v>714</v>
      </c>
      <c r="AM101" s="406"/>
      <c r="AN101" s="394" t="s">
        <v>714</v>
      </c>
      <c r="AO101" s="406"/>
      <c r="AP101" s="393">
        <v>20.295269615470488</v>
      </c>
      <c r="AQ101" s="406"/>
      <c r="AR101" s="393">
        <v>23.561056578465518</v>
      </c>
      <c r="AS101" s="406"/>
      <c r="AT101" s="393">
        <v>35.420226283109251</v>
      </c>
      <c r="AU101" s="406"/>
      <c r="AV101" s="393">
        <v>6.2596992111691083</v>
      </c>
      <c r="AW101" s="406"/>
      <c r="AX101" s="393">
        <v>6.1365113065369812</v>
      </c>
      <c r="AY101" s="406"/>
      <c r="AZ101" s="393">
        <v>6.0893610190689618</v>
      </c>
      <c r="BA101" s="406"/>
      <c r="BB101" s="394" t="s">
        <v>714</v>
      </c>
      <c r="BC101" s="406"/>
      <c r="BD101" s="394" t="s">
        <v>714</v>
      </c>
      <c r="BE101" s="380"/>
      <c r="CJ101" s="351"/>
      <c r="CK101" s="344"/>
      <c r="CL101" s="351"/>
      <c r="CM101" s="345" t="s">
        <v>986</v>
      </c>
      <c r="CN101" s="351" t="s">
        <v>992</v>
      </c>
      <c r="CO101" s="351"/>
      <c r="CP101" s="351"/>
      <c r="CQ101" s="351"/>
      <c r="CR101" s="351"/>
      <c r="CS101" s="351"/>
      <c r="CT101" s="351"/>
    </row>
    <row r="102" spans="1:98" ht="12.75" customHeight="1">
      <c r="A102" s="41"/>
      <c r="B102" s="8"/>
      <c r="C102" s="246"/>
      <c r="D102" s="612" t="s">
        <v>431</v>
      </c>
      <c r="E102" s="613"/>
      <c r="F102" s="378" t="s">
        <v>714</v>
      </c>
      <c r="G102" s="406"/>
      <c r="H102" s="379" t="s">
        <v>714</v>
      </c>
      <c r="I102" s="406"/>
      <c r="J102" s="379" t="s">
        <v>714</v>
      </c>
      <c r="K102" s="406"/>
      <c r="L102" s="379" t="s">
        <v>714</v>
      </c>
      <c r="M102" s="406"/>
      <c r="N102" s="379" t="s">
        <v>714</v>
      </c>
      <c r="O102" s="406"/>
      <c r="P102" s="379" t="s">
        <v>714</v>
      </c>
      <c r="Q102" s="406"/>
      <c r="R102" s="379" t="s">
        <v>714</v>
      </c>
      <c r="S102" s="406"/>
      <c r="T102" s="379" t="s">
        <v>714</v>
      </c>
      <c r="U102" s="406"/>
      <c r="V102" s="379" t="s">
        <v>714</v>
      </c>
      <c r="W102" s="406"/>
      <c r="X102" s="379" t="s">
        <v>714</v>
      </c>
      <c r="Y102" s="406"/>
      <c r="Z102" s="379" t="s">
        <v>714</v>
      </c>
      <c r="AA102" s="406"/>
      <c r="AB102" s="379" t="s">
        <v>714</v>
      </c>
      <c r="AC102" s="406"/>
      <c r="AD102" s="379" t="s">
        <v>714</v>
      </c>
      <c r="AE102" s="406"/>
      <c r="AF102" s="379" t="s">
        <v>714</v>
      </c>
      <c r="AG102" s="406"/>
      <c r="AH102" s="379" t="s">
        <v>714</v>
      </c>
      <c r="AI102" s="406"/>
      <c r="AJ102" s="379" t="s">
        <v>714</v>
      </c>
      <c r="AK102" s="406"/>
      <c r="AL102" s="379" t="s">
        <v>714</v>
      </c>
      <c r="AM102" s="406"/>
      <c r="AN102" s="379" t="s">
        <v>714</v>
      </c>
      <c r="AO102" s="406"/>
      <c r="AP102" s="385">
        <v>0</v>
      </c>
      <c r="AQ102" s="406"/>
      <c r="AR102" s="385">
        <v>0</v>
      </c>
      <c r="AS102" s="406"/>
      <c r="AT102" s="385">
        <v>0</v>
      </c>
      <c r="AU102" s="406"/>
      <c r="AV102" s="385">
        <v>0</v>
      </c>
      <c r="AW102" s="406"/>
      <c r="AX102" s="385">
        <v>0</v>
      </c>
      <c r="AY102" s="406"/>
      <c r="AZ102" s="385">
        <v>0</v>
      </c>
      <c r="BA102" s="406"/>
      <c r="BB102" s="379" t="s">
        <v>714</v>
      </c>
      <c r="BC102" s="406"/>
      <c r="BD102" s="379" t="s">
        <v>714</v>
      </c>
      <c r="BE102" s="380"/>
      <c r="CJ102" s="351"/>
      <c r="CK102" s="344"/>
      <c r="CL102" s="351"/>
      <c r="CM102" s="345" t="s">
        <v>986</v>
      </c>
      <c r="CN102" s="351" t="s">
        <v>993</v>
      </c>
      <c r="CO102" s="351"/>
      <c r="CP102" s="351"/>
      <c r="CQ102" s="351"/>
      <c r="CR102" s="351"/>
      <c r="CS102" s="351"/>
      <c r="CT102" s="351"/>
    </row>
    <row r="103" spans="1:98" ht="12.75" customHeight="1">
      <c r="A103" s="41"/>
      <c r="B103" s="8"/>
      <c r="C103" s="246"/>
      <c r="D103" s="612" t="s">
        <v>432</v>
      </c>
      <c r="E103" s="613"/>
      <c r="F103" s="378" t="s">
        <v>714</v>
      </c>
      <c r="G103" s="406"/>
      <c r="H103" s="379" t="s">
        <v>714</v>
      </c>
      <c r="I103" s="406"/>
      <c r="J103" s="379" t="s">
        <v>714</v>
      </c>
      <c r="K103" s="406"/>
      <c r="L103" s="379" t="s">
        <v>714</v>
      </c>
      <c r="M103" s="406"/>
      <c r="N103" s="379" t="s">
        <v>714</v>
      </c>
      <c r="O103" s="406"/>
      <c r="P103" s="379" t="s">
        <v>714</v>
      </c>
      <c r="Q103" s="406"/>
      <c r="R103" s="379" t="s">
        <v>714</v>
      </c>
      <c r="S103" s="406"/>
      <c r="T103" s="379" t="s">
        <v>714</v>
      </c>
      <c r="U103" s="406"/>
      <c r="V103" s="379" t="s">
        <v>714</v>
      </c>
      <c r="W103" s="406"/>
      <c r="X103" s="379" t="s">
        <v>714</v>
      </c>
      <c r="Y103" s="406"/>
      <c r="Z103" s="379" t="s">
        <v>714</v>
      </c>
      <c r="AA103" s="406"/>
      <c r="AB103" s="379" t="s">
        <v>714</v>
      </c>
      <c r="AC103" s="406"/>
      <c r="AD103" s="379" t="s">
        <v>714</v>
      </c>
      <c r="AE103" s="406"/>
      <c r="AF103" s="379" t="s">
        <v>714</v>
      </c>
      <c r="AG103" s="406"/>
      <c r="AH103" s="379" t="s">
        <v>714</v>
      </c>
      <c r="AI103" s="406"/>
      <c r="AJ103" s="379" t="s">
        <v>714</v>
      </c>
      <c r="AK103" s="406"/>
      <c r="AL103" s="379" t="s">
        <v>714</v>
      </c>
      <c r="AM103" s="406"/>
      <c r="AN103" s="379" t="s">
        <v>714</v>
      </c>
      <c r="AO103" s="406"/>
      <c r="AP103" s="385">
        <v>20.161291754239997</v>
      </c>
      <c r="AQ103" s="406"/>
      <c r="AR103" s="385">
        <v>23.438715908607993</v>
      </c>
      <c r="AS103" s="406"/>
      <c r="AT103" s="385">
        <v>35.276557283907721</v>
      </c>
      <c r="AU103" s="406" t="s">
        <v>569</v>
      </c>
      <c r="AV103" s="379">
        <v>6.1287010399999993</v>
      </c>
      <c r="AW103" s="406" t="s">
        <v>569</v>
      </c>
      <c r="AX103" s="379">
        <v>6.0434782799999986</v>
      </c>
      <c r="AY103" s="406"/>
      <c r="AZ103" s="379">
        <v>6.0434782799999986</v>
      </c>
      <c r="BA103" s="406"/>
      <c r="BB103" s="379" t="s">
        <v>714</v>
      </c>
      <c r="BC103" s="406"/>
      <c r="BD103" s="379" t="s">
        <v>714</v>
      </c>
      <c r="BE103" s="380"/>
      <c r="CJ103" s="351"/>
      <c r="CK103" s="344"/>
      <c r="CL103" s="351"/>
      <c r="CM103" s="345" t="s">
        <v>986</v>
      </c>
      <c r="CN103" s="351" t="s">
        <v>994</v>
      </c>
      <c r="CO103" s="351"/>
      <c r="CP103" s="351"/>
      <c r="CQ103" s="351"/>
      <c r="CR103" s="351"/>
      <c r="CS103" s="351"/>
      <c r="CT103" s="351"/>
    </row>
    <row r="104" spans="1:98" ht="12.75" customHeight="1">
      <c r="A104" s="41"/>
      <c r="B104" s="8"/>
      <c r="C104" s="246"/>
      <c r="D104" s="612" t="s">
        <v>433</v>
      </c>
      <c r="E104" s="613"/>
      <c r="F104" s="378" t="s">
        <v>714</v>
      </c>
      <c r="G104" s="406"/>
      <c r="H104" s="379" t="s">
        <v>714</v>
      </c>
      <c r="I104" s="406"/>
      <c r="J104" s="379" t="s">
        <v>714</v>
      </c>
      <c r="K104" s="406"/>
      <c r="L104" s="379" t="s">
        <v>714</v>
      </c>
      <c r="M104" s="406"/>
      <c r="N104" s="379" t="s">
        <v>714</v>
      </c>
      <c r="O104" s="406"/>
      <c r="P104" s="379" t="s">
        <v>714</v>
      </c>
      <c r="Q104" s="406"/>
      <c r="R104" s="379" t="s">
        <v>714</v>
      </c>
      <c r="S104" s="406"/>
      <c r="T104" s="379" t="s">
        <v>714</v>
      </c>
      <c r="U104" s="406"/>
      <c r="V104" s="379" t="s">
        <v>714</v>
      </c>
      <c r="W104" s="406"/>
      <c r="X104" s="379" t="s">
        <v>714</v>
      </c>
      <c r="Y104" s="406"/>
      <c r="Z104" s="379" t="s">
        <v>714</v>
      </c>
      <c r="AA104" s="406"/>
      <c r="AB104" s="379" t="s">
        <v>714</v>
      </c>
      <c r="AC104" s="406"/>
      <c r="AD104" s="379" t="s">
        <v>714</v>
      </c>
      <c r="AE104" s="406"/>
      <c r="AF104" s="379" t="s">
        <v>714</v>
      </c>
      <c r="AG104" s="406"/>
      <c r="AH104" s="379" t="s">
        <v>714</v>
      </c>
      <c r="AI104" s="406"/>
      <c r="AJ104" s="379" t="s">
        <v>714</v>
      </c>
      <c r="AK104" s="406"/>
      <c r="AL104" s="379" t="s">
        <v>714</v>
      </c>
      <c r="AM104" s="406"/>
      <c r="AN104" s="379" t="s">
        <v>714</v>
      </c>
      <c r="AO104" s="406"/>
      <c r="AP104" s="385">
        <v>0.13397786123048971</v>
      </c>
      <c r="AQ104" s="406"/>
      <c r="AR104" s="385">
        <v>0.12234066985752456</v>
      </c>
      <c r="AS104" s="406"/>
      <c r="AT104" s="385">
        <v>0.14366899920153087</v>
      </c>
      <c r="AU104" s="406"/>
      <c r="AV104" s="379">
        <v>0.130998171169109</v>
      </c>
      <c r="AW104" s="406"/>
      <c r="AX104" s="379">
        <v>9.3033026536982366E-2</v>
      </c>
      <c r="AY104" s="406"/>
      <c r="AZ104" s="379">
        <v>4.5882739068963285E-2</v>
      </c>
      <c r="BA104" s="406"/>
      <c r="BB104" s="379" t="s">
        <v>714</v>
      </c>
      <c r="BC104" s="406"/>
      <c r="BD104" s="379" t="s">
        <v>714</v>
      </c>
      <c r="BE104" s="380"/>
      <c r="CJ104" s="351"/>
      <c r="CK104" s="344"/>
      <c r="CL104" s="351"/>
      <c r="CM104" s="345" t="s">
        <v>986</v>
      </c>
      <c r="CN104" s="351" t="s">
        <v>995</v>
      </c>
      <c r="CO104" s="351"/>
      <c r="CP104" s="351"/>
      <c r="CQ104" s="351"/>
      <c r="CR104" s="351"/>
      <c r="CS104" s="351"/>
      <c r="CT104" s="351"/>
    </row>
    <row r="105" spans="1:98" ht="17.25" customHeight="1">
      <c r="A105" s="41"/>
      <c r="B105" s="7"/>
      <c r="C105" s="245"/>
      <c r="D105" s="610" t="s">
        <v>144</v>
      </c>
      <c r="E105" s="611"/>
      <c r="F105" s="392" t="s">
        <v>714</v>
      </c>
      <c r="G105" s="406"/>
      <c r="H105" s="394" t="s">
        <v>714</v>
      </c>
      <c r="I105" s="406"/>
      <c r="J105" s="394" t="s">
        <v>714</v>
      </c>
      <c r="K105" s="406"/>
      <c r="L105" s="394" t="s">
        <v>714</v>
      </c>
      <c r="M105" s="406"/>
      <c r="N105" s="394" t="s">
        <v>714</v>
      </c>
      <c r="O105" s="406"/>
      <c r="P105" s="394" t="s">
        <v>714</v>
      </c>
      <c r="Q105" s="406"/>
      <c r="R105" s="394" t="s">
        <v>714</v>
      </c>
      <c r="S105" s="406"/>
      <c r="T105" s="394" t="s">
        <v>714</v>
      </c>
      <c r="U105" s="406"/>
      <c r="V105" s="394" t="s">
        <v>714</v>
      </c>
      <c r="W105" s="406"/>
      <c r="X105" s="394" t="s">
        <v>714</v>
      </c>
      <c r="Y105" s="406"/>
      <c r="Z105" s="394" t="s">
        <v>714</v>
      </c>
      <c r="AA105" s="406"/>
      <c r="AB105" s="394" t="s">
        <v>714</v>
      </c>
      <c r="AC105" s="406"/>
      <c r="AD105" s="394" t="s">
        <v>714</v>
      </c>
      <c r="AE105" s="406"/>
      <c r="AF105" s="394" t="s">
        <v>714</v>
      </c>
      <c r="AG105" s="406"/>
      <c r="AH105" s="394" t="s">
        <v>714</v>
      </c>
      <c r="AI105" s="406"/>
      <c r="AJ105" s="394" t="s">
        <v>714</v>
      </c>
      <c r="AK105" s="406"/>
      <c r="AL105" s="394" t="s">
        <v>714</v>
      </c>
      <c r="AM105" s="406"/>
      <c r="AN105" s="394" t="s">
        <v>714</v>
      </c>
      <c r="AO105" s="406"/>
      <c r="AP105" s="393">
        <v>0.45063097574167088</v>
      </c>
      <c r="AQ105" s="406"/>
      <c r="AR105" s="393">
        <v>0.45141703678664413</v>
      </c>
      <c r="AS105" s="406"/>
      <c r="AT105" s="393">
        <v>0.56868399140065407</v>
      </c>
      <c r="AU105" s="406"/>
      <c r="AV105" s="393">
        <v>20.758365695548434</v>
      </c>
      <c r="AW105" s="406"/>
      <c r="AX105" s="393">
        <v>20.420862837085014</v>
      </c>
      <c r="AY105" s="406"/>
      <c r="AZ105" s="393">
        <v>12.343974404759072</v>
      </c>
      <c r="BA105" s="406"/>
      <c r="BB105" s="394" t="s">
        <v>714</v>
      </c>
      <c r="BC105" s="406"/>
      <c r="BD105" s="394" t="s">
        <v>714</v>
      </c>
      <c r="BE105" s="380"/>
      <c r="CJ105" s="351"/>
      <c r="CK105" s="344"/>
      <c r="CL105" s="351"/>
      <c r="CM105" s="345" t="s">
        <v>986</v>
      </c>
      <c r="CN105" s="351" t="s">
        <v>996</v>
      </c>
      <c r="CO105" s="351"/>
      <c r="CP105" s="351"/>
      <c r="CQ105" s="351"/>
      <c r="CR105" s="351"/>
      <c r="CS105" s="351"/>
      <c r="CT105" s="351"/>
    </row>
    <row r="106" spans="1:98" ht="32.25" customHeight="1">
      <c r="A106" s="41"/>
      <c r="B106" s="7"/>
      <c r="C106" s="245"/>
      <c r="D106" s="618" t="s">
        <v>634</v>
      </c>
      <c r="E106" s="619"/>
      <c r="F106" s="376" t="s">
        <v>714</v>
      </c>
      <c r="G106" s="406"/>
      <c r="H106" s="377" t="s">
        <v>714</v>
      </c>
      <c r="I106" s="406"/>
      <c r="J106" s="377" t="s">
        <v>714</v>
      </c>
      <c r="K106" s="406"/>
      <c r="L106" s="377" t="s">
        <v>714</v>
      </c>
      <c r="M106" s="406"/>
      <c r="N106" s="377" t="s">
        <v>714</v>
      </c>
      <c r="O106" s="406"/>
      <c r="P106" s="377" t="s">
        <v>714</v>
      </c>
      <c r="Q106" s="406"/>
      <c r="R106" s="377" t="s">
        <v>714</v>
      </c>
      <c r="S106" s="406"/>
      <c r="T106" s="377" t="s">
        <v>714</v>
      </c>
      <c r="U106" s="406"/>
      <c r="V106" s="377" t="s">
        <v>714</v>
      </c>
      <c r="W106" s="406"/>
      <c r="X106" s="377" t="s">
        <v>714</v>
      </c>
      <c r="Y106" s="406"/>
      <c r="Z106" s="377" t="s">
        <v>714</v>
      </c>
      <c r="AA106" s="406"/>
      <c r="AB106" s="377" t="s">
        <v>714</v>
      </c>
      <c r="AC106" s="406"/>
      <c r="AD106" s="377" t="s">
        <v>714</v>
      </c>
      <c r="AE106" s="406"/>
      <c r="AF106" s="377" t="s">
        <v>714</v>
      </c>
      <c r="AG106" s="406"/>
      <c r="AH106" s="377" t="s">
        <v>714</v>
      </c>
      <c r="AI106" s="406"/>
      <c r="AJ106" s="377" t="s">
        <v>714</v>
      </c>
      <c r="AK106" s="406"/>
      <c r="AL106" s="377" t="s">
        <v>714</v>
      </c>
      <c r="AM106" s="406"/>
      <c r="AN106" s="377" t="s">
        <v>714</v>
      </c>
      <c r="AO106" s="406"/>
      <c r="AP106" s="388">
        <v>23667.777557907135</v>
      </c>
      <c r="AQ106" s="406"/>
      <c r="AR106" s="388">
        <v>15998.503529079539</v>
      </c>
      <c r="AS106" s="406"/>
      <c r="AT106" s="388">
        <v>20732.143476205179</v>
      </c>
      <c r="AU106" s="406"/>
      <c r="AV106" s="377">
        <v>20715.238928726423</v>
      </c>
      <c r="AW106" s="406"/>
      <c r="AX106" s="377">
        <v>20955.896969142432</v>
      </c>
      <c r="AY106" s="406"/>
      <c r="AZ106" s="377">
        <v>17055.014849944608</v>
      </c>
      <c r="BA106" s="406"/>
      <c r="BB106" s="377" t="s">
        <v>714</v>
      </c>
      <c r="BC106" s="406"/>
      <c r="BD106" s="377" t="s">
        <v>714</v>
      </c>
      <c r="BE106" s="380"/>
      <c r="CJ106" s="351"/>
      <c r="CK106" s="344"/>
      <c r="CL106" s="351"/>
      <c r="CM106" s="345" t="s">
        <v>986</v>
      </c>
      <c r="CN106" s="351" t="s">
        <v>997</v>
      </c>
      <c r="CO106" s="351"/>
      <c r="CP106" s="351"/>
      <c r="CQ106" s="351"/>
      <c r="CR106" s="351"/>
      <c r="CS106" s="351"/>
      <c r="CT106" s="351"/>
    </row>
    <row r="107" spans="1:98" ht="21" customHeight="1" thickBot="1">
      <c r="A107" s="41"/>
      <c r="B107" s="158"/>
      <c r="C107" s="159"/>
      <c r="D107" s="620" t="s">
        <v>838</v>
      </c>
      <c r="E107" s="621"/>
      <c r="F107" s="398" t="s">
        <v>714</v>
      </c>
      <c r="G107" s="409"/>
      <c r="H107" s="400" t="s">
        <v>714</v>
      </c>
      <c r="I107" s="409"/>
      <c r="J107" s="400" t="s">
        <v>714</v>
      </c>
      <c r="K107" s="409"/>
      <c r="L107" s="400" t="s">
        <v>714</v>
      </c>
      <c r="M107" s="409"/>
      <c r="N107" s="400" t="s">
        <v>714</v>
      </c>
      <c r="O107" s="409"/>
      <c r="P107" s="400" t="s">
        <v>714</v>
      </c>
      <c r="Q107" s="409"/>
      <c r="R107" s="400" t="s">
        <v>714</v>
      </c>
      <c r="S107" s="409"/>
      <c r="T107" s="400" t="s">
        <v>714</v>
      </c>
      <c r="U107" s="409"/>
      <c r="V107" s="400" t="s">
        <v>714</v>
      </c>
      <c r="W107" s="409"/>
      <c r="X107" s="400" t="s">
        <v>714</v>
      </c>
      <c r="Y107" s="409"/>
      <c r="Z107" s="400" t="s">
        <v>714</v>
      </c>
      <c r="AA107" s="409"/>
      <c r="AB107" s="400" t="s">
        <v>714</v>
      </c>
      <c r="AC107" s="409"/>
      <c r="AD107" s="400" t="s">
        <v>714</v>
      </c>
      <c r="AE107" s="409"/>
      <c r="AF107" s="400" t="s">
        <v>714</v>
      </c>
      <c r="AG107" s="409"/>
      <c r="AH107" s="400" t="s">
        <v>714</v>
      </c>
      <c r="AI107" s="409"/>
      <c r="AJ107" s="400" t="s">
        <v>714</v>
      </c>
      <c r="AK107" s="409"/>
      <c r="AL107" s="400" t="s">
        <v>714</v>
      </c>
      <c r="AM107" s="409"/>
      <c r="AN107" s="400" t="s">
        <v>714</v>
      </c>
      <c r="AO107" s="409"/>
      <c r="AP107" s="399">
        <v>2022</v>
      </c>
      <c r="AQ107" s="409"/>
      <c r="AR107" s="399">
        <v>2022</v>
      </c>
      <c r="AS107" s="409"/>
      <c r="AT107" s="399">
        <v>2022</v>
      </c>
      <c r="AU107" s="409"/>
      <c r="AV107" s="399">
        <v>2022</v>
      </c>
      <c r="AW107" s="409"/>
      <c r="AX107" s="399">
        <v>2022</v>
      </c>
      <c r="AY107" s="409"/>
      <c r="AZ107" s="399">
        <v>2022</v>
      </c>
      <c r="BA107" s="409"/>
      <c r="BB107" s="400" t="s">
        <v>714</v>
      </c>
      <c r="BC107" s="409"/>
      <c r="BD107" s="400" t="s">
        <v>714</v>
      </c>
      <c r="BE107" s="403"/>
      <c r="CJ107" s="351"/>
      <c r="CK107" s="344"/>
      <c r="CL107" s="351"/>
      <c r="CM107" s="353"/>
      <c r="CN107" s="351"/>
      <c r="CO107" s="351"/>
      <c r="CP107" s="351"/>
      <c r="CQ107" s="351"/>
      <c r="CR107" s="351"/>
      <c r="CS107" s="351"/>
      <c r="CT107" s="351"/>
    </row>
    <row r="108" spans="1:98">
      <c r="CJ108" s="354"/>
      <c r="CK108" s="349"/>
      <c r="CL108" s="354"/>
      <c r="CM108" s="355"/>
      <c r="CN108" s="354"/>
      <c r="CO108" s="354"/>
      <c r="CP108" s="354"/>
      <c r="CQ108" s="354"/>
      <c r="CR108" s="354"/>
      <c r="CS108" s="354"/>
      <c r="CT108" s="354"/>
    </row>
    <row r="109" spans="1:98">
      <c r="CJ109" s="354"/>
      <c r="CK109" s="349"/>
      <c r="CL109" s="354"/>
      <c r="CM109" s="355"/>
      <c r="CN109" s="354"/>
      <c r="CO109" s="354"/>
      <c r="CP109" s="354"/>
      <c r="CQ109" s="354"/>
      <c r="CR109" s="354"/>
      <c r="CS109" s="354"/>
      <c r="CT109" s="354"/>
    </row>
    <row r="110" spans="1:98">
      <c r="CJ110" s="354"/>
      <c r="CK110" s="349"/>
      <c r="CL110" s="354"/>
      <c r="CM110" s="355"/>
      <c r="CN110" s="354"/>
      <c r="CO110" s="354"/>
      <c r="CP110" s="354"/>
      <c r="CQ110" s="354"/>
      <c r="CR110" s="354"/>
      <c r="CS110" s="354"/>
      <c r="CT110" s="354"/>
    </row>
    <row r="111" spans="1:98">
      <c r="CJ111" s="354"/>
      <c r="CK111" s="349"/>
      <c r="CL111" s="354"/>
      <c r="CM111" s="355"/>
      <c r="CN111" s="354"/>
      <c r="CO111" s="354"/>
      <c r="CP111" s="354"/>
      <c r="CQ111" s="354"/>
      <c r="CR111" s="354"/>
      <c r="CS111" s="354"/>
      <c r="CT111" s="354"/>
    </row>
    <row r="112" spans="1:98">
      <c r="CJ112" s="354"/>
      <c r="CK112" s="349"/>
      <c r="CL112" s="354"/>
      <c r="CM112" s="355"/>
      <c r="CN112" s="354"/>
      <c r="CO112" s="354"/>
      <c r="CP112" s="354"/>
      <c r="CQ112" s="354"/>
      <c r="CR112" s="354"/>
      <c r="CS112" s="354"/>
      <c r="CT112" s="354"/>
    </row>
    <row r="113" spans="88:98">
      <c r="CJ113" s="354"/>
      <c r="CK113" s="349"/>
      <c r="CL113" s="354"/>
      <c r="CM113" s="355"/>
      <c r="CN113" s="354"/>
      <c r="CO113" s="354"/>
      <c r="CP113" s="354"/>
      <c r="CQ113" s="354"/>
      <c r="CR113" s="354"/>
      <c r="CS113" s="354"/>
      <c r="CT113" s="354"/>
    </row>
    <row r="114" spans="88:98">
      <c r="CJ114" s="354"/>
      <c r="CK114" s="349"/>
      <c r="CL114" s="354"/>
      <c r="CM114" s="355"/>
      <c r="CN114" s="354"/>
      <c r="CO114" s="354"/>
      <c r="CP114" s="354"/>
      <c r="CQ114" s="354"/>
      <c r="CR114" s="354"/>
      <c r="CS114" s="354"/>
      <c r="CT114" s="354"/>
    </row>
    <row r="115" spans="88:98">
      <c r="CJ115" s="354"/>
      <c r="CK115" s="349"/>
      <c r="CL115" s="354"/>
      <c r="CM115" s="355"/>
      <c r="CN115" s="354"/>
      <c r="CO115" s="354"/>
      <c r="CP115" s="354"/>
      <c r="CQ115" s="354"/>
      <c r="CR115" s="354"/>
      <c r="CS115" s="354"/>
      <c r="CT115" s="354"/>
    </row>
    <row r="116" spans="88:98">
      <c r="CJ116" s="354"/>
      <c r="CK116" s="349"/>
      <c r="CL116" s="354"/>
      <c r="CM116" s="355"/>
      <c r="CN116" s="354"/>
      <c r="CO116" s="354"/>
      <c r="CP116" s="354"/>
      <c r="CQ116" s="354"/>
      <c r="CR116" s="354"/>
      <c r="CS116" s="354"/>
      <c r="CT116" s="354"/>
    </row>
    <row r="117" spans="88:98">
      <c r="CJ117" s="354"/>
      <c r="CK117" s="349"/>
      <c r="CL117" s="354"/>
      <c r="CM117" s="355"/>
      <c r="CN117" s="354"/>
      <c r="CO117" s="354"/>
      <c r="CP117" s="354"/>
      <c r="CQ117" s="354"/>
      <c r="CR117" s="354"/>
      <c r="CS117" s="354"/>
      <c r="CT117" s="354"/>
    </row>
    <row r="118" spans="88:98">
      <c r="CJ118" s="354"/>
      <c r="CK118" s="349"/>
      <c r="CL118" s="354"/>
      <c r="CM118" s="355"/>
      <c r="CN118" s="354"/>
      <c r="CO118" s="354"/>
      <c r="CP118" s="354"/>
      <c r="CQ118" s="354"/>
      <c r="CR118" s="354"/>
      <c r="CS118" s="354"/>
      <c r="CT118" s="354"/>
    </row>
    <row r="119" spans="88:98">
      <c r="CJ119" s="354"/>
      <c r="CK119" s="349"/>
      <c r="CL119" s="354"/>
      <c r="CM119" s="355"/>
      <c r="CN119" s="354"/>
      <c r="CO119" s="354"/>
      <c r="CP119" s="354"/>
      <c r="CQ119" s="354"/>
      <c r="CR119" s="354"/>
      <c r="CS119" s="354"/>
      <c r="CT119" s="354"/>
    </row>
    <row r="120" spans="88:98">
      <c r="CJ120" s="354"/>
      <c r="CK120" s="349"/>
      <c r="CL120" s="354"/>
      <c r="CM120" s="355"/>
      <c r="CN120" s="354"/>
      <c r="CO120" s="354"/>
      <c r="CP120" s="354"/>
      <c r="CQ120" s="354"/>
      <c r="CR120" s="354"/>
      <c r="CS120" s="354"/>
      <c r="CT120" s="354"/>
    </row>
    <row r="121" spans="88:98">
      <c r="CJ121" s="354"/>
      <c r="CK121" s="349"/>
      <c r="CL121" s="354"/>
      <c r="CM121" s="355"/>
      <c r="CN121" s="354"/>
      <c r="CO121" s="354"/>
      <c r="CP121" s="354"/>
      <c r="CQ121" s="354"/>
      <c r="CR121" s="354"/>
      <c r="CS121" s="354"/>
      <c r="CT121" s="354"/>
    </row>
    <row r="122" spans="88:98">
      <c r="CJ122" s="354"/>
      <c r="CK122" s="349"/>
      <c r="CL122" s="354"/>
      <c r="CM122" s="355"/>
      <c r="CN122" s="354"/>
      <c r="CO122" s="354"/>
      <c r="CP122" s="354"/>
      <c r="CQ122" s="354"/>
      <c r="CR122" s="354"/>
      <c r="CS122" s="354"/>
      <c r="CT122" s="354"/>
    </row>
    <row r="123" spans="88:98">
      <c r="CJ123" s="354"/>
      <c r="CK123" s="349"/>
      <c r="CL123" s="354"/>
      <c r="CM123" s="355"/>
      <c r="CN123" s="354"/>
      <c r="CO123" s="354"/>
      <c r="CP123" s="354"/>
      <c r="CQ123" s="354"/>
      <c r="CR123" s="354"/>
      <c r="CS123" s="354"/>
      <c r="CT123" s="354"/>
    </row>
    <row r="124" spans="88:98">
      <c r="CJ124" s="354"/>
      <c r="CK124" s="349"/>
      <c r="CL124" s="354"/>
      <c r="CM124" s="355"/>
      <c r="CN124" s="354"/>
      <c r="CO124" s="354"/>
      <c r="CP124" s="354"/>
      <c r="CQ124" s="354"/>
      <c r="CR124" s="354"/>
      <c r="CS124" s="354"/>
      <c r="CT124" s="354"/>
    </row>
    <row r="125" spans="88:98">
      <c r="CJ125" s="354"/>
      <c r="CK125" s="349"/>
      <c r="CL125" s="354"/>
      <c r="CM125" s="355"/>
      <c r="CN125" s="354"/>
      <c r="CO125" s="354"/>
      <c r="CP125" s="354"/>
      <c r="CQ125" s="354"/>
      <c r="CR125" s="354"/>
      <c r="CS125" s="354"/>
      <c r="CT125" s="354"/>
    </row>
    <row r="126" spans="88:98">
      <c r="CJ126" s="354"/>
      <c r="CK126" s="349"/>
      <c r="CL126" s="354"/>
      <c r="CM126" s="355"/>
      <c r="CN126" s="354"/>
      <c r="CO126" s="354"/>
      <c r="CP126" s="354"/>
      <c r="CQ126" s="354"/>
      <c r="CR126" s="354"/>
      <c r="CS126" s="354"/>
      <c r="CT126" s="354"/>
    </row>
    <row r="127" spans="88:98">
      <c r="CJ127" s="354"/>
      <c r="CK127" s="349"/>
      <c r="CL127" s="354"/>
      <c r="CM127" s="355"/>
      <c r="CN127" s="354"/>
      <c r="CO127" s="354"/>
      <c r="CP127" s="354"/>
      <c r="CQ127" s="354"/>
      <c r="CR127" s="354"/>
      <c r="CS127" s="354"/>
      <c r="CT127" s="354"/>
    </row>
    <row r="128" spans="88:98">
      <c r="CJ128" s="354"/>
      <c r="CK128" s="349"/>
      <c r="CL128" s="354"/>
      <c r="CM128" s="355"/>
      <c r="CN128" s="354"/>
      <c r="CO128" s="354"/>
      <c r="CP128" s="354"/>
      <c r="CQ128" s="354"/>
      <c r="CR128" s="354"/>
      <c r="CS128" s="354"/>
      <c r="CT128" s="354"/>
    </row>
    <row r="129" spans="88:98">
      <c r="CJ129" s="354"/>
      <c r="CK129" s="349"/>
      <c r="CL129" s="354"/>
      <c r="CM129" s="355"/>
      <c r="CN129" s="354"/>
      <c r="CO129" s="354"/>
      <c r="CP129" s="354"/>
      <c r="CQ129" s="354"/>
      <c r="CR129" s="354"/>
      <c r="CS129" s="354"/>
      <c r="CT129" s="354"/>
    </row>
    <row r="130" spans="88:98">
      <c r="CJ130" s="354"/>
      <c r="CK130" s="349"/>
      <c r="CL130" s="354"/>
      <c r="CM130" s="355"/>
      <c r="CN130" s="354"/>
      <c r="CO130" s="354"/>
      <c r="CP130" s="354"/>
      <c r="CQ130" s="354"/>
      <c r="CR130" s="354"/>
      <c r="CS130" s="354"/>
      <c r="CT130" s="354"/>
    </row>
    <row r="131" spans="88:98">
      <c r="CJ131" s="354"/>
      <c r="CK131" s="349"/>
      <c r="CL131" s="354"/>
      <c r="CM131" s="355"/>
      <c r="CN131" s="354"/>
      <c r="CO131" s="354"/>
      <c r="CP131" s="354"/>
      <c r="CQ131" s="354"/>
      <c r="CR131" s="354"/>
      <c r="CS131" s="354"/>
      <c r="CT131" s="354"/>
    </row>
    <row r="132" spans="88:98">
      <c r="CJ132" s="354"/>
      <c r="CK132" s="349"/>
      <c r="CL132" s="354"/>
      <c r="CM132" s="355"/>
      <c r="CN132" s="354"/>
      <c r="CO132" s="354"/>
      <c r="CP132" s="354"/>
      <c r="CQ132" s="354"/>
      <c r="CR132" s="354"/>
      <c r="CS132" s="354"/>
      <c r="CT132" s="354"/>
    </row>
    <row r="133" spans="88:98">
      <c r="CJ133" s="354"/>
      <c r="CK133" s="349"/>
      <c r="CL133" s="354"/>
      <c r="CM133" s="355"/>
      <c r="CN133" s="354"/>
      <c r="CO133" s="354"/>
      <c r="CP133" s="354"/>
      <c r="CQ133" s="354"/>
      <c r="CR133" s="354"/>
      <c r="CS133" s="354"/>
      <c r="CT133" s="354"/>
    </row>
    <row r="134" spans="88:98">
      <c r="CJ134" s="354"/>
      <c r="CK134" s="349"/>
      <c r="CL134" s="354"/>
      <c r="CM134" s="355"/>
      <c r="CN134" s="354"/>
      <c r="CO134" s="354"/>
      <c r="CP134" s="354"/>
      <c r="CQ134" s="354"/>
      <c r="CR134" s="354"/>
      <c r="CS134" s="354"/>
      <c r="CT134" s="354"/>
    </row>
    <row r="135" spans="88:98">
      <c r="CJ135" s="354"/>
      <c r="CK135" s="349"/>
      <c r="CL135" s="354"/>
      <c r="CM135" s="355"/>
      <c r="CN135" s="354"/>
      <c r="CO135" s="354"/>
      <c r="CP135" s="354"/>
      <c r="CQ135" s="354"/>
      <c r="CR135" s="354"/>
      <c r="CS135" s="354"/>
      <c r="CT135" s="354"/>
    </row>
    <row r="136" spans="88:98">
      <c r="CJ136" s="354"/>
      <c r="CK136" s="349"/>
      <c r="CL136" s="354"/>
      <c r="CM136" s="355"/>
      <c r="CN136" s="354"/>
      <c r="CO136" s="354"/>
      <c r="CP136" s="354"/>
      <c r="CQ136" s="354"/>
      <c r="CR136" s="354"/>
      <c r="CS136" s="354"/>
      <c r="CT136" s="354"/>
    </row>
    <row r="137" spans="88:98">
      <c r="CJ137" s="354"/>
      <c r="CK137" s="349"/>
      <c r="CL137" s="354"/>
      <c r="CM137" s="355"/>
      <c r="CN137" s="354"/>
      <c r="CO137" s="354"/>
      <c r="CP137" s="354"/>
      <c r="CQ137" s="354"/>
      <c r="CR137" s="354"/>
      <c r="CS137" s="354"/>
      <c r="CT137" s="354"/>
    </row>
    <row r="138" spans="88:98">
      <c r="CJ138" s="354"/>
      <c r="CK138" s="349"/>
      <c r="CL138" s="354"/>
      <c r="CM138" s="355"/>
      <c r="CN138" s="354"/>
      <c r="CO138" s="354"/>
      <c r="CP138" s="354"/>
      <c r="CQ138" s="354"/>
      <c r="CR138" s="354"/>
      <c r="CS138" s="354"/>
      <c r="CT138" s="354"/>
    </row>
    <row r="139" spans="88:98">
      <c r="CJ139" s="354"/>
      <c r="CK139" s="349"/>
      <c r="CL139" s="354"/>
      <c r="CM139" s="355"/>
      <c r="CN139" s="354"/>
      <c r="CO139" s="354"/>
      <c r="CP139" s="354"/>
      <c r="CQ139" s="354"/>
      <c r="CR139" s="354"/>
      <c r="CS139" s="354"/>
      <c r="CT139" s="354"/>
    </row>
    <row r="140" spans="88:98">
      <c r="CJ140" s="354"/>
      <c r="CK140" s="349"/>
      <c r="CL140" s="354"/>
      <c r="CM140" s="355"/>
      <c r="CN140" s="354"/>
      <c r="CO140" s="354"/>
      <c r="CP140" s="354"/>
      <c r="CQ140" s="354"/>
      <c r="CR140" s="354"/>
      <c r="CS140" s="354"/>
      <c r="CT140" s="354"/>
    </row>
    <row r="141" spans="88:98">
      <c r="CJ141" s="354"/>
      <c r="CK141" s="349"/>
      <c r="CL141" s="354"/>
      <c r="CM141" s="355"/>
      <c r="CN141" s="354"/>
      <c r="CO141" s="354"/>
      <c r="CP141" s="354"/>
      <c r="CQ141" s="354"/>
      <c r="CR141" s="354"/>
      <c r="CS141" s="354"/>
      <c r="CT141" s="354"/>
    </row>
    <row r="142" spans="88:98">
      <c r="CJ142" s="355"/>
      <c r="CK142" s="350"/>
      <c r="CL142" s="355"/>
      <c r="CM142" s="355"/>
      <c r="CN142" s="355"/>
      <c r="CO142" s="355"/>
      <c r="CP142" s="355"/>
      <c r="CQ142" s="355"/>
      <c r="CR142" s="355"/>
      <c r="CS142" s="355"/>
      <c r="CT142" s="355"/>
    </row>
    <row r="143" spans="88:98">
      <c r="CJ143" s="355"/>
      <c r="CK143" s="350"/>
      <c r="CL143" s="355"/>
      <c r="CM143" s="355"/>
      <c r="CN143" s="355"/>
      <c r="CO143" s="355"/>
      <c r="CP143" s="355"/>
      <c r="CQ143" s="355"/>
      <c r="CR143" s="355"/>
      <c r="CS143" s="355"/>
      <c r="CT143" s="355"/>
    </row>
    <row r="144" spans="88:98">
      <c r="CJ144" s="355"/>
      <c r="CK144" s="350"/>
      <c r="CL144" s="355"/>
      <c r="CM144" s="355"/>
      <c r="CN144" s="355"/>
      <c r="CO144" s="355"/>
      <c r="CP144" s="355"/>
      <c r="CQ144" s="355"/>
      <c r="CR144" s="355"/>
      <c r="CS144" s="355"/>
      <c r="CT144" s="355"/>
    </row>
  </sheetData>
  <sheetProtection sheet="1" objects="1" scenarios="1"/>
  <dataConsolidate/>
  <mergeCells count="137">
    <mergeCell ref="CK1:CK3"/>
    <mergeCell ref="L1:M3"/>
    <mergeCell ref="N1:O3"/>
    <mergeCell ref="AV3:AW3"/>
    <mergeCell ref="B4:E4"/>
    <mergeCell ref="B5:C5"/>
    <mergeCell ref="D5:E5"/>
    <mergeCell ref="D6:E6"/>
    <mergeCell ref="D7:E7"/>
    <mergeCell ref="AB1:AC3"/>
    <mergeCell ref="AD1:AE3"/>
    <mergeCell ref="AF1:AG3"/>
    <mergeCell ref="AH1:AI3"/>
    <mergeCell ref="AJ1:AK3"/>
    <mergeCell ref="B2:C2"/>
    <mergeCell ref="B3:C3"/>
    <mergeCell ref="D3:E3"/>
    <mergeCell ref="P1:Q3"/>
    <mergeCell ref="R1:S3"/>
    <mergeCell ref="T1:U3"/>
    <mergeCell ref="V1:W3"/>
    <mergeCell ref="X1:Y3"/>
    <mergeCell ref="Z1:AA3"/>
    <mergeCell ref="B1:C1"/>
    <mergeCell ref="F1:G3"/>
    <mergeCell ref="H1:I3"/>
    <mergeCell ref="J1:K3"/>
    <mergeCell ref="D14:E14"/>
    <mergeCell ref="D15:E15"/>
    <mergeCell ref="D16:E16"/>
    <mergeCell ref="D17:E17"/>
    <mergeCell ref="D18:E18"/>
    <mergeCell ref="D19:E19"/>
    <mergeCell ref="D8:E8"/>
    <mergeCell ref="D9:E9"/>
    <mergeCell ref="D10:E10"/>
    <mergeCell ref="D11:E11"/>
    <mergeCell ref="D12:E12"/>
    <mergeCell ref="D13:E13"/>
    <mergeCell ref="D26:E26"/>
    <mergeCell ref="D27:E27"/>
    <mergeCell ref="D28:E28"/>
    <mergeCell ref="D29:E29"/>
    <mergeCell ref="D30:E30"/>
    <mergeCell ref="D31:E31"/>
    <mergeCell ref="D20:E20"/>
    <mergeCell ref="D21:E21"/>
    <mergeCell ref="D22:E22"/>
    <mergeCell ref="D23:E23"/>
    <mergeCell ref="D24:E24"/>
    <mergeCell ref="D25:E25"/>
    <mergeCell ref="D38:E38"/>
    <mergeCell ref="D39:E39"/>
    <mergeCell ref="D40:E40"/>
    <mergeCell ref="D41:E41"/>
    <mergeCell ref="D42:E42"/>
    <mergeCell ref="D43:E43"/>
    <mergeCell ref="D32:E32"/>
    <mergeCell ref="D33:E33"/>
    <mergeCell ref="D34:E34"/>
    <mergeCell ref="D35:E35"/>
    <mergeCell ref="D36:E36"/>
    <mergeCell ref="D37:E37"/>
    <mergeCell ref="D50:E50"/>
    <mergeCell ref="D51:E51"/>
    <mergeCell ref="D52:E52"/>
    <mergeCell ref="D53:E53"/>
    <mergeCell ref="D54:E54"/>
    <mergeCell ref="D55:E55"/>
    <mergeCell ref="D44:E44"/>
    <mergeCell ref="D45:E45"/>
    <mergeCell ref="D46:E46"/>
    <mergeCell ref="D47:E47"/>
    <mergeCell ref="D48:E48"/>
    <mergeCell ref="D49:E49"/>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105:E105"/>
    <mergeCell ref="D106:E106"/>
    <mergeCell ref="D107:E107"/>
    <mergeCell ref="CJ1:CJ3"/>
    <mergeCell ref="CL1:CL3"/>
    <mergeCell ref="D98:E98"/>
    <mergeCell ref="D99:E99"/>
    <mergeCell ref="D100:E100"/>
    <mergeCell ref="D101:E101"/>
    <mergeCell ref="D102:E102"/>
    <mergeCell ref="D103:E103"/>
    <mergeCell ref="D92:E92"/>
    <mergeCell ref="D93:E93"/>
    <mergeCell ref="D94:E94"/>
    <mergeCell ref="B95:E95"/>
    <mergeCell ref="D96:E96"/>
    <mergeCell ref="D97:E97"/>
    <mergeCell ref="D86:E86"/>
    <mergeCell ref="D87:E87"/>
    <mergeCell ref="D88:E88"/>
    <mergeCell ref="D89:E89"/>
    <mergeCell ref="D90:E90"/>
    <mergeCell ref="B91:E91"/>
    <mergeCell ref="D80:E80"/>
    <mergeCell ref="CS1:CS3"/>
    <mergeCell ref="CT1:CT3"/>
    <mergeCell ref="CM1:CM3"/>
    <mergeCell ref="CN1:CN3"/>
    <mergeCell ref="CO1:CO3"/>
    <mergeCell ref="CP1:CP3"/>
    <mergeCell ref="CQ1:CQ3"/>
    <mergeCell ref="CR1:CR3"/>
    <mergeCell ref="D104:E104"/>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s>
  <dataValidations count="184">
    <dataValidation allowBlank="1" showErrorMessage="1" sqref="E1"/>
    <dataValidation type="textLength" allowBlank="1" showInputMessage="1" showErrorMessage="1" prompt="Please select your country in worksheet &quot;Intro&quot; (for all pollutant sheets)" sqref="D1">
      <formula1>2</formula1>
      <formula2>2</formula2>
    </dataValidation>
    <dataValidation type="custom" allowBlank="1" showInputMessage="1" showErrorMessage="1" errorTitle="Wrong data input" error="Data entry is limited to positive values or zero._x000d__x000a_: symbol can be used for not available data." sqref="F5:F95 F101:F104 F106:F107">
      <formula1>OR(AND(ISNUMBER(F5),F5&gt;=0),F5=":")</formula1>
    </dataValidation>
    <dataValidation type="custom" allowBlank="1" showInputMessage="1" showErrorMessage="1" errorTitle="Wrong data input" error="Data entry is limited to positive values or zero._x000d__x000a_: symbol can be used for not available data." sqref="H5:H95 H101:H104 H106:H107">
      <formula1>OR(AND(ISNUMBER(H5),H5&gt;=0),H5=":")</formula1>
    </dataValidation>
    <dataValidation type="custom" allowBlank="1" showInputMessage="1" showErrorMessage="1" errorTitle="Wrong data input" error="Data entry is limited to positive values or zero._x000d__x000a_: symbol can be used for not available data." sqref="J5:J95 J101:J104 J106:J107">
      <formula1>OR(AND(ISNUMBER(J5),J5&gt;=0),J5=":")</formula1>
    </dataValidation>
    <dataValidation type="custom" allowBlank="1" showInputMessage="1" showErrorMessage="1" errorTitle="Wrong data input" error="Data entry is limited to positive values or zero._x000d__x000a_: symbol can be used for not available data." sqref="L5:L95 L101:L104 L106:L107">
      <formula1>OR(AND(ISNUMBER(L5),L5&gt;=0),L5=":")</formula1>
    </dataValidation>
    <dataValidation type="custom" allowBlank="1" showInputMessage="1" showErrorMessage="1" errorTitle="Wrong data input" error="Data entry is limited to positive values or zero._x000d__x000a_: symbol can be used for not available data." sqref="N5:N95 N101:N104 N106:N107">
      <formula1>OR(AND(ISNUMBER(N5),N5&gt;=0),N5=":")</formula1>
    </dataValidation>
    <dataValidation type="custom" allowBlank="1" showInputMessage="1" showErrorMessage="1" errorTitle="Wrong data input" error="Data entry is limited to positive values or zero._x000d__x000a_: symbol can be used for not available data." sqref="P5:P95 P101:P104 P106:P107">
      <formula1>OR(AND(ISNUMBER(P5),P5&gt;=0),P5=":")</formula1>
    </dataValidation>
    <dataValidation type="custom" allowBlank="1" showInputMessage="1" showErrorMessage="1" errorTitle="Wrong data input" error="Data entry is limited to positive values or zero._x000d__x000a_: symbol can be used for not available data." sqref="R5:R95 R101:R104 R106:R107">
      <formula1>OR(AND(ISNUMBER(R5),R5&gt;=0),R5=":")</formula1>
    </dataValidation>
    <dataValidation type="custom" allowBlank="1" showInputMessage="1" showErrorMessage="1" errorTitle="Wrong data input" error="Data entry is limited to positive values or zero._x000d__x000a_: symbol can be used for not available data." sqref="T5:T95 T101:T104 T106:T107">
      <formula1>OR(AND(ISNUMBER(T5),T5&gt;=0),T5=":")</formula1>
    </dataValidation>
    <dataValidation type="custom" allowBlank="1" showInputMessage="1" showErrorMessage="1" errorTitle="Wrong data input" error="Data entry is limited to positive values or zero._x000d__x000a_: symbol can be used for not available data." sqref="V5:V95 V101:V104 V106:V107">
      <formula1>OR(AND(ISNUMBER(V5),V5&gt;=0),V5=":")</formula1>
    </dataValidation>
    <dataValidation type="custom" allowBlank="1" showInputMessage="1" showErrorMessage="1" errorTitle="Wrong data input" error="Data entry is limited to positive values or zero._x000d__x000a_: symbol can be used for not available data." sqref="X5:X95 X101:X104 X106:X107">
      <formula1>OR(AND(ISNUMBER(X5),X5&gt;=0),X5=":")</formula1>
    </dataValidation>
    <dataValidation type="custom" allowBlank="1" showInputMessage="1" showErrorMessage="1" errorTitle="Wrong data input" error="Data entry is limited to positive values or zero._x000d__x000a_: symbol can be used for not available data." sqref="Z5:Z95 Z101:Z104 Z106:Z107">
      <formula1>OR(AND(ISNUMBER(Z5),Z5&gt;=0),Z5=":")</formula1>
    </dataValidation>
    <dataValidation type="custom" allowBlank="1" showInputMessage="1" showErrorMessage="1" errorTitle="Wrong data input" error="Data entry is limited to positive values or zero._x000d__x000a_: symbol can be used for not available data." sqref="AB5:AB95 AB101:AB104 AB106:AB107">
      <formula1>OR(AND(ISNUMBER(AB5),AB5&gt;=0),AB5=":")</formula1>
    </dataValidation>
    <dataValidation type="custom" allowBlank="1" showInputMessage="1" showErrorMessage="1" errorTitle="Wrong data input" error="Data entry is limited to positive values or zero._x000d__x000a_: symbol can be used for not available data." sqref="AD5:AD95 AD101:AD104 AD106:AD107">
      <formula1>OR(AND(ISNUMBER(AD5),AD5&gt;=0),AD5=":")</formula1>
    </dataValidation>
    <dataValidation type="custom" allowBlank="1" showInputMessage="1" showErrorMessage="1" errorTitle="Wrong data input" error="Data entry is limited to positive values or zero._x000d__x000a_: symbol can be used for not available data." sqref="AF5:AF95 AF101:AF104 AF106:AF107">
      <formula1>OR(AND(ISNUMBER(AF5),AF5&gt;=0),AF5=":")</formula1>
    </dataValidation>
    <dataValidation type="custom" allowBlank="1" showInputMessage="1" showErrorMessage="1" errorTitle="Wrong data input" error="Data entry is limited to positive values or zero._x000d__x000a_: symbol can be used for not available data." sqref="AH5:AH95 AH101:AH104 AH106:AH107">
      <formula1>OR(AND(ISNUMBER(AH5),AH5&gt;=0),AH5=":")</formula1>
    </dataValidation>
    <dataValidation type="custom" allowBlank="1" showInputMessage="1" showErrorMessage="1" errorTitle="Wrong data input" error="Data entry is limited to positive values or zero._x000d__x000a_: symbol can be used for not available data." sqref="AJ5:AJ95 AJ101:AJ104 AJ106:AJ107">
      <formula1>OR(AND(ISNUMBER(AJ5),AJ5&gt;=0),AJ5=":")</formula1>
    </dataValidation>
    <dataValidation type="custom" allowBlank="1" showInputMessage="1" showErrorMessage="1" errorTitle="Wrong data input" error="Data entry is limited to positive values or zero._x000d__x000a_: symbol can be used for not available data." sqref="AL5:AL95 AL101:AL104 AL106:AL107">
      <formula1>OR(AND(ISNUMBER(AL5),AL5&gt;=0),AL5=":")</formula1>
    </dataValidation>
    <dataValidation type="custom" allowBlank="1" showInputMessage="1" showErrorMessage="1" errorTitle="Wrong data input" error="Data entry is limited to positive values or zero._x000d__x000a_: symbol can be used for not available data." sqref="AN5:AN95 AN101:AN104 AN106:AN107">
      <formula1>OR(AND(ISNUMBER(AN5),AN5&gt;=0),AN5=":")</formula1>
    </dataValidation>
    <dataValidation type="custom" allowBlank="1" showInputMessage="1" showErrorMessage="1" errorTitle="Wrong data input" error="Data entry is limited to positive values or zero._x000d__x000a_: symbol can be used for not available data." sqref="AP5:AP95 AP101:AP104 AP106:AP107">
      <formula1>OR(AND(ISNUMBER(AP5),AP5&gt;=0),AP5=":")</formula1>
    </dataValidation>
    <dataValidation type="custom" allowBlank="1" showInputMessage="1" showErrorMessage="1" errorTitle="Wrong data input" error="Data entry is limited to positive values or zero._x000d__x000a_: symbol can be used for not available data." sqref="AR5:AR95 AR101:AR104 AR106:AR107">
      <formula1>OR(AND(ISNUMBER(AR5),AR5&gt;=0),AR5=":")</formula1>
    </dataValidation>
    <dataValidation type="custom" allowBlank="1" showInputMessage="1" showErrorMessage="1" errorTitle="Wrong data input" error="Data entry is limited to positive values or zero._x000d__x000a_: symbol can be used for not available data." sqref="AT5:AT95 AT101:AT104 AT106:AT107">
      <formula1>OR(AND(ISNUMBER(AT5),AT5&gt;=0),AT5=":")</formula1>
    </dataValidation>
    <dataValidation type="custom" allowBlank="1" showInputMessage="1" showErrorMessage="1" errorTitle="Wrong data input" error="Data entry is limited to positive values or zero._x000d__x000a_: symbol can be used for not available data." sqref="AV5:AV95 AV101:AV104 AV106:AV107">
      <formula1>OR(AND(ISNUMBER(AV5),AV5&gt;=0),AV5=":")</formula1>
    </dataValidation>
    <dataValidation type="custom" allowBlank="1" showInputMessage="1" showErrorMessage="1" errorTitle="Wrong data input" error="Data entry is limited to positive values or zero._x000d__x000a_: symbol can be used for not available data." sqref="AX5:AX95 AX101:AX104 AX106:AX107">
      <formula1>OR(AND(ISNUMBER(AX5),AX5&gt;=0),AX5=":")</formula1>
    </dataValidation>
    <dataValidation type="custom" allowBlank="1" showInputMessage="1" showErrorMessage="1" errorTitle="Wrong data input" error="Data entry is limited to positive values or zero._x000d__x000a_: symbol can be used for not available data." sqref="AZ5:AZ95 AZ101:AZ104 AZ106:AZ107">
      <formula1>OR(AND(ISNUMBER(AZ5),AZ5&gt;=0),AZ5=":")</formula1>
    </dataValidation>
    <dataValidation type="custom" allowBlank="1" showInputMessage="1" showErrorMessage="1" errorTitle="Wrong data input" error="Data entry is limited to positive values or zero._x000d__x000a_: symbol can be used for not available data." sqref="BB5:BB95 BB101:BB104 BB106:BB107">
      <formula1>OR(AND(ISNUMBER(BB5),BB5&gt;=0),BB5=":")</formula1>
    </dataValidation>
    <dataValidation type="custom" allowBlank="1" showInputMessage="1" showErrorMessage="1" errorTitle="Wrong data input" error="Data entry is limited to positive values or zero._x000d__x000a_: symbol can be used for not available data." sqref="BD5:BD95 BD101:BD104 BD106:BD107">
      <formula1>OR(AND(ISNUMBER(BD5),BD5&gt;=0),BD5=":")</formula1>
    </dataValidation>
    <dataValidation type="custom" allowBlank="1" showInputMessage="1" showErrorMessage="1" errorTitle="Wrong data input" error="Data entry is limited to numbers._x000d__x000a_: symbol can be used for not available data." sqref="F96">
      <formula1>OR(ISNUMBER(F96),F96=":")</formula1>
    </dataValidation>
    <dataValidation type="custom" allowBlank="1" showInputMessage="1" showErrorMessage="1" errorTitle="Wrong data input" error="Data entry is limited to numbers._x000d__x000a_: symbol can be used for not available data." sqref="F97">
      <formula1>OR(ISNUMBER(F97),F97=":")</formula1>
    </dataValidation>
    <dataValidation type="custom" allowBlank="1" showInputMessage="1" showErrorMessage="1" errorTitle="Wrong data input" error="Data entry is limited to numbers._x000d__x000a_: symbol can be used for not available data." sqref="F98">
      <formula1>OR(ISNUMBER(F98),F98=":")</formula1>
    </dataValidation>
    <dataValidation type="custom" allowBlank="1" showInputMessage="1" showErrorMessage="1" errorTitle="Wrong data input" error="Data entry is limited to numbers._x000d__x000a_: symbol can be used for not available data." sqref="F99">
      <formula1>OR(ISNUMBER(F99),F99=":")</formula1>
    </dataValidation>
    <dataValidation type="custom" allowBlank="1" showInputMessage="1" showErrorMessage="1" errorTitle="Wrong data input" error="Data entry is limited to numbers._x000d__x000a_: symbol can be used for not available data." sqref="F100">
      <formula1>OR(ISNUMBER(F100),F100=":")</formula1>
    </dataValidation>
    <dataValidation type="custom" allowBlank="1" showInputMessage="1" showErrorMessage="1" errorTitle="Wrong data input" error="Data entry is limited to numbers._x000d__x000a_: symbol can be used for not available data." sqref="F105">
      <formula1>OR(ISNUMBER(F105),F105=":")</formula1>
    </dataValidation>
    <dataValidation type="custom" allowBlank="1" showInputMessage="1" showErrorMessage="1" errorTitle="Wrong data input" error="Data entry is limited to numbers._x000d__x000a_: symbol can be used for not available data." sqref="H96">
      <formula1>OR(ISNUMBER(H96),H96=":")</formula1>
    </dataValidation>
    <dataValidation type="custom" allowBlank="1" showInputMessage="1" showErrorMessage="1" errorTitle="Wrong data input" error="Data entry is limited to numbers._x000d__x000a_: symbol can be used for not available data." sqref="H97">
      <formula1>OR(ISNUMBER(H97),H97=":")</formula1>
    </dataValidation>
    <dataValidation type="custom" allowBlank="1" showInputMessage="1" showErrorMessage="1" errorTitle="Wrong data input" error="Data entry is limited to numbers._x000d__x000a_: symbol can be used for not available data." sqref="H98">
      <formula1>OR(ISNUMBER(H98),H98=":")</formula1>
    </dataValidation>
    <dataValidation type="custom" allowBlank="1" showInputMessage="1" showErrorMessage="1" errorTitle="Wrong data input" error="Data entry is limited to numbers._x000d__x000a_: symbol can be used for not available data." sqref="H99">
      <formula1>OR(ISNUMBER(H99),H99=":")</formula1>
    </dataValidation>
    <dataValidation type="custom" allowBlank="1" showInputMessage="1" showErrorMessage="1" errorTitle="Wrong data input" error="Data entry is limited to numbers._x000d__x000a_: symbol can be used for not available data." sqref="H100">
      <formula1>OR(ISNUMBER(H100),H100=":")</formula1>
    </dataValidation>
    <dataValidation type="custom" allowBlank="1" showInputMessage="1" showErrorMessage="1" errorTitle="Wrong data input" error="Data entry is limited to numbers._x000d__x000a_: symbol can be used for not available data." sqref="H105">
      <formula1>OR(ISNUMBER(H105),H105=":")</formula1>
    </dataValidation>
    <dataValidation type="custom" allowBlank="1" showInputMessage="1" showErrorMessage="1" errorTitle="Wrong data input" error="Data entry is limited to numbers._x000d__x000a_: symbol can be used for not available data." sqref="J96">
      <formula1>OR(ISNUMBER(J96),J96=":")</formula1>
    </dataValidation>
    <dataValidation type="custom" allowBlank="1" showInputMessage="1" showErrorMessage="1" errorTitle="Wrong data input" error="Data entry is limited to numbers._x000d__x000a_: symbol can be used for not available data." sqref="J97">
      <formula1>OR(ISNUMBER(J97),J97=":")</formula1>
    </dataValidation>
    <dataValidation type="custom" allowBlank="1" showInputMessage="1" showErrorMessage="1" errorTitle="Wrong data input" error="Data entry is limited to numbers._x000d__x000a_: symbol can be used for not available data." sqref="J98">
      <formula1>OR(ISNUMBER(J98),J98=":")</formula1>
    </dataValidation>
    <dataValidation type="custom" allowBlank="1" showInputMessage="1" showErrorMessage="1" errorTitle="Wrong data input" error="Data entry is limited to numbers._x000d__x000a_: symbol can be used for not available data." sqref="J99">
      <formula1>OR(ISNUMBER(J99),J99=":")</formula1>
    </dataValidation>
    <dataValidation type="custom" allowBlank="1" showInputMessage="1" showErrorMessage="1" errorTitle="Wrong data input" error="Data entry is limited to numbers._x000d__x000a_: symbol can be used for not available data." sqref="J100">
      <formula1>OR(ISNUMBER(J100),J100=":")</formula1>
    </dataValidation>
    <dataValidation type="custom" allowBlank="1" showInputMessage="1" showErrorMessage="1" errorTitle="Wrong data input" error="Data entry is limited to numbers._x000d__x000a_: symbol can be used for not available data." sqref="J105">
      <formula1>OR(ISNUMBER(J105),J105=":")</formula1>
    </dataValidation>
    <dataValidation type="custom" allowBlank="1" showInputMessage="1" showErrorMessage="1" errorTitle="Wrong data input" error="Data entry is limited to numbers._x000d__x000a_: symbol can be used for not available data." sqref="L96">
      <formula1>OR(ISNUMBER(L96),L96=":")</formula1>
    </dataValidation>
    <dataValidation type="custom" allowBlank="1" showInputMessage="1" showErrorMessage="1" errorTitle="Wrong data input" error="Data entry is limited to numbers._x000d__x000a_: symbol can be used for not available data." sqref="L97">
      <formula1>OR(ISNUMBER(L97),L97=":")</formula1>
    </dataValidation>
    <dataValidation type="custom" allowBlank="1" showInputMessage="1" showErrorMessage="1" errorTitle="Wrong data input" error="Data entry is limited to numbers._x000d__x000a_: symbol can be used for not available data." sqref="L98">
      <formula1>OR(ISNUMBER(L98),L98=":")</formula1>
    </dataValidation>
    <dataValidation type="custom" allowBlank="1" showInputMessage="1" showErrorMessage="1" errorTitle="Wrong data input" error="Data entry is limited to numbers._x000d__x000a_: symbol can be used for not available data." sqref="L99">
      <formula1>OR(ISNUMBER(L99),L99=":")</formula1>
    </dataValidation>
    <dataValidation type="custom" allowBlank="1" showInputMessage="1" showErrorMessage="1" errorTitle="Wrong data input" error="Data entry is limited to numbers._x000d__x000a_: symbol can be used for not available data." sqref="L100">
      <formula1>OR(ISNUMBER(L100),L100=":")</formula1>
    </dataValidation>
    <dataValidation type="custom" allowBlank="1" showInputMessage="1" showErrorMessage="1" errorTitle="Wrong data input" error="Data entry is limited to numbers._x000d__x000a_: symbol can be used for not available data." sqref="L105">
      <formula1>OR(ISNUMBER(L105),L105=":")</formula1>
    </dataValidation>
    <dataValidation type="custom" allowBlank="1" showInputMessage="1" showErrorMessage="1" errorTitle="Wrong data input" error="Data entry is limited to numbers._x000d__x000a_: symbol can be used for not available data." sqref="N96">
      <formula1>OR(ISNUMBER(N96),N96=":")</formula1>
    </dataValidation>
    <dataValidation type="custom" allowBlank="1" showInputMessage="1" showErrorMessage="1" errorTitle="Wrong data input" error="Data entry is limited to numbers._x000d__x000a_: symbol can be used for not available data." sqref="N97">
      <formula1>OR(ISNUMBER(N97),N97=":")</formula1>
    </dataValidation>
    <dataValidation type="custom" allowBlank="1" showInputMessage="1" showErrorMessage="1" errorTitle="Wrong data input" error="Data entry is limited to numbers._x000d__x000a_: symbol can be used for not available data." sqref="N98">
      <formula1>OR(ISNUMBER(N98),N98=":")</formula1>
    </dataValidation>
    <dataValidation type="custom" allowBlank="1" showInputMessage="1" showErrorMessage="1" errorTitle="Wrong data input" error="Data entry is limited to numbers._x000d__x000a_: symbol can be used for not available data." sqref="N99">
      <formula1>OR(ISNUMBER(N99),N99=":")</formula1>
    </dataValidation>
    <dataValidation type="custom" allowBlank="1" showInputMessage="1" showErrorMessage="1" errorTitle="Wrong data input" error="Data entry is limited to numbers._x000d__x000a_: symbol can be used for not available data." sqref="N100">
      <formula1>OR(ISNUMBER(N100),N100=":")</formula1>
    </dataValidation>
    <dataValidation type="custom" allowBlank="1" showInputMessage="1" showErrorMessage="1" errorTitle="Wrong data input" error="Data entry is limited to numbers._x000d__x000a_: symbol can be used for not available data." sqref="N105">
      <formula1>OR(ISNUMBER(N105),N105=":")</formula1>
    </dataValidation>
    <dataValidation type="custom" allowBlank="1" showInputMessage="1" showErrorMessage="1" errorTitle="Wrong data input" error="Data entry is limited to numbers._x000d__x000a_: symbol can be used for not available data." sqref="P96">
      <formula1>OR(ISNUMBER(P96),P96=":")</formula1>
    </dataValidation>
    <dataValidation type="custom" allowBlank="1" showInputMessage="1" showErrorMessage="1" errorTitle="Wrong data input" error="Data entry is limited to numbers._x000d__x000a_: symbol can be used for not available data." sqref="P97">
      <formula1>OR(ISNUMBER(P97),P97=":")</formula1>
    </dataValidation>
    <dataValidation type="custom" allowBlank="1" showInputMessage="1" showErrorMessage="1" errorTitle="Wrong data input" error="Data entry is limited to numbers._x000d__x000a_: symbol can be used for not available data." sqref="P98">
      <formula1>OR(ISNUMBER(P98),P98=":")</formula1>
    </dataValidation>
    <dataValidation type="custom" allowBlank="1" showInputMessage="1" showErrorMessage="1" errorTitle="Wrong data input" error="Data entry is limited to numbers._x000d__x000a_: symbol can be used for not available data." sqref="P99">
      <formula1>OR(ISNUMBER(P99),P99=":")</formula1>
    </dataValidation>
    <dataValidation type="custom" allowBlank="1" showInputMessage="1" showErrorMessage="1" errorTitle="Wrong data input" error="Data entry is limited to numbers._x000d__x000a_: symbol can be used for not available data." sqref="P100">
      <formula1>OR(ISNUMBER(P100),P100=":")</formula1>
    </dataValidation>
    <dataValidation type="custom" allowBlank="1" showInputMessage="1" showErrorMessage="1" errorTitle="Wrong data input" error="Data entry is limited to numbers._x000d__x000a_: symbol can be used for not available data." sqref="P105">
      <formula1>OR(ISNUMBER(P105),P105=":")</formula1>
    </dataValidation>
    <dataValidation type="custom" allowBlank="1" showInputMessage="1" showErrorMessage="1" errorTitle="Wrong data input" error="Data entry is limited to numbers._x000d__x000a_: symbol can be used for not available data." sqref="R96">
      <formula1>OR(ISNUMBER(R96),R96=":")</formula1>
    </dataValidation>
    <dataValidation type="custom" allowBlank="1" showInputMessage="1" showErrorMessage="1" errorTitle="Wrong data input" error="Data entry is limited to numbers._x000d__x000a_: symbol can be used for not available data." sqref="R97">
      <formula1>OR(ISNUMBER(R97),R97=":")</formula1>
    </dataValidation>
    <dataValidation type="custom" allowBlank="1" showInputMessage="1" showErrorMessage="1" errorTitle="Wrong data input" error="Data entry is limited to numbers._x000d__x000a_: symbol can be used for not available data." sqref="R98">
      <formula1>OR(ISNUMBER(R98),R98=":")</formula1>
    </dataValidation>
    <dataValidation type="custom" allowBlank="1" showInputMessage="1" showErrorMessage="1" errorTitle="Wrong data input" error="Data entry is limited to numbers._x000d__x000a_: symbol can be used for not available data." sqref="R99">
      <formula1>OR(ISNUMBER(R99),R99=":")</formula1>
    </dataValidation>
    <dataValidation type="custom" allowBlank="1" showInputMessage="1" showErrorMessage="1" errorTitle="Wrong data input" error="Data entry is limited to numbers._x000d__x000a_: symbol can be used for not available data." sqref="R100">
      <formula1>OR(ISNUMBER(R100),R100=":")</formula1>
    </dataValidation>
    <dataValidation type="custom" allowBlank="1" showInputMessage="1" showErrorMessage="1" errorTitle="Wrong data input" error="Data entry is limited to numbers._x000d__x000a_: symbol can be used for not available data." sqref="R105">
      <formula1>OR(ISNUMBER(R105),R105=":")</formula1>
    </dataValidation>
    <dataValidation type="custom" allowBlank="1" showInputMessage="1" showErrorMessage="1" errorTitle="Wrong data input" error="Data entry is limited to numbers._x000d__x000a_: symbol can be used for not available data." sqref="T96">
      <formula1>OR(ISNUMBER(T96),T96=":")</formula1>
    </dataValidation>
    <dataValidation type="custom" allowBlank="1" showInputMessage="1" showErrorMessage="1" errorTitle="Wrong data input" error="Data entry is limited to numbers._x000d__x000a_: symbol can be used for not available data." sqref="T97">
      <formula1>OR(ISNUMBER(T97),T97=":")</formula1>
    </dataValidation>
    <dataValidation type="custom" allowBlank="1" showInputMessage="1" showErrorMessage="1" errorTitle="Wrong data input" error="Data entry is limited to numbers._x000d__x000a_: symbol can be used for not available data." sqref="T98">
      <formula1>OR(ISNUMBER(T98),T98=":")</formula1>
    </dataValidation>
    <dataValidation type="custom" allowBlank="1" showInputMessage="1" showErrorMessage="1" errorTitle="Wrong data input" error="Data entry is limited to numbers._x000d__x000a_: symbol can be used for not available data." sqref="T99">
      <formula1>OR(ISNUMBER(T99),T99=":")</formula1>
    </dataValidation>
    <dataValidation type="custom" allowBlank="1" showInputMessage="1" showErrorMessage="1" errorTitle="Wrong data input" error="Data entry is limited to numbers._x000d__x000a_: symbol can be used for not available data." sqref="T100">
      <formula1>OR(ISNUMBER(T100),T100=":")</formula1>
    </dataValidation>
    <dataValidation type="custom" allowBlank="1" showInputMessage="1" showErrorMessage="1" errorTitle="Wrong data input" error="Data entry is limited to numbers._x000d__x000a_: symbol can be used for not available data." sqref="T105">
      <formula1>OR(ISNUMBER(T105),T105=":")</formula1>
    </dataValidation>
    <dataValidation type="custom" allowBlank="1" showInputMessage="1" showErrorMessage="1" errorTitle="Wrong data input" error="Data entry is limited to numbers._x000d__x000a_: symbol can be used for not available data." sqref="V96">
      <formula1>OR(ISNUMBER(V96),V96=":")</formula1>
    </dataValidation>
    <dataValidation type="custom" allowBlank="1" showInputMessage="1" showErrorMessage="1" errorTitle="Wrong data input" error="Data entry is limited to numbers._x000d__x000a_: symbol can be used for not available data." sqref="V97">
      <formula1>OR(ISNUMBER(V97),V97=":")</formula1>
    </dataValidation>
    <dataValidation type="custom" allowBlank="1" showInputMessage="1" showErrorMessage="1" errorTitle="Wrong data input" error="Data entry is limited to numbers._x000d__x000a_: symbol can be used for not available data." sqref="V98">
      <formula1>OR(ISNUMBER(V98),V98=":")</formula1>
    </dataValidation>
    <dataValidation type="custom" allowBlank="1" showInputMessage="1" showErrorMessage="1" errorTitle="Wrong data input" error="Data entry is limited to numbers._x000d__x000a_: symbol can be used for not available data." sqref="V99">
      <formula1>OR(ISNUMBER(V99),V99=":")</formula1>
    </dataValidation>
    <dataValidation type="custom" allowBlank="1" showInputMessage="1" showErrorMessage="1" errorTitle="Wrong data input" error="Data entry is limited to numbers._x000d__x000a_: symbol can be used for not available data." sqref="V100">
      <formula1>OR(ISNUMBER(V100),V100=":")</formula1>
    </dataValidation>
    <dataValidation type="custom" allowBlank="1" showInputMessage="1" showErrorMessage="1" errorTitle="Wrong data input" error="Data entry is limited to numbers._x000d__x000a_: symbol can be used for not available data." sqref="V105">
      <formula1>OR(ISNUMBER(V105),V105=":")</formula1>
    </dataValidation>
    <dataValidation type="custom" allowBlank="1" showInputMessage="1" showErrorMessage="1" errorTitle="Wrong data input" error="Data entry is limited to numbers._x000d__x000a_: symbol can be used for not available data." sqref="X96">
      <formula1>OR(ISNUMBER(X96),X96=":")</formula1>
    </dataValidation>
    <dataValidation type="custom" allowBlank="1" showInputMessage="1" showErrorMessage="1" errorTitle="Wrong data input" error="Data entry is limited to numbers._x000d__x000a_: symbol can be used for not available data." sqref="X97">
      <formula1>OR(ISNUMBER(X97),X97=":")</formula1>
    </dataValidation>
    <dataValidation type="custom" allowBlank="1" showInputMessage="1" showErrorMessage="1" errorTitle="Wrong data input" error="Data entry is limited to numbers._x000d__x000a_: symbol can be used for not available data." sqref="X98">
      <formula1>OR(ISNUMBER(X98),X98=":")</formula1>
    </dataValidation>
    <dataValidation type="custom" allowBlank="1" showInputMessage="1" showErrorMessage="1" errorTitle="Wrong data input" error="Data entry is limited to numbers._x000d__x000a_: symbol can be used for not available data." sqref="X99">
      <formula1>OR(ISNUMBER(X99),X99=":")</formula1>
    </dataValidation>
    <dataValidation type="custom" allowBlank="1" showInputMessage="1" showErrorMessage="1" errorTitle="Wrong data input" error="Data entry is limited to numbers._x000d__x000a_: symbol can be used for not available data." sqref="X100">
      <formula1>OR(ISNUMBER(X100),X100=":")</formula1>
    </dataValidation>
    <dataValidation type="custom" allowBlank="1" showInputMessage="1" showErrorMessage="1" errorTitle="Wrong data input" error="Data entry is limited to numbers._x000d__x000a_: symbol can be used for not available data." sqref="X105">
      <formula1>OR(ISNUMBER(X105),X105=":")</formula1>
    </dataValidation>
    <dataValidation type="custom" allowBlank="1" showInputMessage="1" showErrorMessage="1" errorTitle="Wrong data input" error="Data entry is limited to numbers._x000d__x000a_: symbol can be used for not available data." sqref="Z96">
      <formula1>OR(ISNUMBER(Z96),Z96=":")</formula1>
    </dataValidation>
    <dataValidation type="custom" allowBlank="1" showInputMessage="1" showErrorMessage="1" errorTitle="Wrong data input" error="Data entry is limited to numbers._x000d__x000a_: symbol can be used for not available data." sqref="Z97">
      <formula1>OR(ISNUMBER(Z97),Z97=":")</formula1>
    </dataValidation>
    <dataValidation type="custom" allowBlank="1" showInputMessage="1" showErrorMessage="1" errorTitle="Wrong data input" error="Data entry is limited to numbers._x000d__x000a_: symbol can be used for not available data." sqref="Z98">
      <formula1>OR(ISNUMBER(Z98),Z98=":")</formula1>
    </dataValidation>
    <dataValidation type="custom" allowBlank="1" showInputMessage="1" showErrorMessage="1" errorTitle="Wrong data input" error="Data entry is limited to numbers._x000d__x000a_: symbol can be used for not available data." sqref="Z99">
      <formula1>OR(ISNUMBER(Z99),Z99=":")</formula1>
    </dataValidation>
    <dataValidation type="custom" allowBlank="1" showInputMessage="1" showErrorMessage="1" errorTitle="Wrong data input" error="Data entry is limited to numbers._x000d__x000a_: symbol can be used for not available data." sqref="Z100">
      <formula1>OR(ISNUMBER(Z100),Z100=":")</formula1>
    </dataValidation>
    <dataValidation type="custom" allowBlank="1" showInputMessage="1" showErrorMessage="1" errorTitle="Wrong data input" error="Data entry is limited to numbers._x000d__x000a_: symbol can be used for not available data." sqref="Z105">
      <formula1>OR(ISNUMBER(Z105),Z105=":")</formula1>
    </dataValidation>
    <dataValidation type="custom" allowBlank="1" showInputMessage="1" showErrorMessage="1" errorTitle="Wrong data input" error="Data entry is limited to numbers._x000d__x000a_: symbol can be used for not available data." sqref="AB96">
      <formula1>OR(ISNUMBER(AB96),AB96=":")</formula1>
    </dataValidation>
    <dataValidation type="custom" allowBlank="1" showInputMessage="1" showErrorMessage="1" errorTitle="Wrong data input" error="Data entry is limited to numbers._x000d__x000a_: symbol can be used for not available data." sqref="AB97">
      <formula1>OR(ISNUMBER(AB97),AB97=":")</formula1>
    </dataValidation>
    <dataValidation type="custom" allowBlank="1" showInputMessage="1" showErrorMessage="1" errorTitle="Wrong data input" error="Data entry is limited to numbers._x000d__x000a_: symbol can be used for not available data." sqref="AB98">
      <formula1>OR(ISNUMBER(AB98),AB98=":")</formula1>
    </dataValidation>
    <dataValidation type="custom" allowBlank="1" showInputMessage="1" showErrorMessage="1" errorTitle="Wrong data input" error="Data entry is limited to numbers._x000d__x000a_: symbol can be used for not available data." sqref="AB99">
      <formula1>OR(ISNUMBER(AB99),AB99=":")</formula1>
    </dataValidation>
    <dataValidation type="custom" allowBlank="1" showInputMessage="1" showErrorMessage="1" errorTitle="Wrong data input" error="Data entry is limited to numbers._x000d__x000a_: symbol can be used for not available data." sqref="AB100">
      <formula1>OR(ISNUMBER(AB100),AB100=":")</formula1>
    </dataValidation>
    <dataValidation type="custom" allowBlank="1" showInputMessage="1" showErrorMessage="1" errorTitle="Wrong data input" error="Data entry is limited to numbers._x000d__x000a_: symbol can be used for not available data." sqref="AB105">
      <formula1>OR(ISNUMBER(AB105),AB105=":")</formula1>
    </dataValidation>
    <dataValidation type="custom" allowBlank="1" showInputMessage="1" showErrorMessage="1" errorTitle="Wrong data input" error="Data entry is limited to numbers._x000d__x000a_: symbol can be used for not available data." sqref="AD96">
      <formula1>OR(ISNUMBER(AD96),AD96=":")</formula1>
    </dataValidation>
    <dataValidation type="custom" allowBlank="1" showInputMessage="1" showErrorMessage="1" errorTitle="Wrong data input" error="Data entry is limited to numbers._x000d__x000a_: symbol can be used for not available data." sqref="AD97">
      <formula1>OR(ISNUMBER(AD97),AD97=":")</formula1>
    </dataValidation>
    <dataValidation type="custom" allowBlank="1" showInputMessage="1" showErrorMessage="1" errorTitle="Wrong data input" error="Data entry is limited to numbers._x000d__x000a_: symbol can be used for not available data." sqref="AD98">
      <formula1>OR(ISNUMBER(AD98),AD98=":")</formula1>
    </dataValidation>
    <dataValidation type="custom" allowBlank="1" showInputMessage="1" showErrorMessage="1" errorTitle="Wrong data input" error="Data entry is limited to numbers._x000d__x000a_: symbol can be used for not available data." sqref="AD99">
      <formula1>OR(ISNUMBER(AD99),AD99=":")</formula1>
    </dataValidation>
    <dataValidation type="custom" allowBlank="1" showInputMessage="1" showErrorMessage="1" errorTitle="Wrong data input" error="Data entry is limited to numbers._x000d__x000a_: symbol can be used for not available data." sqref="AD100">
      <formula1>OR(ISNUMBER(AD100),AD100=":")</formula1>
    </dataValidation>
    <dataValidation type="custom" allowBlank="1" showInputMessage="1" showErrorMessage="1" errorTitle="Wrong data input" error="Data entry is limited to numbers._x000d__x000a_: symbol can be used for not available data." sqref="AD105">
      <formula1>OR(ISNUMBER(AD105),AD105=":")</formula1>
    </dataValidation>
    <dataValidation type="custom" allowBlank="1" showInputMessage="1" showErrorMessage="1" errorTitle="Wrong data input" error="Data entry is limited to numbers._x000d__x000a_: symbol can be used for not available data." sqref="AF96">
      <formula1>OR(ISNUMBER(AF96),AF96=":")</formula1>
    </dataValidation>
    <dataValidation type="custom" allowBlank="1" showInputMessage="1" showErrorMessage="1" errorTitle="Wrong data input" error="Data entry is limited to numbers._x000d__x000a_: symbol can be used for not available data." sqref="AF97">
      <formula1>OR(ISNUMBER(AF97),AF97=":")</formula1>
    </dataValidation>
    <dataValidation type="custom" allowBlank="1" showInputMessage="1" showErrorMessage="1" errorTitle="Wrong data input" error="Data entry is limited to numbers._x000d__x000a_: symbol can be used for not available data." sqref="AF98">
      <formula1>OR(ISNUMBER(AF98),AF98=":")</formula1>
    </dataValidation>
    <dataValidation type="custom" allowBlank="1" showInputMessage="1" showErrorMessage="1" errorTitle="Wrong data input" error="Data entry is limited to numbers._x000d__x000a_: symbol can be used for not available data." sqref="AF99">
      <formula1>OR(ISNUMBER(AF99),AF99=":")</formula1>
    </dataValidation>
    <dataValidation type="custom" allowBlank="1" showInputMessage="1" showErrorMessage="1" errorTitle="Wrong data input" error="Data entry is limited to numbers._x000d__x000a_: symbol can be used for not available data." sqref="AF100">
      <formula1>OR(ISNUMBER(AF100),AF100=":")</formula1>
    </dataValidation>
    <dataValidation type="custom" allowBlank="1" showInputMessage="1" showErrorMessage="1" errorTitle="Wrong data input" error="Data entry is limited to numbers._x000d__x000a_: symbol can be used for not available data." sqref="AF105">
      <formula1>OR(ISNUMBER(AF105),AF105=":")</formula1>
    </dataValidation>
    <dataValidation type="custom" allowBlank="1" showInputMessage="1" showErrorMessage="1" errorTitle="Wrong data input" error="Data entry is limited to numbers._x000d__x000a_: symbol can be used for not available data." sqref="AH96">
      <formula1>OR(ISNUMBER(AH96),AH96=":")</formula1>
    </dataValidation>
    <dataValidation type="custom" allowBlank="1" showInputMessage="1" showErrorMessage="1" errorTitle="Wrong data input" error="Data entry is limited to numbers._x000d__x000a_: symbol can be used for not available data." sqref="AH97">
      <formula1>OR(ISNUMBER(AH97),AH97=":")</formula1>
    </dataValidation>
    <dataValidation type="custom" allowBlank="1" showInputMessage="1" showErrorMessage="1" errorTitle="Wrong data input" error="Data entry is limited to numbers._x000d__x000a_: symbol can be used for not available data." sqref="AH98">
      <formula1>OR(ISNUMBER(AH98),AH98=":")</formula1>
    </dataValidation>
    <dataValidation type="custom" allowBlank="1" showInputMessage="1" showErrorMessage="1" errorTitle="Wrong data input" error="Data entry is limited to numbers._x000d__x000a_: symbol can be used for not available data." sqref="AH99">
      <formula1>OR(ISNUMBER(AH99),AH99=":")</formula1>
    </dataValidation>
    <dataValidation type="custom" allowBlank="1" showInputMessage="1" showErrorMessage="1" errorTitle="Wrong data input" error="Data entry is limited to numbers._x000d__x000a_: symbol can be used for not available data." sqref="AH100">
      <formula1>OR(ISNUMBER(AH100),AH100=":")</formula1>
    </dataValidation>
    <dataValidation type="custom" allowBlank="1" showInputMessage="1" showErrorMessage="1" errorTitle="Wrong data input" error="Data entry is limited to numbers._x000d__x000a_: symbol can be used for not available data." sqref="AH105">
      <formula1>OR(ISNUMBER(AH105),AH105=":")</formula1>
    </dataValidation>
    <dataValidation type="custom" allowBlank="1" showInputMessage="1" showErrorMessage="1" errorTitle="Wrong data input" error="Data entry is limited to numbers._x000d__x000a_: symbol can be used for not available data." sqref="AJ96">
      <formula1>OR(ISNUMBER(AJ96),AJ96=":")</formula1>
    </dataValidation>
    <dataValidation type="custom" allowBlank="1" showInputMessage="1" showErrorMessage="1" errorTitle="Wrong data input" error="Data entry is limited to numbers._x000d__x000a_: symbol can be used for not available data." sqref="AJ97">
      <formula1>OR(ISNUMBER(AJ97),AJ97=":")</formula1>
    </dataValidation>
    <dataValidation type="custom" allowBlank="1" showInputMessage="1" showErrorMessage="1" errorTitle="Wrong data input" error="Data entry is limited to numbers._x000d__x000a_: symbol can be used for not available data." sqref="AJ98">
      <formula1>OR(ISNUMBER(AJ98),AJ98=":")</formula1>
    </dataValidation>
    <dataValidation type="custom" allowBlank="1" showInputMessage="1" showErrorMessage="1" errorTitle="Wrong data input" error="Data entry is limited to numbers._x000d__x000a_: symbol can be used for not available data." sqref="AJ99">
      <formula1>OR(ISNUMBER(AJ99),AJ99=":")</formula1>
    </dataValidation>
    <dataValidation type="custom" allowBlank="1" showInputMessage="1" showErrorMessage="1" errorTitle="Wrong data input" error="Data entry is limited to numbers._x000d__x000a_: symbol can be used for not available data." sqref="AJ100">
      <formula1>OR(ISNUMBER(AJ100),AJ100=":")</formula1>
    </dataValidation>
    <dataValidation type="custom" allowBlank="1" showInputMessage="1" showErrorMessage="1" errorTitle="Wrong data input" error="Data entry is limited to numbers._x000d__x000a_: symbol can be used for not available data." sqref="AJ105">
      <formula1>OR(ISNUMBER(AJ105),AJ105=":")</formula1>
    </dataValidation>
    <dataValidation type="custom" allowBlank="1" showInputMessage="1" showErrorMessage="1" errorTitle="Wrong data input" error="Data entry is limited to numbers._x000d__x000a_: symbol can be used for not available data." sqref="AL96">
      <formula1>OR(ISNUMBER(AL96),AL96=":")</formula1>
    </dataValidation>
    <dataValidation type="custom" allowBlank="1" showInputMessage="1" showErrorMessage="1" errorTitle="Wrong data input" error="Data entry is limited to numbers._x000d__x000a_: symbol can be used for not available data." sqref="AL97">
      <formula1>OR(ISNUMBER(AL97),AL97=":")</formula1>
    </dataValidation>
    <dataValidation type="custom" allowBlank="1" showInputMessage="1" showErrorMessage="1" errorTitle="Wrong data input" error="Data entry is limited to numbers._x000d__x000a_: symbol can be used for not available data." sqref="AL98">
      <formula1>OR(ISNUMBER(AL98),AL98=":")</formula1>
    </dataValidation>
    <dataValidation type="custom" allowBlank="1" showInputMessage="1" showErrorMessage="1" errorTitle="Wrong data input" error="Data entry is limited to numbers._x000d__x000a_: symbol can be used for not available data." sqref="AL99">
      <formula1>OR(ISNUMBER(AL99),AL99=":")</formula1>
    </dataValidation>
    <dataValidation type="custom" allowBlank="1" showInputMessage="1" showErrorMessage="1" errorTitle="Wrong data input" error="Data entry is limited to numbers._x000d__x000a_: symbol can be used for not available data." sqref="AL100">
      <formula1>OR(ISNUMBER(AL100),AL100=":")</formula1>
    </dataValidation>
    <dataValidation type="custom" allowBlank="1" showInputMessage="1" showErrorMessage="1" errorTitle="Wrong data input" error="Data entry is limited to numbers._x000d__x000a_: symbol can be used for not available data." sqref="AL105">
      <formula1>OR(ISNUMBER(AL105),AL105=":")</formula1>
    </dataValidation>
    <dataValidation type="custom" allowBlank="1" showInputMessage="1" showErrorMessage="1" errorTitle="Wrong data input" error="Data entry is limited to numbers._x000d__x000a_: symbol can be used for not available data." sqref="AN96">
      <formula1>OR(ISNUMBER(AN96),AN96=":")</formula1>
    </dataValidation>
    <dataValidation type="custom" allowBlank="1" showInputMessage="1" showErrorMessage="1" errorTitle="Wrong data input" error="Data entry is limited to numbers._x000d__x000a_: symbol can be used for not available data." sqref="AN97">
      <formula1>OR(ISNUMBER(AN97),AN97=":")</formula1>
    </dataValidation>
    <dataValidation type="custom" allowBlank="1" showInputMessage="1" showErrorMessage="1" errorTitle="Wrong data input" error="Data entry is limited to numbers._x000d__x000a_: symbol can be used for not available data." sqref="AN98">
      <formula1>OR(ISNUMBER(AN98),AN98=":")</formula1>
    </dataValidation>
    <dataValidation type="custom" allowBlank="1" showInputMessage="1" showErrorMessage="1" errorTitle="Wrong data input" error="Data entry is limited to numbers._x000d__x000a_: symbol can be used for not available data." sqref="AN99">
      <formula1>OR(ISNUMBER(AN99),AN99=":")</formula1>
    </dataValidation>
    <dataValidation type="custom" allowBlank="1" showInputMessage="1" showErrorMessage="1" errorTitle="Wrong data input" error="Data entry is limited to numbers._x000d__x000a_: symbol can be used for not available data." sqref="AN100">
      <formula1>OR(ISNUMBER(AN100),AN100=":")</formula1>
    </dataValidation>
    <dataValidation type="custom" allowBlank="1" showInputMessage="1" showErrorMessage="1" errorTitle="Wrong data input" error="Data entry is limited to numbers._x000d__x000a_: symbol can be used for not available data." sqref="AN105">
      <formula1>OR(ISNUMBER(AN105),AN105=":")</formula1>
    </dataValidation>
    <dataValidation type="custom" allowBlank="1" showInputMessage="1" showErrorMessage="1" errorTitle="Wrong data input" error="Data entry is limited to numbers._x000d__x000a_: symbol can be used for not available data." sqref="AP96">
      <formula1>OR(ISNUMBER(AP96),AP96=":")</formula1>
    </dataValidation>
    <dataValidation type="custom" allowBlank="1" showInputMessage="1" showErrorMessage="1" errorTitle="Wrong data input" error="Data entry is limited to numbers._x000d__x000a_: symbol can be used for not available data." sqref="AP97">
      <formula1>OR(ISNUMBER(AP97),AP97=":")</formula1>
    </dataValidation>
    <dataValidation type="custom" allowBlank="1" showInputMessage="1" showErrorMessage="1" errorTitle="Wrong data input" error="Data entry is limited to numbers._x000d__x000a_: symbol can be used for not available data." sqref="AP98">
      <formula1>OR(ISNUMBER(AP98),AP98=":")</formula1>
    </dataValidation>
    <dataValidation type="custom" allowBlank="1" showInputMessage="1" showErrorMessage="1" errorTitle="Wrong data input" error="Data entry is limited to numbers._x000d__x000a_: symbol can be used for not available data." sqref="AP99">
      <formula1>OR(ISNUMBER(AP99),AP99=":")</formula1>
    </dataValidation>
    <dataValidation type="custom" allowBlank="1" showInputMessage="1" showErrorMessage="1" errorTitle="Wrong data input" error="Data entry is limited to numbers._x000d__x000a_: symbol can be used for not available data." sqref="AP100">
      <formula1>OR(ISNUMBER(AP100),AP100=":")</formula1>
    </dataValidation>
    <dataValidation type="custom" allowBlank="1" showInputMessage="1" showErrorMessage="1" errorTitle="Wrong data input" error="Data entry is limited to numbers._x000d__x000a_: symbol can be used for not available data." sqref="AP105">
      <formula1>OR(ISNUMBER(AP105),AP105=":")</formula1>
    </dataValidation>
    <dataValidation type="custom" allowBlank="1" showInputMessage="1" showErrorMessage="1" errorTitle="Wrong data input" error="Data entry is limited to numbers._x000d__x000a_: symbol can be used for not available data." sqref="AR96">
      <formula1>OR(ISNUMBER(AR96),AR96=":")</formula1>
    </dataValidation>
    <dataValidation type="custom" allowBlank="1" showInputMessage="1" showErrorMessage="1" errorTitle="Wrong data input" error="Data entry is limited to numbers._x000d__x000a_: symbol can be used for not available data." sqref="AR97">
      <formula1>OR(ISNUMBER(AR97),AR97=":")</formula1>
    </dataValidation>
    <dataValidation type="custom" allowBlank="1" showInputMessage="1" showErrorMessage="1" errorTitle="Wrong data input" error="Data entry is limited to numbers._x000d__x000a_: symbol can be used for not available data." sqref="AR98">
      <formula1>OR(ISNUMBER(AR98),AR98=":")</formula1>
    </dataValidation>
    <dataValidation type="custom" allowBlank="1" showInputMessage="1" showErrorMessage="1" errorTitle="Wrong data input" error="Data entry is limited to numbers._x000d__x000a_: symbol can be used for not available data." sqref="AR99">
      <formula1>OR(ISNUMBER(AR99),AR99=":")</formula1>
    </dataValidation>
    <dataValidation type="custom" allowBlank="1" showInputMessage="1" showErrorMessage="1" errorTitle="Wrong data input" error="Data entry is limited to numbers._x000d__x000a_: symbol can be used for not available data." sqref="AR100">
      <formula1>OR(ISNUMBER(AR100),AR100=":")</formula1>
    </dataValidation>
    <dataValidation type="custom" allowBlank="1" showInputMessage="1" showErrorMessage="1" errorTitle="Wrong data input" error="Data entry is limited to numbers._x000d__x000a_: symbol can be used for not available data." sqref="AR105">
      <formula1>OR(ISNUMBER(AR105),AR105=":")</formula1>
    </dataValidation>
    <dataValidation type="custom" allowBlank="1" showInputMessage="1" showErrorMessage="1" errorTitle="Wrong data input" error="Data entry is limited to numbers._x000d__x000a_: symbol can be used for not available data." sqref="AT96">
      <formula1>OR(ISNUMBER(AT96),AT96=":")</formula1>
    </dataValidation>
    <dataValidation type="custom" allowBlank="1" showInputMessage="1" showErrorMessage="1" errorTitle="Wrong data input" error="Data entry is limited to numbers._x000d__x000a_: symbol can be used for not available data." sqref="AT97">
      <formula1>OR(ISNUMBER(AT97),AT97=":")</formula1>
    </dataValidation>
    <dataValidation type="custom" allowBlank="1" showInputMessage="1" showErrorMessage="1" errorTitle="Wrong data input" error="Data entry is limited to numbers._x000d__x000a_: symbol can be used for not available data." sqref="AT98">
      <formula1>OR(ISNUMBER(AT98),AT98=":")</formula1>
    </dataValidation>
    <dataValidation type="custom" allowBlank="1" showInputMessage="1" showErrorMessage="1" errorTitle="Wrong data input" error="Data entry is limited to numbers._x000d__x000a_: symbol can be used for not available data." sqref="AT99">
      <formula1>OR(ISNUMBER(AT99),AT99=":")</formula1>
    </dataValidation>
    <dataValidation type="custom" allowBlank="1" showInputMessage="1" showErrorMessage="1" errorTitle="Wrong data input" error="Data entry is limited to numbers._x000d__x000a_: symbol can be used for not available data." sqref="AT100">
      <formula1>OR(ISNUMBER(AT100),AT100=":")</formula1>
    </dataValidation>
    <dataValidation type="custom" allowBlank="1" showInputMessage="1" showErrorMessage="1" errorTitle="Wrong data input" error="Data entry is limited to numbers._x000d__x000a_: symbol can be used for not available data." sqref="AT105">
      <formula1>OR(ISNUMBER(AT105),AT105=":")</formula1>
    </dataValidation>
    <dataValidation type="custom" allowBlank="1" showInputMessage="1" showErrorMessage="1" errorTitle="Wrong data input" error="Data entry is limited to numbers._x000d__x000a_: symbol can be used for not available data." sqref="AV96">
      <formula1>OR(ISNUMBER(AV96),AV96=":")</formula1>
    </dataValidation>
    <dataValidation type="custom" allowBlank="1" showInputMessage="1" showErrorMessage="1" errorTitle="Wrong data input" error="Data entry is limited to numbers._x000d__x000a_: symbol can be used for not available data." sqref="AV97">
      <formula1>OR(ISNUMBER(AV97),AV97=":")</formula1>
    </dataValidation>
    <dataValidation type="custom" allowBlank="1" showInputMessage="1" showErrorMessage="1" errorTitle="Wrong data input" error="Data entry is limited to numbers._x000d__x000a_: symbol can be used for not available data." sqref="AV98">
      <formula1>OR(ISNUMBER(AV98),AV98=":")</formula1>
    </dataValidation>
    <dataValidation type="custom" allowBlank="1" showInputMessage="1" showErrorMessage="1" errorTitle="Wrong data input" error="Data entry is limited to numbers._x000d__x000a_: symbol can be used for not available data." sqref="AV99">
      <formula1>OR(ISNUMBER(AV99),AV99=":")</formula1>
    </dataValidation>
    <dataValidation type="custom" allowBlank="1" showInputMessage="1" showErrorMessage="1" errorTitle="Wrong data input" error="Data entry is limited to numbers._x000d__x000a_: symbol can be used for not available data." sqref="AV100">
      <formula1>OR(ISNUMBER(AV100),AV100=":")</formula1>
    </dataValidation>
    <dataValidation type="custom" allowBlank="1" showInputMessage="1" showErrorMessage="1" errorTitle="Wrong data input" error="Data entry is limited to numbers._x000d__x000a_: symbol can be used for not available data." sqref="AV105">
      <formula1>OR(ISNUMBER(AV105),AV105=":")</formula1>
    </dataValidation>
    <dataValidation type="custom" allowBlank="1" showInputMessage="1" showErrorMessage="1" errorTitle="Wrong data input" error="Data entry is limited to numbers._x000d__x000a_: symbol can be used for not available data." sqref="AX96">
      <formula1>OR(ISNUMBER(AX96),AX96=":")</formula1>
    </dataValidation>
    <dataValidation type="custom" allowBlank="1" showInputMessage="1" showErrorMessage="1" errorTitle="Wrong data input" error="Data entry is limited to numbers._x000d__x000a_: symbol can be used for not available data." sqref="AX97">
      <formula1>OR(ISNUMBER(AX97),AX97=":")</formula1>
    </dataValidation>
    <dataValidation type="custom" allowBlank="1" showInputMessage="1" showErrorMessage="1" errorTitle="Wrong data input" error="Data entry is limited to numbers._x000d__x000a_: symbol can be used for not available data." sqref="AX98">
      <formula1>OR(ISNUMBER(AX98),AX98=":")</formula1>
    </dataValidation>
    <dataValidation type="custom" allowBlank="1" showInputMessage="1" showErrorMessage="1" errorTitle="Wrong data input" error="Data entry is limited to numbers._x000d__x000a_: symbol can be used for not available data." sqref="AX99">
      <formula1>OR(ISNUMBER(AX99),AX99=":")</formula1>
    </dataValidation>
    <dataValidation type="custom" allowBlank="1" showInputMessage="1" showErrorMessage="1" errorTitle="Wrong data input" error="Data entry is limited to numbers._x000d__x000a_: symbol can be used for not available data." sqref="AX100">
      <formula1>OR(ISNUMBER(AX100),AX100=":")</formula1>
    </dataValidation>
    <dataValidation type="custom" allowBlank="1" showInputMessage="1" showErrorMessage="1" errorTitle="Wrong data input" error="Data entry is limited to numbers._x000d__x000a_: symbol can be used for not available data." sqref="AX105">
      <formula1>OR(ISNUMBER(AX105),AX105=":")</formula1>
    </dataValidation>
    <dataValidation type="custom" allowBlank="1" showInputMessage="1" showErrorMessage="1" errorTitle="Wrong data input" error="Data entry is limited to numbers._x000d__x000a_: symbol can be used for not available data." sqref="AZ96">
      <formula1>OR(ISNUMBER(AZ96),AZ96=":")</formula1>
    </dataValidation>
    <dataValidation type="custom" allowBlank="1" showInputMessage="1" showErrorMessage="1" errorTitle="Wrong data input" error="Data entry is limited to numbers._x000d__x000a_: symbol can be used for not available data." sqref="AZ97">
      <formula1>OR(ISNUMBER(AZ97),AZ97=":")</formula1>
    </dataValidation>
    <dataValidation type="custom" allowBlank="1" showInputMessage="1" showErrorMessage="1" errorTitle="Wrong data input" error="Data entry is limited to numbers._x000d__x000a_: symbol can be used for not available data." sqref="AZ98">
      <formula1>OR(ISNUMBER(AZ98),AZ98=":")</formula1>
    </dataValidation>
    <dataValidation type="custom" allowBlank="1" showInputMessage="1" showErrorMessage="1" errorTitle="Wrong data input" error="Data entry is limited to numbers._x000d__x000a_: symbol can be used for not available data." sqref="AZ99">
      <formula1>OR(ISNUMBER(AZ99),AZ99=":")</formula1>
    </dataValidation>
    <dataValidation type="custom" allowBlank="1" showInputMessage="1" showErrorMessage="1" errorTitle="Wrong data input" error="Data entry is limited to numbers._x000d__x000a_: symbol can be used for not available data." sqref="AZ100">
      <formula1>OR(ISNUMBER(AZ100),AZ100=":")</formula1>
    </dataValidation>
    <dataValidation type="custom" allowBlank="1" showInputMessage="1" showErrorMessage="1" errorTitle="Wrong data input" error="Data entry is limited to numbers._x000d__x000a_: symbol can be used for not available data." sqref="AZ105">
      <formula1>OR(ISNUMBER(AZ105),AZ105=":")</formula1>
    </dataValidation>
    <dataValidation type="custom" allowBlank="1" showInputMessage="1" showErrorMessage="1" errorTitle="Wrong data input" error="Data entry is limited to numbers._x000d__x000a_: symbol can be used for not available data." sqref="BB96">
      <formula1>OR(ISNUMBER(BB96),BB96=":")</formula1>
    </dataValidation>
    <dataValidation type="custom" allowBlank="1" showInputMessage="1" showErrorMessage="1" errorTitle="Wrong data input" error="Data entry is limited to numbers._x000d__x000a_: symbol can be used for not available data." sqref="BB97">
      <formula1>OR(ISNUMBER(BB97),BB97=":")</formula1>
    </dataValidation>
    <dataValidation type="custom" allowBlank="1" showInputMessage="1" showErrorMessage="1" errorTitle="Wrong data input" error="Data entry is limited to numbers._x000d__x000a_: symbol can be used for not available data." sqref="BB98">
      <formula1>OR(ISNUMBER(BB98),BB98=":")</formula1>
    </dataValidation>
    <dataValidation type="custom" allowBlank="1" showInputMessage="1" showErrorMessage="1" errorTitle="Wrong data input" error="Data entry is limited to numbers._x000d__x000a_: symbol can be used for not available data." sqref="BB99">
      <formula1>OR(ISNUMBER(BB99),BB99=":")</formula1>
    </dataValidation>
    <dataValidation type="custom" allowBlank="1" showInputMessage="1" showErrorMessage="1" errorTitle="Wrong data input" error="Data entry is limited to numbers._x000d__x000a_: symbol can be used for not available data." sqref="BB100">
      <formula1>OR(ISNUMBER(BB100),BB100=":")</formula1>
    </dataValidation>
    <dataValidation type="custom" allowBlank="1" showInputMessage="1" showErrorMessage="1" errorTitle="Wrong data input" error="Data entry is limited to numbers._x000d__x000a_: symbol can be used for not available data." sqref="BB105">
      <formula1>OR(ISNUMBER(BB105),BB105=":")</formula1>
    </dataValidation>
    <dataValidation type="custom" allowBlank="1" showInputMessage="1" showErrorMessage="1" errorTitle="Wrong data input" error="Data entry is limited to numbers._x000d__x000a_: symbol can be used for not available data." sqref="BD96">
      <formula1>OR(ISNUMBER(BD96),BD96=":")</formula1>
    </dataValidation>
    <dataValidation type="custom" allowBlank="1" showInputMessage="1" showErrorMessage="1" errorTitle="Wrong data input" error="Data entry is limited to numbers._x000d__x000a_: symbol can be used for not available data." sqref="BD97">
      <formula1>OR(ISNUMBER(BD97),BD97=":")</formula1>
    </dataValidation>
    <dataValidation type="custom" allowBlank="1" showInputMessage="1" showErrorMessage="1" errorTitle="Wrong data input" error="Data entry is limited to numbers._x000d__x000a_: symbol can be used for not available data." sqref="BD98">
      <formula1>OR(ISNUMBER(BD98),BD98=":")</formula1>
    </dataValidation>
    <dataValidation type="custom" allowBlank="1" showInputMessage="1" showErrorMessage="1" errorTitle="Wrong data input" error="Data entry is limited to numbers._x000d__x000a_: symbol can be used for not available data." sqref="BD99">
      <formula1>OR(ISNUMBER(BD99),BD99=":")</formula1>
    </dataValidation>
    <dataValidation type="custom" allowBlank="1" showInputMessage="1" showErrorMessage="1" errorTitle="Wrong data input" error="Data entry is limited to numbers._x000d__x000a_: symbol can be used for not available data." sqref="BD100">
      <formula1>OR(ISNUMBER(BD100),BD100=":")</formula1>
    </dataValidation>
    <dataValidation type="custom" allowBlank="1" showInputMessage="1" showErrorMessage="1" errorTitle="Wrong data input" error="Data entry is limited to numbers._x000d__x000a_: symbol can be used for not available data." sqref="BD105">
      <formula1>OR(ISNUMBER(BD105),BD105=":")</formula1>
    </dataValidation>
  </dataValidations>
  <printOptions headings="1" gridLines="1"/>
  <pageMargins left="0.2" right="0.39370078740157499" top="0.17" bottom="0.47" header="0" footer="0"/>
  <pageSetup paperSize="9" scale="60" fitToHeight="3" pageOrder="overThenDown" orientation="portrait" r:id="rId1"/>
  <headerFooter alignWithMargins="0">
    <oddFooter>&amp;L&amp;A&amp;C&amp;P&amp;R&amp;F</oddFooter>
  </headerFooter>
  <rowBreaks count="1" manualBreakCount="1">
    <brk id="94"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30465" r:id="rId4" name="Button 1">
              <controlPr defaultSize="0" print="0" autoFill="0" autoPict="0" macro="[0]!CheckThisSheet">
                <anchor moveWithCells="1" sizeWithCells="1">
                  <from>
                    <xdr:col>4</xdr:col>
                    <xdr:colOff>3105150</xdr:colOff>
                    <xdr:row>1</xdr:row>
                    <xdr:rowOff>76200</xdr:rowOff>
                  </from>
                  <to>
                    <xdr:col>4</xdr:col>
                    <xdr:colOff>3810000</xdr:colOff>
                    <xdr:row>2</xdr:row>
                    <xdr:rowOff>304800</xdr:rowOff>
                  </to>
                </anchor>
              </controlPr>
            </control>
          </mc:Choice>
        </mc:AlternateContent>
        <mc:AlternateContent xmlns:mc="http://schemas.openxmlformats.org/markup-compatibility/2006">
          <mc:Choice Requires="x14">
            <control shapeId="830466" r:id="rId5" name="Button 2">
              <controlPr defaultSize="0" print="0" autoFill="0" autoPict="0" macro="[0]!Interface.SetPinkColor">
                <anchor moveWithCells="1" sizeWithCells="1">
                  <from>
                    <xdr:col>4</xdr:col>
                    <xdr:colOff>2914650</xdr:colOff>
                    <xdr:row>3</xdr:row>
                    <xdr:rowOff>76200</xdr:rowOff>
                  </from>
                  <to>
                    <xdr:col>4</xdr:col>
                    <xdr:colOff>3162300</xdr:colOff>
                    <xdr:row>3</xdr:row>
                    <xdr:rowOff>323850</xdr:rowOff>
                  </to>
                </anchor>
              </controlPr>
            </control>
          </mc:Choice>
        </mc:AlternateContent>
        <mc:AlternateContent xmlns:mc="http://schemas.openxmlformats.org/markup-compatibility/2006">
          <mc:Choice Requires="x14">
            <control shapeId="830467" r:id="rId6" name="Button 3">
              <controlPr defaultSize="0" print="0" autoFill="0" autoPict="0" macro="[0]!Interface.SetGreyColor">
                <anchor moveWithCells="1" sizeWithCells="1">
                  <from>
                    <xdr:col>4</xdr:col>
                    <xdr:colOff>3257550</xdr:colOff>
                    <xdr:row>3</xdr:row>
                    <xdr:rowOff>76200</xdr:rowOff>
                  </from>
                  <to>
                    <xdr:col>4</xdr:col>
                    <xdr:colOff>3505200</xdr:colOff>
                    <xdr:row>3</xdr:row>
                    <xdr:rowOff>323850</xdr:rowOff>
                  </to>
                </anchor>
              </controlPr>
            </control>
          </mc:Choice>
        </mc:AlternateContent>
        <mc:AlternateContent xmlns:mc="http://schemas.openxmlformats.org/markup-compatibility/2006">
          <mc:Choice Requires="x14">
            <control shapeId="830468" r:id="rId7" name="Button 4">
              <controlPr defaultSize="0" print="0" autoFill="0" autoPict="0" macro="[0]!Interface.SetBlankColor">
                <anchor moveWithCells="1" sizeWithCells="1">
                  <from>
                    <xdr:col>4</xdr:col>
                    <xdr:colOff>3600450</xdr:colOff>
                    <xdr:row>3</xdr:row>
                    <xdr:rowOff>66675</xdr:rowOff>
                  </from>
                  <to>
                    <xdr:col>4</xdr:col>
                    <xdr:colOff>3838575</xdr:colOff>
                    <xdr:row>3</xdr:row>
                    <xdr:rowOff>323850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HECK">
    <tabColor theme="4" tint="-0.499984740745262"/>
  </sheetPr>
  <dimension ref="A1:G1"/>
  <sheetViews>
    <sheetView zoomScale="85" zoomScaleNormal="85" workbookViewId="0"/>
  </sheetViews>
  <sheetFormatPr defaultRowHeight="12.75"/>
  <cols>
    <col min="1" max="1" width="14" style="17" customWidth="1"/>
    <col min="2" max="2" width="35.28515625" style="17" customWidth="1"/>
    <col min="3" max="3" width="18" style="17" bestFit="1" customWidth="1"/>
    <col min="4" max="4" width="89" style="21" customWidth="1"/>
  </cols>
  <sheetData>
    <row r="1" spans="1:7">
      <c r="A1" s="16" t="s">
        <v>126</v>
      </c>
      <c r="B1" s="16" t="s">
        <v>128</v>
      </c>
      <c r="C1" s="16" t="s">
        <v>127</v>
      </c>
      <c r="D1" s="20" t="s">
        <v>351</v>
      </c>
      <c r="E1" s="18" t="s">
        <v>106</v>
      </c>
      <c r="F1" s="19"/>
      <c r="G1" s="19"/>
    </row>
  </sheetData>
  <phoneticPr fontId="54"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59999389629810485"/>
  </sheetPr>
  <dimension ref="A1:Q114"/>
  <sheetViews>
    <sheetView showGridLines="0" showRowColHeaders="0" showRuler="0" topLeftCell="A10" zoomScaleNormal="100" workbookViewId="0">
      <selection activeCell="C112" sqref="C112:N112"/>
    </sheetView>
  </sheetViews>
  <sheetFormatPr defaultRowHeight="12.75"/>
  <cols>
    <col min="1" max="1" width="7.5703125" customWidth="1"/>
    <col min="16" max="16" width="9.28515625" style="200"/>
    <col min="17" max="17" width="25" style="328" bestFit="1" customWidth="1"/>
  </cols>
  <sheetData>
    <row r="1" spans="1:17">
      <c r="A1" s="146"/>
      <c r="B1" s="146"/>
      <c r="C1" s="146"/>
      <c r="D1" s="146"/>
      <c r="E1" s="146"/>
      <c r="F1" s="146"/>
      <c r="G1" s="146"/>
      <c r="H1" s="146"/>
      <c r="I1" s="146"/>
      <c r="J1" s="146"/>
      <c r="K1" s="146"/>
      <c r="L1" s="146"/>
      <c r="M1" s="146"/>
      <c r="N1" s="146"/>
      <c r="O1" s="146"/>
      <c r="P1" s="146"/>
    </row>
    <row r="2" spans="1:17">
      <c r="A2" s="146"/>
      <c r="B2" s="146"/>
      <c r="C2" s="146"/>
      <c r="D2" s="146"/>
      <c r="E2" s="146"/>
      <c r="F2" s="146"/>
      <c r="G2" s="146"/>
      <c r="H2" s="146"/>
      <c r="I2" s="146"/>
      <c r="J2" s="146"/>
      <c r="K2" s="146"/>
      <c r="L2" s="146"/>
      <c r="M2" s="146"/>
      <c r="N2" s="146"/>
      <c r="O2" s="146"/>
      <c r="P2" s="146"/>
    </row>
    <row r="3" spans="1:17">
      <c r="A3" s="146"/>
      <c r="B3" s="146"/>
      <c r="C3" s="146"/>
      <c r="D3" s="146"/>
      <c r="E3" s="146"/>
      <c r="F3" s="146"/>
      <c r="G3" s="146"/>
      <c r="H3" s="146"/>
      <c r="I3" s="146"/>
      <c r="J3" s="146"/>
      <c r="K3" s="146"/>
      <c r="L3" s="146"/>
      <c r="M3" s="146"/>
      <c r="N3" s="146"/>
      <c r="O3" s="146"/>
      <c r="P3" s="146"/>
    </row>
    <row r="4" spans="1:17">
      <c r="A4" s="146"/>
      <c r="B4" s="146"/>
      <c r="C4" s="146"/>
      <c r="D4" s="146"/>
      <c r="E4" s="146"/>
      <c r="F4" s="146"/>
      <c r="G4" s="146"/>
      <c r="H4" s="146"/>
      <c r="I4" s="146"/>
      <c r="J4" s="146"/>
      <c r="K4" s="146"/>
      <c r="L4" s="146"/>
      <c r="M4" s="146"/>
      <c r="N4" s="146"/>
      <c r="O4" s="146"/>
      <c r="P4" s="146"/>
    </row>
    <row r="5" spans="1:17" ht="33.75" customHeight="1">
      <c r="A5" s="146"/>
      <c r="B5" s="501" t="s">
        <v>935</v>
      </c>
      <c r="C5" s="502"/>
      <c r="D5" s="502"/>
      <c r="E5" s="502"/>
      <c r="F5" s="502"/>
      <c r="G5" s="502"/>
      <c r="H5" s="502"/>
      <c r="I5" s="502"/>
      <c r="J5" s="502"/>
      <c r="K5" s="502"/>
      <c r="L5" s="502"/>
      <c r="M5" s="502"/>
      <c r="N5" s="502"/>
      <c r="O5" s="146"/>
      <c r="P5" s="146"/>
    </row>
    <row r="6" spans="1:17" ht="28.15" customHeight="1">
      <c r="A6" s="146"/>
      <c r="B6" s="146"/>
      <c r="C6" s="146"/>
      <c r="D6" s="146"/>
      <c r="E6" s="146"/>
      <c r="F6" s="146"/>
      <c r="G6" s="146"/>
      <c r="H6" s="146"/>
      <c r="I6" s="146"/>
      <c r="J6" s="146"/>
      <c r="K6" s="146"/>
      <c r="L6" s="146"/>
      <c r="M6" s="146"/>
      <c r="N6" s="146"/>
      <c r="O6" s="146"/>
      <c r="P6" s="146"/>
    </row>
    <row r="7" spans="1:17">
      <c r="A7" s="146"/>
      <c r="B7" s="503" t="s">
        <v>592</v>
      </c>
      <c r="C7" s="503"/>
      <c r="D7" s="503"/>
      <c r="E7" s="503"/>
      <c r="F7" s="503"/>
      <c r="G7" s="503"/>
      <c r="H7" s="503"/>
      <c r="I7" s="503"/>
      <c r="J7" s="503"/>
      <c r="K7" s="503"/>
      <c r="L7" s="503"/>
      <c r="M7" s="503"/>
      <c r="N7" s="503"/>
      <c r="O7" s="146"/>
      <c r="P7" s="146"/>
    </row>
    <row r="8" spans="1:17">
      <c r="A8" s="146"/>
      <c r="B8" s="504"/>
      <c r="C8" s="504"/>
      <c r="D8" s="504"/>
      <c r="E8" s="504"/>
      <c r="F8" s="504"/>
      <c r="G8" s="504"/>
      <c r="H8" s="504"/>
      <c r="I8" s="504"/>
      <c r="J8" s="504"/>
      <c r="K8" s="504"/>
      <c r="L8" s="504"/>
      <c r="M8" s="504"/>
      <c r="N8" s="504"/>
      <c r="O8" s="146"/>
      <c r="P8" s="146"/>
    </row>
    <row r="9" spans="1:17" ht="20.65" customHeight="1">
      <c r="A9" s="146"/>
      <c r="B9" s="494" t="s">
        <v>593</v>
      </c>
      <c r="C9" s="494"/>
      <c r="D9" s="494"/>
      <c r="E9" s="494"/>
      <c r="F9" s="494"/>
      <c r="G9" s="494"/>
      <c r="H9" s="494"/>
      <c r="I9" s="494"/>
      <c r="J9" s="494"/>
      <c r="K9" s="494"/>
      <c r="L9" s="494"/>
      <c r="M9" s="494"/>
      <c r="N9" s="494"/>
      <c r="O9" s="146"/>
      <c r="P9" s="146"/>
    </row>
    <row r="10" spans="1:17" ht="13.15" customHeight="1">
      <c r="A10" s="146"/>
      <c r="B10" s="492" t="s">
        <v>638</v>
      </c>
      <c r="C10" s="492"/>
      <c r="D10" s="492"/>
      <c r="E10" s="492"/>
      <c r="F10" s="492"/>
      <c r="G10" s="492"/>
      <c r="H10" s="492"/>
      <c r="I10" s="492"/>
      <c r="J10" s="492"/>
      <c r="K10" s="492"/>
      <c r="L10" s="492"/>
      <c r="M10" s="492"/>
      <c r="N10" s="492"/>
      <c r="O10" s="146"/>
      <c r="P10" s="146"/>
    </row>
    <row r="11" spans="1:17" ht="13.15" customHeight="1">
      <c r="A11" s="146"/>
      <c r="B11" s="493" t="s">
        <v>639</v>
      </c>
      <c r="C11" s="493"/>
      <c r="D11" s="493"/>
      <c r="E11" s="493"/>
      <c r="F11" s="493"/>
      <c r="G11" s="493"/>
      <c r="H11" s="505" t="s">
        <v>640</v>
      </c>
      <c r="I11" s="494"/>
      <c r="J11" s="494"/>
      <c r="K11" s="494"/>
      <c r="L11" s="494"/>
      <c r="M11" s="494"/>
      <c r="N11" s="157"/>
      <c r="O11" s="146"/>
      <c r="P11" s="146"/>
    </row>
    <row r="12" spans="1:17" s="200" customFormat="1" ht="13.15" customHeight="1">
      <c r="A12" s="146"/>
      <c r="B12" s="324"/>
      <c r="C12" s="324"/>
      <c r="D12" s="324"/>
      <c r="E12" s="324"/>
      <c r="F12" s="324"/>
      <c r="G12" s="324"/>
      <c r="H12" s="325"/>
      <c r="I12" s="322"/>
      <c r="J12" s="322"/>
      <c r="K12" s="322"/>
      <c r="L12" s="322"/>
      <c r="M12" s="322"/>
      <c r="N12" s="323"/>
      <c r="O12" s="146"/>
      <c r="P12" s="146"/>
      <c r="Q12" s="328"/>
    </row>
    <row r="13" spans="1:17" s="200" customFormat="1" ht="13.15" customHeight="1">
      <c r="A13" s="146"/>
      <c r="B13" s="276" t="s">
        <v>925</v>
      </c>
      <c r="C13" s="254"/>
      <c r="D13" s="254"/>
      <c r="E13" s="254"/>
      <c r="F13" s="254"/>
      <c r="G13" s="254"/>
      <c r="H13" s="255"/>
      <c r="I13" s="253"/>
      <c r="J13" s="253"/>
      <c r="K13" s="253"/>
      <c r="L13" s="253"/>
      <c r="M13" s="253"/>
      <c r="N13" s="252"/>
      <c r="O13" s="146"/>
      <c r="P13" s="146"/>
      <c r="Q13" s="328"/>
    </row>
    <row r="14" spans="1:17" s="200" customFormat="1" ht="13.15" customHeight="1">
      <c r="A14" s="146"/>
      <c r="B14" s="500" t="s">
        <v>924</v>
      </c>
      <c r="C14" s="500"/>
      <c r="D14" s="500"/>
      <c r="E14" s="500"/>
      <c r="F14" s="500"/>
      <c r="G14" s="500"/>
      <c r="H14" s="500"/>
      <c r="I14" s="500"/>
      <c r="J14" s="500"/>
      <c r="K14" s="500"/>
      <c r="L14" s="500"/>
      <c r="M14" s="500"/>
      <c r="N14" s="500"/>
      <c r="O14" s="146"/>
      <c r="P14" s="146"/>
      <c r="Q14" s="328"/>
    </row>
    <row r="15" spans="1:17" s="200" customFormat="1" ht="13.15" customHeight="1">
      <c r="A15" s="146"/>
      <c r="B15" s="506" t="s">
        <v>923</v>
      </c>
      <c r="C15" s="506"/>
      <c r="D15" s="506"/>
      <c r="E15" s="506"/>
      <c r="F15" s="506"/>
      <c r="G15" s="506"/>
      <c r="H15" s="506"/>
      <c r="I15" s="506"/>
      <c r="J15" s="506"/>
      <c r="K15" s="506"/>
      <c r="L15" s="506"/>
      <c r="M15" s="506"/>
      <c r="N15" s="506"/>
      <c r="O15" s="146"/>
      <c r="P15" s="146"/>
      <c r="Q15" s="328"/>
    </row>
    <row r="16" spans="1:17" s="200" customFormat="1" ht="13.15" customHeight="1">
      <c r="A16" s="146"/>
      <c r="B16" s="500" t="s">
        <v>926</v>
      </c>
      <c r="C16" s="500"/>
      <c r="D16" s="500"/>
      <c r="E16" s="500"/>
      <c r="F16" s="500"/>
      <c r="G16" s="500"/>
      <c r="H16" s="500"/>
      <c r="I16" s="500"/>
      <c r="J16" s="500"/>
      <c r="K16" s="500"/>
      <c r="L16" s="500"/>
      <c r="M16" s="500"/>
      <c r="N16" s="500"/>
      <c r="O16" s="146"/>
      <c r="P16" s="146"/>
      <c r="Q16" s="328"/>
    </row>
    <row r="17" spans="1:17" ht="24.6" customHeight="1">
      <c r="A17" s="146"/>
      <c r="B17" s="499" t="s">
        <v>965</v>
      </c>
      <c r="C17" s="500"/>
      <c r="D17" s="500"/>
      <c r="E17" s="500"/>
      <c r="F17" s="500"/>
      <c r="G17" s="500"/>
      <c r="H17" s="500"/>
      <c r="I17" s="500"/>
      <c r="J17" s="500"/>
      <c r="K17" s="500"/>
      <c r="L17" s="500"/>
      <c r="M17" s="500"/>
      <c r="N17" s="500"/>
      <c r="O17" s="146"/>
      <c r="P17" s="146"/>
    </row>
    <row r="18" spans="1:17" s="283" customFormat="1" ht="23.65" customHeight="1">
      <c r="A18" s="282"/>
      <c r="B18" s="331"/>
      <c r="C18" s="331"/>
      <c r="D18" s="331"/>
      <c r="E18" s="331"/>
      <c r="F18" s="331"/>
      <c r="G18" s="331"/>
      <c r="H18" s="331"/>
      <c r="I18" s="331"/>
      <c r="J18" s="331"/>
      <c r="K18" s="331"/>
      <c r="L18" s="331"/>
      <c r="M18" s="331"/>
      <c r="N18" s="331"/>
      <c r="O18" s="282"/>
      <c r="P18" s="282"/>
      <c r="Q18" s="332"/>
    </row>
    <row r="19" spans="1:17">
      <c r="A19" s="146"/>
      <c r="B19" s="498" t="s">
        <v>594</v>
      </c>
      <c r="C19" s="498"/>
      <c r="D19" s="498"/>
      <c r="E19" s="498"/>
      <c r="F19" s="498"/>
      <c r="G19" s="498"/>
      <c r="H19" s="498"/>
      <c r="I19" s="498"/>
      <c r="J19" s="498"/>
      <c r="K19" s="498"/>
      <c r="L19" s="498"/>
      <c r="M19" s="498"/>
      <c r="N19" s="498"/>
      <c r="O19" s="146"/>
      <c r="P19" s="146"/>
    </row>
    <row r="20" spans="1:17" ht="7.15" customHeight="1">
      <c r="A20" s="146"/>
      <c r="B20" s="492"/>
      <c r="C20" s="492"/>
      <c r="D20" s="492"/>
      <c r="E20" s="492"/>
      <c r="F20" s="492"/>
      <c r="G20" s="492"/>
      <c r="H20" s="492"/>
      <c r="I20" s="492"/>
      <c r="J20" s="492"/>
      <c r="K20" s="492"/>
      <c r="L20" s="492"/>
      <c r="M20" s="492"/>
      <c r="N20" s="492"/>
      <c r="O20" s="146"/>
      <c r="P20" s="146"/>
    </row>
    <row r="21" spans="1:17" ht="27" customHeight="1">
      <c r="A21" s="278"/>
      <c r="B21" s="146"/>
      <c r="C21" s="494" t="s">
        <v>927</v>
      </c>
      <c r="D21" s="494"/>
      <c r="E21" s="494"/>
      <c r="F21" s="494"/>
      <c r="G21" s="494"/>
      <c r="H21" s="494"/>
      <c r="I21" s="494"/>
      <c r="J21" s="494"/>
      <c r="K21" s="494"/>
      <c r="L21" s="494"/>
      <c r="M21" s="494"/>
      <c r="N21" s="494"/>
      <c r="O21" s="146"/>
      <c r="P21" s="146"/>
    </row>
    <row r="22" spans="1:17" ht="4.1500000000000004" customHeight="1">
      <c r="A22" s="146"/>
      <c r="B22" s="492"/>
      <c r="C22" s="492"/>
      <c r="D22" s="492"/>
      <c r="E22" s="492"/>
      <c r="F22" s="492"/>
      <c r="G22" s="492"/>
      <c r="H22" s="492"/>
      <c r="I22" s="492"/>
      <c r="J22" s="492"/>
      <c r="K22" s="492"/>
      <c r="L22" s="492"/>
      <c r="M22" s="492"/>
      <c r="N22" s="492"/>
      <c r="O22" s="146"/>
      <c r="P22" s="146"/>
    </row>
    <row r="23" spans="1:17" ht="32.25" customHeight="1">
      <c r="A23" s="146"/>
      <c r="B23" s="146"/>
      <c r="C23" s="494" t="s">
        <v>629</v>
      </c>
      <c r="D23" s="494"/>
      <c r="E23" s="494"/>
      <c r="F23" s="494"/>
      <c r="G23" s="494"/>
      <c r="H23" s="494"/>
      <c r="I23" s="494"/>
      <c r="J23" s="494"/>
      <c r="K23" s="494"/>
      <c r="L23" s="494"/>
      <c r="M23" s="494"/>
      <c r="N23" s="494"/>
      <c r="O23" s="146"/>
      <c r="P23" s="146"/>
    </row>
    <row r="24" spans="1:17" ht="1.5" hidden="1" customHeight="1">
      <c r="A24" s="146"/>
      <c r="B24" s="492"/>
      <c r="C24" s="492"/>
      <c r="D24" s="492"/>
      <c r="E24" s="492"/>
      <c r="F24" s="492"/>
      <c r="G24" s="492"/>
      <c r="H24" s="492"/>
      <c r="I24" s="492"/>
      <c r="J24" s="492"/>
      <c r="K24" s="492"/>
      <c r="L24" s="492"/>
      <c r="M24" s="492"/>
      <c r="N24" s="492"/>
      <c r="O24" s="146"/>
      <c r="P24" s="146"/>
    </row>
    <row r="25" spans="1:17" ht="39" customHeight="1">
      <c r="A25" s="146"/>
      <c r="B25" s="146"/>
      <c r="C25" s="494" t="s">
        <v>966</v>
      </c>
      <c r="D25" s="494"/>
      <c r="E25" s="494"/>
      <c r="F25" s="494"/>
      <c r="G25" s="494"/>
      <c r="H25" s="494"/>
      <c r="I25" s="494"/>
      <c r="J25" s="494"/>
      <c r="K25" s="494"/>
      <c r="L25" s="494"/>
      <c r="M25" s="494"/>
      <c r="N25" s="494"/>
      <c r="O25" s="146"/>
      <c r="P25" s="146"/>
    </row>
    <row r="26" spans="1:17" ht="9.75" customHeight="1">
      <c r="A26" s="146"/>
      <c r="B26" s="492"/>
      <c r="C26" s="492"/>
      <c r="D26" s="492"/>
      <c r="E26" s="492"/>
      <c r="F26" s="492"/>
      <c r="G26" s="492"/>
      <c r="H26" s="492"/>
      <c r="I26" s="492"/>
      <c r="J26" s="492"/>
      <c r="K26" s="492"/>
      <c r="L26" s="492"/>
      <c r="M26" s="492"/>
      <c r="N26" s="492"/>
      <c r="O26" s="146"/>
      <c r="P26" s="146"/>
    </row>
    <row r="27" spans="1:17">
      <c r="A27" s="146"/>
      <c r="B27" s="498" t="s">
        <v>595</v>
      </c>
      <c r="C27" s="498"/>
      <c r="D27" s="498"/>
      <c r="E27" s="498"/>
      <c r="F27" s="498"/>
      <c r="G27" s="498"/>
      <c r="H27" s="498"/>
      <c r="I27" s="498"/>
      <c r="J27" s="498"/>
      <c r="K27" s="498"/>
      <c r="L27" s="498"/>
      <c r="M27" s="498"/>
      <c r="N27" s="498"/>
      <c r="O27" s="146"/>
      <c r="P27" s="146"/>
    </row>
    <row r="28" spans="1:17" ht="7.15" customHeight="1">
      <c r="A28" s="146"/>
      <c r="B28" s="492"/>
      <c r="C28" s="492"/>
      <c r="D28" s="492"/>
      <c r="E28" s="492"/>
      <c r="F28" s="492"/>
      <c r="G28" s="492"/>
      <c r="H28" s="492"/>
      <c r="I28" s="492"/>
      <c r="J28" s="492"/>
      <c r="K28" s="492"/>
      <c r="L28" s="492"/>
      <c r="M28" s="492"/>
      <c r="N28" s="492"/>
      <c r="O28" s="146"/>
      <c r="P28" s="146"/>
    </row>
    <row r="29" spans="1:17" ht="13.15" customHeight="1">
      <c r="A29" s="146"/>
      <c r="B29" s="146"/>
      <c r="C29" s="494" t="s">
        <v>839</v>
      </c>
      <c r="D29" s="494"/>
      <c r="E29" s="494"/>
      <c r="F29" s="494"/>
      <c r="G29" s="494"/>
      <c r="H29" s="494"/>
      <c r="I29" s="494"/>
      <c r="J29" s="494"/>
      <c r="K29" s="494"/>
      <c r="L29" s="494"/>
      <c r="M29" s="494"/>
      <c r="N29" s="494"/>
      <c r="O29" s="146"/>
      <c r="P29" s="146"/>
    </row>
    <row r="30" spans="1:17" ht="4.1500000000000004" customHeight="1">
      <c r="A30" s="146"/>
      <c r="B30" s="492"/>
      <c r="C30" s="492"/>
      <c r="D30" s="492"/>
      <c r="E30" s="492"/>
      <c r="F30" s="492"/>
      <c r="G30" s="492"/>
      <c r="H30" s="492"/>
      <c r="I30" s="492"/>
      <c r="J30" s="492"/>
      <c r="K30" s="492"/>
      <c r="L30" s="492"/>
      <c r="M30" s="492"/>
      <c r="N30" s="492"/>
      <c r="O30" s="146"/>
      <c r="P30" s="146"/>
    </row>
    <row r="31" spans="1:17">
      <c r="A31" s="146"/>
      <c r="B31" s="146"/>
      <c r="C31" s="494" t="s">
        <v>596</v>
      </c>
      <c r="D31" s="494"/>
      <c r="E31" s="494"/>
      <c r="F31" s="494"/>
      <c r="G31" s="494"/>
      <c r="H31" s="494"/>
      <c r="I31" s="494"/>
      <c r="J31" s="494"/>
      <c r="K31" s="494"/>
      <c r="L31" s="494"/>
      <c r="M31" s="494"/>
      <c r="N31" s="494"/>
      <c r="O31" s="146"/>
      <c r="P31" s="146"/>
    </row>
    <row r="32" spans="1:17" ht="4.1500000000000004" customHeight="1">
      <c r="A32" s="146"/>
      <c r="B32" s="492"/>
      <c r="C32" s="492"/>
      <c r="D32" s="492"/>
      <c r="E32" s="492"/>
      <c r="F32" s="492"/>
      <c r="G32" s="492"/>
      <c r="H32" s="492"/>
      <c r="I32" s="492"/>
      <c r="J32" s="492"/>
      <c r="K32" s="492"/>
      <c r="L32" s="492"/>
      <c r="M32" s="492"/>
      <c r="N32" s="492"/>
      <c r="O32" s="146"/>
      <c r="P32" s="146"/>
    </row>
    <row r="33" spans="1:17" ht="24.6" customHeight="1">
      <c r="A33" s="146"/>
      <c r="B33" s="146"/>
      <c r="C33" s="494" t="s">
        <v>597</v>
      </c>
      <c r="D33" s="494"/>
      <c r="E33" s="494"/>
      <c r="F33" s="494"/>
      <c r="G33" s="494"/>
      <c r="H33" s="494"/>
      <c r="I33" s="494"/>
      <c r="J33" s="494"/>
      <c r="K33" s="494"/>
      <c r="L33" s="494"/>
      <c r="M33" s="494"/>
      <c r="N33" s="494"/>
      <c r="O33" s="146"/>
      <c r="P33" s="146"/>
    </row>
    <row r="34" spans="1:17" ht="4.1500000000000004" customHeight="1">
      <c r="A34" s="146"/>
      <c r="B34" s="492"/>
      <c r="C34" s="492"/>
      <c r="D34" s="492"/>
      <c r="E34" s="492"/>
      <c r="F34" s="492"/>
      <c r="G34" s="492"/>
      <c r="H34" s="492"/>
      <c r="I34" s="492"/>
      <c r="J34" s="492"/>
      <c r="K34" s="492"/>
      <c r="L34" s="492"/>
      <c r="M34" s="492"/>
      <c r="N34" s="492"/>
      <c r="O34" s="146"/>
      <c r="P34" s="146"/>
    </row>
    <row r="35" spans="1:17">
      <c r="A35" s="146"/>
      <c r="B35" s="146"/>
      <c r="C35" s="494" t="s">
        <v>598</v>
      </c>
      <c r="D35" s="494"/>
      <c r="E35" s="494"/>
      <c r="F35" s="494"/>
      <c r="G35" s="494"/>
      <c r="H35" s="494"/>
      <c r="I35" s="494"/>
      <c r="J35" s="494"/>
      <c r="K35" s="494"/>
      <c r="L35" s="494"/>
      <c r="M35" s="494"/>
      <c r="N35" s="494"/>
      <c r="O35" s="146"/>
      <c r="P35" s="146"/>
    </row>
    <row r="36" spans="1:17" ht="4.1500000000000004" customHeight="1">
      <c r="A36" s="146"/>
      <c r="B36" s="492"/>
      <c r="C36" s="492"/>
      <c r="D36" s="492"/>
      <c r="E36" s="492"/>
      <c r="F36" s="492"/>
      <c r="G36" s="492"/>
      <c r="H36" s="492"/>
      <c r="I36" s="492"/>
      <c r="J36" s="492"/>
      <c r="K36" s="492"/>
      <c r="L36" s="492"/>
      <c r="M36" s="492"/>
      <c r="N36" s="492"/>
      <c r="O36" s="146"/>
      <c r="P36" s="146"/>
    </row>
    <row r="37" spans="1:17" ht="24.75" customHeight="1">
      <c r="A37" s="146"/>
      <c r="B37" s="146"/>
      <c r="C37" s="494" t="s">
        <v>599</v>
      </c>
      <c r="D37" s="494"/>
      <c r="E37" s="494"/>
      <c r="F37" s="494"/>
      <c r="G37" s="494"/>
      <c r="H37" s="494"/>
      <c r="I37" s="494"/>
      <c r="J37" s="494"/>
      <c r="K37" s="494"/>
      <c r="L37" s="494"/>
      <c r="M37" s="494"/>
      <c r="N37" s="494"/>
      <c r="O37" s="146"/>
      <c r="P37" s="146"/>
    </row>
    <row r="38" spans="1:17" ht="3.75" hidden="1" customHeight="1">
      <c r="A38" s="146"/>
      <c r="B38" s="492"/>
      <c r="C38" s="492"/>
      <c r="D38" s="492"/>
      <c r="E38" s="492"/>
      <c r="F38" s="492"/>
      <c r="G38" s="492"/>
      <c r="H38" s="492"/>
      <c r="I38" s="492"/>
      <c r="J38" s="492"/>
      <c r="K38" s="492"/>
      <c r="L38" s="492"/>
      <c r="M38" s="492"/>
      <c r="N38" s="492"/>
      <c r="O38" s="146"/>
      <c r="P38" s="146"/>
    </row>
    <row r="39" spans="1:17" s="200" customFormat="1" ht="13.5" customHeight="1">
      <c r="A39" s="146"/>
      <c r="B39" s="275"/>
      <c r="C39" s="493" t="s">
        <v>938</v>
      </c>
      <c r="D39" s="494"/>
      <c r="E39" s="494"/>
      <c r="F39" s="494"/>
      <c r="G39" s="494"/>
      <c r="H39" s="494"/>
      <c r="I39" s="494"/>
      <c r="J39" s="494"/>
      <c r="K39" s="494"/>
      <c r="L39" s="494"/>
      <c r="M39" s="494"/>
      <c r="N39" s="494"/>
      <c r="O39" s="146"/>
      <c r="P39" s="146"/>
      <c r="Q39" s="328"/>
    </row>
    <row r="40" spans="1:17">
      <c r="A40" s="146"/>
      <c r="B40" s="146"/>
      <c r="C40" s="494" t="s">
        <v>939</v>
      </c>
      <c r="D40" s="494"/>
      <c r="E40" s="494"/>
      <c r="F40" s="494"/>
      <c r="G40" s="494"/>
      <c r="H40" s="494"/>
      <c r="I40" s="494"/>
      <c r="J40" s="494"/>
      <c r="K40" s="494"/>
      <c r="L40" s="494"/>
      <c r="M40" s="494"/>
      <c r="N40" s="494"/>
      <c r="O40" s="146"/>
      <c r="P40" s="146"/>
      <c r="Q40" s="330"/>
    </row>
    <row r="41" spans="1:17">
      <c r="A41" s="146"/>
      <c r="B41" s="492"/>
      <c r="C41" s="492"/>
      <c r="D41" s="492"/>
      <c r="E41" s="492"/>
      <c r="F41" s="492"/>
      <c r="G41" s="492"/>
      <c r="H41" s="492"/>
      <c r="I41" s="492"/>
      <c r="J41" s="492"/>
      <c r="K41" s="492"/>
      <c r="L41" s="492"/>
      <c r="M41" s="492"/>
      <c r="N41" s="492"/>
      <c r="O41" s="146"/>
      <c r="P41" s="146"/>
    </row>
    <row r="42" spans="1:17" ht="18" hidden="1" customHeight="1">
      <c r="A42" s="146"/>
      <c r="B42" s="492"/>
      <c r="C42" s="492"/>
      <c r="D42" s="492"/>
      <c r="E42" s="492"/>
      <c r="F42" s="492"/>
      <c r="G42" s="492"/>
      <c r="H42" s="492"/>
      <c r="I42" s="492"/>
      <c r="J42" s="492"/>
      <c r="K42" s="492"/>
      <c r="L42" s="492"/>
      <c r="M42" s="492"/>
      <c r="N42" s="492"/>
      <c r="O42" s="146"/>
      <c r="P42" s="146"/>
    </row>
    <row r="43" spans="1:17">
      <c r="A43" s="146"/>
      <c r="B43" s="498" t="s">
        <v>601</v>
      </c>
      <c r="C43" s="498"/>
      <c r="D43" s="498"/>
      <c r="E43" s="498"/>
      <c r="F43" s="498"/>
      <c r="G43" s="498"/>
      <c r="H43" s="498"/>
      <c r="I43" s="498"/>
      <c r="J43" s="498"/>
      <c r="K43" s="498"/>
      <c r="L43" s="498"/>
      <c r="M43" s="498"/>
      <c r="N43" s="498"/>
      <c r="O43" s="146"/>
      <c r="P43" s="146"/>
    </row>
    <row r="44" spans="1:17" ht="17.25" customHeight="1">
      <c r="A44" s="146"/>
      <c r="B44" s="492"/>
      <c r="C44" s="492"/>
      <c r="D44" s="492"/>
      <c r="E44" s="492"/>
      <c r="F44" s="492"/>
      <c r="G44" s="492"/>
      <c r="H44" s="492"/>
      <c r="I44" s="492"/>
      <c r="J44" s="492"/>
      <c r="K44" s="492"/>
      <c r="L44" s="492"/>
      <c r="M44" s="492"/>
      <c r="N44" s="492"/>
      <c r="O44" s="146"/>
      <c r="P44" s="146"/>
    </row>
    <row r="45" spans="1:17" ht="25.15" customHeight="1">
      <c r="A45" s="146"/>
      <c r="B45" s="492" t="s">
        <v>600</v>
      </c>
      <c r="C45" s="492"/>
      <c r="D45" s="492"/>
      <c r="E45" s="492"/>
      <c r="F45" s="492"/>
      <c r="G45" s="492"/>
      <c r="H45" s="492"/>
      <c r="I45" s="492"/>
      <c r="J45" s="492"/>
      <c r="K45" s="492"/>
      <c r="L45" s="492"/>
      <c r="M45" s="492"/>
      <c r="N45" s="492"/>
      <c r="O45" s="146"/>
      <c r="P45" s="146"/>
    </row>
    <row r="46" spans="1:17" ht="4.9000000000000004" customHeight="1">
      <c r="A46" s="146"/>
      <c r="B46" s="492"/>
      <c r="C46" s="492"/>
      <c r="D46" s="492"/>
      <c r="E46" s="492"/>
      <c r="F46" s="492"/>
      <c r="G46" s="492"/>
      <c r="H46" s="492"/>
      <c r="I46" s="492"/>
      <c r="J46" s="492"/>
      <c r="K46" s="492"/>
      <c r="L46" s="492"/>
      <c r="M46" s="492"/>
      <c r="N46" s="492"/>
      <c r="O46" s="146"/>
      <c r="P46" s="146"/>
    </row>
    <row r="47" spans="1:17" ht="31.15" customHeight="1">
      <c r="A47" s="146"/>
      <c r="B47" s="492" t="s">
        <v>929</v>
      </c>
      <c r="C47" s="492"/>
      <c r="D47" s="492"/>
      <c r="E47" s="492"/>
      <c r="F47" s="492"/>
      <c r="G47" s="492"/>
      <c r="H47" s="492"/>
      <c r="I47" s="492"/>
      <c r="J47" s="492"/>
      <c r="K47" s="492"/>
      <c r="L47" s="492"/>
      <c r="M47" s="492"/>
      <c r="N47" s="492"/>
      <c r="O47" s="146"/>
      <c r="P47" s="146"/>
    </row>
    <row r="48" spans="1:17">
      <c r="A48" s="146"/>
      <c r="B48" s="492"/>
      <c r="C48" s="492"/>
      <c r="D48" s="492"/>
      <c r="E48" s="492"/>
      <c r="F48" s="492"/>
      <c r="G48" s="492"/>
      <c r="H48" s="492"/>
      <c r="I48" s="492"/>
      <c r="J48" s="492"/>
      <c r="K48" s="492"/>
      <c r="L48" s="492"/>
      <c r="M48" s="492"/>
      <c r="N48" s="492"/>
      <c r="O48" s="146"/>
      <c r="P48" s="146"/>
    </row>
    <row r="49" spans="1:16">
      <c r="A49" s="146"/>
      <c r="B49" s="498" t="s">
        <v>602</v>
      </c>
      <c r="C49" s="498"/>
      <c r="D49" s="498"/>
      <c r="E49" s="498"/>
      <c r="F49" s="498"/>
      <c r="G49" s="498"/>
      <c r="H49" s="498"/>
      <c r="I49" s="498"/>
      <c r="J49" s="498"/>
      <c r="K49" s="498"/>
      <c r="L49" s="498"/>
      <c r="M49" s="498"/>
      <c r="N49" s="498"/>
      <c r="O49" s="146"/>
      <c r="P49" s="146"/>
    </row>
    <row r="50" spans="1:16" ht="7.15" customHeight="1">
      <c r="A50" s="146"/>
      <c r="B50" s="492"/>
      <c r="C50" s="492"/>
      <c r="D50" s="492"/>
      <c r="E50" s="492"/>
      <c r="F50" s="492"/>
      <c r="G50" s="492"/>
      <c r="H50" s="492"/>
      <c r="I50" s="492"/>
      <c r="J50" s="492"/>
      <c r="K50" s="492"/>
      <c r="L50" s="492"/>
      <c r="M50" s="492"/>
      <c r="N50" s="492"/>
      <c r="O50" s="146"/>
      <c r="P50" s="146"/>
    </row>
    <row r="51" spans="1:16" ht="29.65" customHeight="1">
      <c r="A51" s="146"/>
      <c r="B51" s="492" t="s">
        <v>603</v>
      </c>
      <c r="C51" s="492"/>
      <c r="D51" s="492"/>
      <c r="E51" s="492"/>
      <c r="F51" s="492"/>
      <c r="G51" s="492"/>
      <c r="H51" s="492"/>
      <c r="I51" s="492"/>
      <c r="J51" s="492"/>
      <c r="K51" s="492"/>
      <c r="L51" s="492"/>
      <c r="M51" s="492"/>
      <c r="N51" s="492"/>
      <c r="O51" s="146"/>
      <c r="P51" s="146"/>
    </row>
    <row r="52" spans="1:16" ht="4.1500000000000004" customHeight="1">
      <c r="A52" s="146"/>
      <c r="B52" s="492"/>
      <c r="C52" s="492"/>
      <c r="D52" s="492"/>
      <c r="E52" s="492"/>
      <c r="F52" s="492"/>
      <c r="G52" s="492"/>
      <c r="H52" s="492"/>
      <c r="I52" s="492"/>
      <c r="J52" s="492"/>
      <c r="K52" s="492"/>
      <c r="L52" s="492"/>
      <c r="M52" s="492"/>
      <c r="N52" s="492"/>
      <c r="O52" s="146"/>
      <c r="P52" s="146"/>
    </row>
    <row r="53" spans="1:16">
      <c r="A53" s="146"/>
      <c r="B53" s="492" t="s">
        <v>604</v>
      </c>
      <c r="C53" s="492"/>
      <c r="D53" s="492"/>
      <c r="E53" s="492"/>
      <c r="F53" s="492"/>
      <c r="G53" s="492"/>
      <c r="H53" s="492"/>
      <c r="I53" s="492"/>
      <c r="J53" s="492"/>
      <c r="K53" s="492"/>
      <c r="L53" s="492"/>
      <c r="M53" s="492"/>
      <c r="N53" s="492"/>
      <c r="O53" s="146"/>
      <c r="P53" s="146"/>
    </row>
    <row r="54" spans="1:16" ht="1.1499999999999999" customHeight="1">
      <c r="A54" s="146"/>
      <c r="B54" s="157"/>
      <c r="C54" s="157"/>
      <c r="D54" s="157"/>
      <c r="E54" s="157"/>
      <c r="F54" s="157"/>
      <c r="G54" s="157"/>
      <c r="H54" s="157"/>
      <c r="I54" s="157"/>
      <c r="J54" s="157"/>
      <c r="K54" s="157"/>
      <c r="L54" s="157"/>
      <c r="M54" s="157"/>
      <c r="N54" s="157"/>
      <c r="O54" s="146"/>
      <c r="P54" s="146"/>
    </row>
    <row r="55" spans="1:16" ht="15" customHeight="1">
      <c r="A55" s="146"/>
      <c r="B55" s="492" t="s">
        <v>605</v>
      </c>
      <c r="C55" s="492"/>
      <c r="D55" s="492"/>
      <c r="E55" s="492"/>
      <c r="F55" s="492"/>
      <c r="G55" s="492"/>
      <c r="H55" s="492"/>
      <c r="I55" s="492"/>
      <c r="J55" s="492"/>
      <c r="K55" s="492"/>
      <c r="L55" s="492"/>
      <c r="M55" s="492"/>
      <c r="N55" s="492"/>
      <c r="O55" s="146"/>
      <c r="P55" s="146"/>
    </row>
    <row r="56" spans="1:16">
      <c r="A56" s="146"/>
      <c r="B56" s="492" t="s">
        <v>606</v>
      </c>
      <c r="C56" s="492"/>
      <c r="D56" s="492"/>
      <c r="E56" s="492"/>
      <c r="F56" s="492"/>
      <c r="G56" s="492"/>
      <c r="H56" s="492"/>
      <c r="I56" s="492"/>
      <c r="J56" s="492"/>
      <c r="K56" s="492"/>
      <c r="L56" s="492"/>
      <c r="M56" s="492"/>
      <c r="N56" s="492"/>
      <c r="O56" s="146"/>
      <c r="P56" s="146"/>
    </row>
    <row r="57" spans="1:16">
      <c r="A57" s="146"/>
      <c r="B57" s="492"/>
      <c r="C57" s="492"/>
      <c r="D57" s="492"/>
      <c r="E57" s="492"/>
      <c r="F57" s="492"/>
      <c r="G57" s="492"/>
      <c r="H57" s="492"/>
      <c r="I57" s="492"/>
      <c r="J57" s="492"/>
      <c r="K57" s="492"/>
      <c r="L57" s="492"/>
      <c r="M57" s="492"/>
      <c r="N57" s="492"/>
      <c r="O57" s="146"/>
      <c r="P57" s="146"/>
    </row>
    <row r="58" spans="1:16">
      <c r="A58" s="146"/>
      <c r="B58" s="498" t="s">
        <v>607</v>
      </c>
      <c r="C58" s="498"/>
      <c r="D58" s="498"/>
      <c r="E58" s="498"/>
      <c r="F58" s="498"/>
      <c r="G58" s="498"/>
      <c r="H58" s="498"/>
      <c r="I58" s="498"/>
      <c r="J58" s="498"/>
      <c r="K58" s="498"/>
      <c r="L58" s="498"/>
      <c r="M58" s="498"/>
      <c r="N58" s="498"/>
      <c r="O58" s="146"/>
      <c r="P58" s="146"/>
    </row>
    <row r="59" spans="1:16" ht="7.15" customHeight="1">
      <c r="A59" s="146"/>
      <c r="B59" s="492"/>
      <c r="C59" s="492"/>
      <c r="D59" s="492"/>
      <c r="E59" s="492"/>
      <c r="F59" s="492"/>
      <c r="G59" s="492"/>
      <c r="H59" s="492"/>
      <c r="I59" s="492"/>
      <c r="J59" s="492"/>
      <c r="K59" s="492"/>
      <c r="L59" s="492"/>
      <c r="M59" s="492"/>
      <c r="N59" s="492"/>
      <c r="O59" s="146"/>
      <c r="P59" s="146"/>
    </row>
    <row r="60" spans="1:16" ht="31.15" customHeight="1">
      <c r="A60" s="146"/>
      <c r="B60" s="492" t="s">
        <v>608</v>
      </c>
      <c r="C60" s="492"/>
      <c r="D60" s="492"/>
      <c r="E60" s="492"/>
      <c r="F60" s="492"/>
      <c r="G60" s="492"/>
      <c r="H60" s="492"/>
      <c r="I60" s="492"/>
      <c r="J60" s="492"/>
      <c r="K60" s="492"/>
      <c r="L60" s="492"/>
      <c r="M60" s="492"/>
      <c r="N60" s="492"/>
      <c r="O60" s="146"/>
      <c r="P60" s="146"/>
    </row>
    <row r="61" spans="1:16" ht="6.6" customHeight="1">
      <c r="A61" s="146"/>
      <c r="B61" s="492"/>
      <c r="C61" s="492"/>
      <c r="D61" s="492"/>
      <c r="E61" s="492"/>
      <c r="F61" s="492"/>
      <c r="G61" s="492"/>
      <c r="H61" s="492"/>
      <c r="I61" s="492"/>
      <c r="J61" s="492"/>
      <c r="K61" s="492"/>
      <c r="L61" s="492"/>
      <c r="M61" s="492"/>
      <c r="N61" s="492"/>
      <c r="O61" s="146"/>
      <c r="P61" s="146"/>
    </row>
    <row r="62" spans="1:16" ht="42.6" customHeight="1">
      <c r="A62" s="146"/>
      <c r="B62" s="498" t="s">
        <v>609</v>
      </c>
      <c r="C62" s="492"/>
      <c r="D62" s="492"/>
      <c r="E62" s="492"/>
      <c r="F62" s="492"/>
      <c r="G62" s="492"/>
      <c r="H62" s="492"/>
      <c r="I62" s="492"/>
      <c r="J62" s="492"/>
      <c r="K62" s="492"/>
      <c r="L62" s="492"/>
      <c r="M62" s="492"/>
      <c r="N62" s="492"/>
      <c r="O62" s="146"/>
      <c r="P62" s="146"/>
    </row>
    <row r="63" spans="1:16" ht="4.1500000000000004" customHeight="1">
      <c r="A63" s="146"/>
      <c r="B63" s="492"/>
      <c r="C63" s="492"/>
      <c r="D63" s="492"/>
      <c r="E63" s="492"/>
      <c r="F63" s="492"/>
      <c r="G63" s="492"/>
      <c r="H63" s="492"/>
      <c r="I63" s="492"/>
      <c r="J63" s="492"/>
      <c r="K63" s="492"/>
      <c r="L63" s="492"/>
      <c r="M63" s="492"/>
      <c r="N63" s="492"/>
      <c r="O63" s="146"/>
      <c r="P63" s="146"/>
    </row>
    <row r="64" spans="1:16" ht="29.65" customHeight="1">
      <c r="A64" s="146"/>
      <c r="B64" s="492" t="s">
        <v>928</v>
      </c>
      <c r="C64" s="492"/>
      <c r="D64" s="492"/>
      <c r="E64" s="492"/>
      <c r="F64" s="492"/>
      <c r="G64" s="492"/>
      <c r="H64" s="492"/>
      <c r="I64" s="492"/>
      <c r="J64" s="492"/>
      <c r="K64" s="492"/>
      <c r="L64" s="492"/>
      <c r="M64" s="492"/>
      <c r="N64" s="492"/>
      <c r="O64" s="146"/>
      <c r="P64" s="146"/>
    </row>
    <row r="65" spans="1:17" ht="7.9" customHeight="1">
      <c r="A65" s="146"/>
      <c r="B65" s="492"/>
      <c r="C65" s="492"/>
      <c r="D65" s="492"/>
      <c r="E65" s="492"/>
      <c r="F65" s="492"/>
      <c r="G65" s="492"/>
      <c r="H65" s="492"/>
      <c r="I65" s="492"/>
      <c r="J65" s="492"/>
      <c r="K65" s="492"/>
      <c r="L65" s="492"/>
      <c r="M65" s="492"/>
      <c r="N65" s="492"/>
      <c r="O65" s="146"/>
      <c r="P65" s="146"/>
    </row>
    <row r="66" spans="1:17">
      <c r="A66" s="146"/>
      <c r="B66" s="492" t="s">
        <v>610</v>
      </c>
      <c r="C66" s="492"/>
      <c r="D66" s="492"/>
      <c r="E66" s="492"/>
      <c r="F66" s="492"/>
      <c r="G66" s="492"/>
      <c r="H66" s="492"/>
      <c r="I66" s="492"/>
      <c r="J66" s="492"/>
      <c r="K66" s="492"/>
      <c r="L66" s="492"/>
      <c r="M66" s="492"/>
      <c r="N66" s="492"/>
      <c r="O66" s="146"/>
      <c r="P66" s="146"/>
    </row>
    <row r="67" spans="1:17" ht="9" customHeight="1">
      <c r="A67" s="146"/>
      <c r="B67" s="492"/>
      <c r="C67" s="492"/>
      <c r="D67" s="492"/>
      <c r="E67" s="492"/>
      <c r="F67" s="492"/>
      <c r="G67" s="492"/>
      <c r="H67" s="492"/>
      <c r="I67" s="492"/>
      <c r="J67" s="492"/>
      <c r="K67" s="492"/>
      <c r="L67" s="492"/>
      <c r="M67" s="492"/>
      <c r="N67" s="492"/>
      <c r="O67" s="146"/>
      <c r="P67" s="146"/>
    </row>
    <row r="68" spans="1:17" ht="21.75" customHeight="1">
      <c r="A68" s="146"/>
      <c r="B68" s="494" t="s">
        <v>940</v>
      </c>
      <c r="C68" s="494"/>
      <c r="D68" s="494"/>
      <c r="E68" s="494"/>
      <c r="F68" s="494"/>
      <c r="G68" s="494"/>
      <c r="H68" s="494"/>
      <c r="I68" s="494"/>
      <c r="J68" s="494"/>
      <c r="K68" s="494"/>
      <c r="L68" s="507"/>
      <c r="M68" s="507"/>
      <c r="N68" s="252"/>
      <c r="O68" s="329"/>
      <c r="P68" s="146"/>
      <c r="Q68" s="330"/>
    </row>
    <row r="69" spans="1:17" s="200" customFormat="1" ht="9" customHeight="1">
      <c r="A69" s="146"/>
      <c r="B69" s="492"/>
      <c r="C69" s="492"/>
      <c r="D69" s="492"/>
      <c r="E69" s="492"/>
      <c r="F69" s="492"/>
      <c r="G69" s="492"/>
      <c r="H69" s="492"/>
      <c r="I69" s="492"/>
      <c r="J69" s="492"/>
      <c r="K69" s="492"/>
      <c r="L69" s="492"/>
      <c r="M69" s="492"/>
      <c r="N69" s="492"/>
      <c r="O69" s="146"/>
      <c r="P69" s="146"/>
      <c r="Q69" s="330"/>
    </row>
    <row r="70" spans="1:17" ht="26.25" customHeight="1">
      <c r="A70" s="146"/>
      <c r="B70" s="492" t="s">
        <v>626</v>
      </c>
      <c r="C70" s="492"/>
      <c r="D70" s="492"/>
      <c r="E70" s="492"/>
      <c r="F70" s="492"/>
      <c r="G70" s="492"/>
      <c r="H70" s="492"/>
      <c r="I70" s="492"/>
      <c r="J70" s="492"/>
      <c r="K70" s="492"/>
      <c r="L70" s="492"/>
      <c r="M70" s="492"/>
      <c r="N70" s="492"/>
      <c r="O70" s="88"/>
      <c r="P70" s="146"/>
    </row>
    <row r="71" spans="1:17" s="200" customFormat="1" ht="9" customHeight="1">
      <c r="A71" s="146"/>
      <c r="B71" s="492"/>
      <c r="C71" s="492"/>
      <c r="D71" s="492"/>
      <c r="E71" s="492"/>
      <c r="F71" s="492"/>
      <c r="G71" s="492"/>
      <c r="H71" s="492"/>
      <c r="I71" s="492"/>
      <c r="J71" s="492"/>
      <c r="K71" s="492"/>
      <c r="L71" s="492"/>
      <c r="M71" s="492"/>
      <c r="N71" s="492"/>
      <c r="O71" s="146"/>
      <c r="P71" s="146"/>
      <c r="Q71" s="330"/>
    </row>
    <row r="72" spans="1:17" s="200" customFormat="1" ht="37.5" customHeight="1">
      <c r="A72" s="146"/>
      <c r="B72" s="494" t="s">
        <v>930</v>
      </c>
      <c r="C72" s="494"/>
      <c r="D72" s="494"/>
      <c r="E72" s="494"/>
      <c r="F72" s="494"/>
      <c r="G72" s="494"/>
      <c r="H72" s="494"/>
      <c r="I72" s="494"/>
      <c r="J72" s="494"/>
      <c r="K72" s="494"/>
      <c r="L72" s="494"/>
      <c r="M72" s="494"/>
      <c r="N72" s="320"/>
      <c r="O72" s="296"/>
      <c r="P72" s="146"/>
      <c r="Q72" s="328"/>
    </row>
    <row r="73" spans="1:17" ht="9" customHeight="1">
      <c r="A73" s="146"/>
      <c r="B73" s="492"/>
      <c r="C73" s="492"/>
      <c r="D73" s="492"/>
      <c r="E73" s="492"/>
      <c r="F73" s="492"/>
      <c r="G73" s="492"/>
      <c r="H73" s="492"/>
      <c r="I73" s="492"/>
      <c r="J73" s="492"/>
      <c r="K73" s="492"/>
      <c r="L73" s="492"/>
      <c r="M73" s="492"/>
      <c r="N73" s="492"/>
      <c r="O73" s="146"/>
      <c r="P73" s="146"/>
    </row>
    <row r="74" spans="1:17" ht="35.25" customHeight="1">
      <c r="A74" s="146"/>
      <c r="B74" s="492" t="s">
        <v>1003</v>
      </c>
      <c r="C74" s="492"/>
      <c r="D74" s="492"/>
      <c r="E74" s="492"/>
      <c r="F74" s="492"/>
      <c r="G74" s="492"/>
      <c r="H74" s="492"/>
      <c r="I74" s="492"/>
      <c r="J74" s="492"/>
      <c r="K74" s="492"/>
      <c r="L74" s="492"/>
      <c r="M74" s="492"/>
      <c r="N74" s="492"/>
      <c r="O74" s="277"/>
      <c r="P74" s="146"/>
    </row>
    <row r="75" spans="1:17" s="283" customFormat="1" ht="7.5" customHeight="1">
      <c r="A75" s="282"/>
      <c r="B75" s="361"/>
      <c r="C75" s="361"/>
      <c r="D75" s="361"/>
      <c r="E75" s="361"/>
      <c r="F75" s="361"/>
      <c r="G75" s="361"/>
      <c r="H75" s="361"/>
      <c r="I75" s="361"/>
      <c r="J75" s="361"/>
      <c r="K75" s="361"/>
      <c r="L75" s="361"/>
      <c r="M75" s="361"/>
      <c r="N75" s="361"/>
      <c r="O75" s="282"/>
      <c r="P75" s="282"/>
      <c r="Q75" s="362"/>
    </row>
    <row r="76" spans="1:17" s="283" customFormat="1" ht="42.75" customHeight="1">
      <c r="A76" s="364" t="s">
        <v>1008</v>
      </c>
      <c r="B76" s="497" t="s">
        <v>1009</v>
      </c>
      <c r="C76" s="497"/>
      <c r="D76" s="497"/>
      <c r="E76" s="497"/>
      <c r="F76" s="497"/>
      <c r="G76" s="497"/>
      <c r="H76" s="497"/>
      <c r="I76" s="497"/>
      <c r="J76" s="497"/>
      <c r="K76" s="497"/>
      <c r="L76" s="497"/>
      <c r="M76" s="497"/>
      <c r="N76" s="497"/>
      <c r="O76" s="282"/>
      <c r="P76" s="282"/>
      <c r="Q76" s="362"/>
    </row>
    <row r="77" spans="1:17" ht="10.5" customHeight="1">
      <c r="A77" s="146"/>
      <c r="B77" s="492"/>
      <c r="C77" s="492"/>
      <c r="D77" s="492"/>
      <c r="E77" s="492"/>
      <c r="F77" s="492"/>
      <c r="G77" s="492"/>
      <c r="H77" s="492"/>
      <c r="I77" s="492"/>
      <c r="J77" s="492"/>
      <c r="K77" s="492"/>
      <c r="L77" s="492"/>
      <c r="M77" s="492"/>
      <c r="N77" s="492"/>
      <c r="O77" s="146"/>
      <c r="P77" s="146"/>
    </row>
    <row r="78" spans="1:17">
      <c r="A78" s="146"/>
      <c r="B78" s="492" t="s">
        <v>625</v>
      </c>
      <c r="C78" s="492"/>
      <c r="D78" s="492"/>
      <c r="E78" s="492"/>
      <c r="F78" s="492"/>
      <c r="G78" s="492"/>
      <c r="H78" s="492"/>
      <c r="I78" s="492"/>
      <c r="J78" s="492"/>
      <c r="K78" s="492"/>
      <c r="L78" s="492"/>
      <c r="M78" s="492"/>
      <c r="N78" s="492"/>
      <c r="O78" s="146"/>
      <c r="P78" s="146"/>
    </row>
    <row r="79" spans="1:17" ht="4.1500000000000004" customHeight="1">
      <c r="A79" s="146"/>
      <c r="B79" s="492"/>
      <c r="C79" s="492"/>
      <c r="D79" s="492"/>
      <c r="E79" s="492"/>
      <c r="F79" s="492"/>
      <c r="G79" s="492"/>
      <c r="H79" s="492"/>
      <c r="I79" s="492"/>
      <c r="J79" s="492"/>
      <c r="K79" s="492"/>
      <c r="L79" s="492"/>
      <c r="M79" s="492"/>
      <c r="N79" s="492"/>
      <c r="O79" s="146"/>
      <c r="P79" s="146"/>
    </row>
    <row r="80" spans="1:17">
      <c r="A80" s="146"/>
      <c r="B80" s="146"/>
      <c r="C80" s="493" t="s">
        <v>611</v>
      </c>
      <c r="D80" s="494"/>
      <c r="E80" s="494"/>
      <c r="F80" s="494"/>
      <c r="G80" s="494"/>
      <c r="H80" s="494"/>
      <c r="I80" s="494"/>
      <c r="J80" s="494"/>
      <c r="K80" s="494"/>
      <c r="L80" s="494"/>
      <c r="M80" s="494"/>
      <c r="N80" s="494"/>
      <c r="O80" s="146"/>
      <c r="P80" s="146"/>
    </row>
    <row r="81" spans="1:16" ht="4.1500000000000004" customHeight="1">
      <c r="A81" s="146"/>
      <c r="B81" s="492"/>
      <c r="C81" s="492"/>
      <c r="D81" s="492"/>
      <c r="E81" s="492"/>
      <c r="F81" s="492"/>
      <c r="G81" s="492"/>
      <c r="H81" s="492"/>
      <c r="I81" s="492"/>
      <c r="J81" s="492"/>
      <c r="K81" s="492"/>
      <c r="L81" s="492"/>
      <c r="M81" s="492"/>
      <c r="N81" s="492"/>
      <c r="O81" s="146"/>
      <c r="P81" s="146"/>
    </row>
    <row r="82" spans="1:16">
      <c r="A82" s="146"/>
      <c r="B82" s="146"/>
      <c r="C82" s="493" t="s">
        <v>612</v>
      </c>
      <c r="D82" s="494"/>
      <c r="E82" s="494"/>
      <c r="F82" s="494"/>
      <c r="G82" s="494"/>
      <c r="H82" s="494"/>
      <c r="I82" s="494"/>
      <c r="J82" s="494"/>
      <c r="K82" s="494"/>
      <c r="L82" s="494"/>
      <c r="M82" s="494"/>
      <c r="N82" s="494"/>
      <c r="O82" s="146"/>
      <c r="P82" s="146"/>
    </row>
    <row r="83" spans="1:16" ht="4.1500000000000004" customHeight="1">
      <c r="A83" s="146"/>
      <c r="B83" s="492"/>
      <c r="C83" s="492"/>
      <c r="D83" s="492"/>
      <c r="E83" s="492"/>
      <c r="F83" s="492"/>
      <c r="G83" s="492"/>
      <c r="H83" s="492"/>
      <c r="I83" s="492"/>
      <c r="J83" s="492"/>
      <c r="K83" s="492"/>
      <c r="L83" s="492"/>
      <c r="M83" s="492"/>
      <c r="N83" s="492"/>
      <c r="O83" s="146"/>
      <c r="P83" s="146"/>
    </row>
    <row r="84" spans="1:16">
      <c r="A84" s="146"/>
      <c r="B84" s="146"/>
      <c r="C84" s="493" t="s">
        <v>613</v>
      </c>
      <c r="D84" s="494"/>
      <c r="E84" s="494"/>
      <c r="F84" s="494"/>
      <c r="G84" s="494"/>
      <c r="H84" s="494"/>
      <c r="I84" s="494"/>
      <c r="J84" s="494"/>
      <c r="K84" s="494"/>
      <c r="L84" s="494"/>
      <c r="M84" s="494"/>
      <c r="N84" s="494"/>
      <c r="O84" s="508"/>
      <c r="P84" s="146"/>
    </row>
    <row r="85" spans="1:16" ht="4.1500000000000004" customHeight="1">
      <c r="A85" s="146"/>
      <c r="B85" s="492"/>
      <c r="C85" s="492"/>
      <c r="D85" s="492"/>
      <c r="E85" s="492"/>
      <c r="F85" s="492"/>
      <c r="G85" s="492"/>
      <c r="H85" s="492"/>
      <c r="I85" s="492"/>
      <c r="J85" s="492"/>
      <c r="K85" s="492"/>
      <c r="L85" s="492"/>
      <c r="M85" s="492"/>
      <c r="N85" s="492"/>
      <c r="O85" s="509"/>
      <c r="P85" s="146"/>
    </row>
    <row r="86" spans="1:16" ht="13.15" customHeight="1">
      <c r="A86" s="146"/>
      <c r="B86" s="494" t="s">
        <v>627</v>
      </c>
      <c r="C86" s="494"/>
      <c r="D86" s="494"/>
      <c r="E86" s="494"/>
      <c r="F86" s="494"/>
      <c r="G86" s="494"/>
      <c r="H86" s="494"/>
      <c r="I86" s="323"/>
      <c r="J86" s="252"/>
      <c r="K86" s="252"/>
      <c r="L86" s="252"/>
      <c r="M86" s="252"/>
      <c r="N86" s="252"/>
      <c r="O86" s="510"/>
      <c r="P86" s="146"/>
    </row>
    <row r="87" spans="1:16" ht="10.9" customHeight="1">
      <c r="A87" s="146"/>
      <c r="B87" s="492"/>
      <c r="C87" s="492"/>
      <c r="D87" s="492"/>
      <c r="E87" s="492"/>
      <c r="F87" s="492"/>
      <c r="G87" s="492"/>
      <c r="H87" s="492"/>
      <c r="I87" s="492"/>
      <c r="J87" s="492"/>
      <c r="K87" s="492"/>
      <c r="L87" s="492"/>
      <c r="M87" s="492"/>
      <c r="N87" s="492"/>
      <c r="O87" s="146"/>
      <c r="P87" s="146"/>
    </row>
    <row r="88" spans="1:16" ht="27" customHeight="1">
      <c r="A88" s="146"/>
      <c r="B88" s="492" t="s">
        <v>931</v>
      </c>
      <c r="C88" s="492"/>
      <c r="D88" s="492"/>
      <c r="E88" s="492"/>
      <c r="F88" s="492"/>
      <c r="G88" s="492"/>
      <c r="H88" s="492"/>
      <c r="I88" s="492"/>
      <c r="J88" s="492"/>
      <c r="K88" s="492"/>
      <c r="L88" s="492"/>
      <c r="M88" s="492"/>
      <c r="N88" s="492"/>
      <c r="O88" s="146"/>
      <c r="P88" s="146"/>
    </row>
    <row r="89" spans="1:16" ht="3" customHeight="1">
      <c r="A89" s="146"/>
      <c r="B89" s="492"/>
      <c r="C89" s="492"/>
      <c r="D89" s="492"/>
      <c r="E89" s="492"/>
      <c r="F89" s="492"/>
      <c r="G89" s="492"/>
      <c r="H89" s="492"/>
      <c r="I89" s="492"/>
      <c r="J89" s="492"/>
      <c r="K89" s="492"/>
      <c r="L89" s="492"/>
      <c r="M89" s="492"/>
      <c r="N89" s="492"/>
      <c r="O89" s="146"/>
      <c r="P89" s="146"/>
    </row>
    <row r="90" spans="1:16" ht="24" customHeight="1">
      <c r="A90" s="146"/>
      <c r="B90" s="146"/>
      <c r="C90" s="493" t="s">
        <v>614</v>
      </c>
      <c r="D90" s="494"/>
      <c r="E90" s="494"/>
      <c r="F90" s="494"/>
      <c r="G90" s="494"/>
      <c r="H90" s="494"/>
      <c r="I90" s="494"/>
      <c r="J90" s="494"/>
      <c r="K90" s="494"/>
      <c r="L90" s="494"/>
      <c r="M90" s="494"/>
      <c r="N90" s="494"/>
      <c r="O90" s="146"/>
      <c r="P90" s="146"/>
    </row>
    <row r="91" spans="1:16" ht="4.9000000000000004" customHeight="1">
      <c r="A91" s="146"/>
      <c r="B91" s="492"/>
      <c r="C91" s="492"/>
      <c r="D91" s="492"/>
      <c r="E91" s="492"/>
      <c r="F91" s="492"/>
      <c r="G91" s="492"/>
      <c r="H91" s="492"/>
      <c r="I91" s="492"/>
      <c r="J91" s="492"/>
      <c r="K91" s="492"/>
      <c r="L91" s="492"/>
      <c r="M91" s="492"/>
      <c r="N91" s="492"/>
      <c r="O91" s="146"/>
      <c r="P91" s="146"/>
    </row>
    <row r="92" spans="1:16" ht="26.65" customHeight="1">
      <c r="A92" s="146"/>
      <c r="B92" s="146"/>
      <c r="C92" s="493" t="s">
        <v>615</v>
      </c>
      <c r="D92" s="494"/>
      <c r="E92" s="494"/>
      <c r="F92" s="494"/>
      <c r="G92" s="494"/>
      <c r="H92" s="494"/>
      <c r="I92" s="494"/>
      <c r="J92" s="494"/>
      <c r="K92" s="494"/>
      <c r="L92" s="494"/>
      <c r="M92" s="494"/>
      <c r="N92" s="494"/>
      <c r="O92" s="146"/>
      <c r="P92" s="146"/>
    </row>
    <row r="93" spans="1:16" ht="4.9000000000000004" customHeight="1">
      <c r="A93" s="146"/>
      <c r="B93" s="492"/>
      <c r="C93" s="492"/>
      <c r="D93" s="492"/>
      <c r="E93" s="492"/>
      <c r="F93" s="492"/>
      <c r="G93" s="492"/>
      <c r="H93" s="492"/>
      <c r="I93" s="492"/>
      <c r="J93" s="492"/>
      <c r="K93" s="492"/>
      <c r="L93" s="492"/>
      <c r="M93" s="492"/>
      <c r="N93" s="492"/>
      <c r="O93" s="146"/>
      <c r="P93" s="146"/>
    </row>
    <row r="94" spans="1:16">
      <c r="A94" s="146"/>
      <c r="B94" s="146"/>
      <c r="C94" s="493" t="s">
        <v>616</v>
      </c>
      <c r="D94" s="494"/>
      <c r="E94" s="494"/>
      <c r="F94" s="494"/>
      <c r="G94" s="494"/>
      <c r="H94" s="494"/>
      <c r="I94" s="494"/>
      <c r="J94" s="494"/>
      <c r="K94" s="494"/>
      <c r="L94" s="494"/>
      <c r="M94" s="494"/>
      <c r="N94" s="494"/>
      <c r="O94" s="146"/>
      <c r="P94" s="146"/>
    </row>
    <row r="95" spans="1:16" ht="4.9000000000000004" customHeight="1">
      <c r="A95" s="146"/>
      <c r="B95" s="492"/>
      <c r="C95" s="492"/>
      <c r="D95" s="492"/>
      <c r="E95" s="492"/>
      <c r="F95" s="492"/>
      <c r="G95" s="492"/>
      <c r="H95" s="492"/>
      <c r="I95" s="492"/>
      <c r="J95" s="492"/>
      <c r="K95" s="492"/>
      <c r="L95" s="492"/>
      <c r="M95" s="492"/>
      <c r="N95" s="492"/>
      <c r="O95" s="146"/>
      <c r="P95" s="146"/>
    </row>
    <row r="96" spans="1:16" ht="31.9" customHeight="1">
      <c r="A96" s="146"/>
      <c r="B96" s="146"/>
      <c r="C96" s="493" t="s">
        <v>617</v>
      </c>
      <c r="D96" s="494"/>
      <c r="E96" s="494"/>
      <c r="F96" s="494"/>
      <c r="G96" s="494"/>
      <c r="H96" s="494"/>
      <c r="I96" s="494"/>
      <c r="J96" s="494"/>
      <c r="K96" s="494"/>
      <c r="L96" s="494"/>
      <c r="M96" s="494"/>
      <c r="N96" s="494"/>
      <c r="O96" s="146"/>
      <c r="P96" s="146"/>
    </row>
    <row r="97" spans="1:17" ht="4.9000000000000004" customHeight="1">
      <c r="A97" s="146"/>
      <c r="B97" s="492"/>
      <c r="C97" s="492"/>
      <c r="D97" s="492"/>
      <c r="E97" s="492"/>
      <c r="F97" s="492"/>
      <c r="G97" s="492"/>
      <c r="H97" s="492"/>
      <c r="I97" s="492"/>
      <c r="J97" s="492"/>
      <c r="K97" s="492"/>
      <c r="L97" s="492"/>
      <c r="M97" s="492"/>
      <c r="N97" s="492"/>
      <c r="O97" s="146"/>
      <c r="P97" s="146"/>
    </row>
    <row r="98" spans="1:17" ht="25.9" customHeight="1">
      <c r="A98" s="146"/>
      <c r="B98" s="146"/>
      <c r="C98" s="493" t="s">
        <v>618</v>
      </c>
      <c r="D98" s="494"/>
      <c r="E98" s="494"/>
      <c r="F98" s="494"/>
      <c r="G98" s="494"/>
      <c r="H98" s="494"/>
      <c r="I98" s="494"/>
      <c r="J98" s="494"/>
      <c r="K98" s="494"/>
      <c r="L98" s="494"/>
      <c r="M98" s="494"/>
      <c r="N98" s="494"/>
      <c r="O98" s="146"/>
      <c r="P98" s="146"/>
    </row>
    <row r="99" spans="1:17" ht="4.9000000000000004" customHeight="1">
      <c r="A99" s="146"/>
      <c r="B99" s="492"/>
      <c r="C99" s="492"/>
      <c r="D99" s="492"/>
      <c r="E99" s="492"/>
      <c r="F99" s="492"/>
      <c r="G99" s="492"/>
      <c r="H99" s="492"/>
      <c r="I99" s="492"/>
      <c r="J99" s="492"/>
      <c r="K99" s="492"/>
      <c r="L99" s="492"/>
      <c r="M99" s="492"/>
      <c r="N99" s="492"/>
      <c r="O99" s="146"/>
      <c r="P99" s="146"/>
    </row>
    <row r="100" spans="1:17" ht="26.65" customHeight="1">
      <c r="A100" s="146"/>
      <c r="B100" s="146"/>
      <c r="C100" s="493" t="s">
        <v>619</v>
      </c>
      <c r="D100" s="494"/>
      <c r="E100" s="494"/>
      <c r="F100" s="494"/>
      <c r="G100" s="494"/>
      <c r="H100" s="494"/>
      <c r="I100" s="494"/>
      <c r="J100" s="494"/>
      <c r="K100" s="494"/>
      <c r="L100" s="494"/>
      <c r="M100" s="494"/>
      <c r="N100" s="494"/>
      <c r="O100" s="146"/>
      <c r="P100" s="146"/>
    </row>
    <row r="101" spans="1:17" ht="4.9000000000000004" customHeight="1">
      <c r="A101" s="146"/>
      <c r="B101" s="492"/>
      <c r="C101" s="492"/>
      <c r="D101" s="492"/>
      <c r="E101" s="492"/>
      <c r="F101" s="492"/>
      <c r="G101" s="492"/>
      <c r="H101" s="492"/>
      <c r="I101" s="492"/>
      <c r="J101" s="492"/>
      <c r="K101" s="492"/>
      <c r="L101" s="492"/>
      <c r="M101" s="492"/>
      <c r="N101" s="492"/>
      <c r="O101" s="146"/>
      <c r="P101" s="146"/>
    </row>
    <row r="102" spans="1:17" ht="28.5" customHeight="1">
      <c r="A102" s="146"/>
      <c r="B102" s="146"/>
      <c r="C102" s="493" t="s">
        <v>620</v>
      </c>
      <c r="D102" s="494"/>
      <c r="E102" s="494"/>
      <c r="F102" s="494"/>
      <c r="G102" s="494"/>
      <c r="H102" s="494"/>
      <c r="I102" s="494"/>
      <c r="J102" s="494"/>
      <c r="K102" s="494"/>
      <c r="L102" s="494"/>
      <c r="M102" s="494"/>
      <c r="N102" s="494"/>
      <c r="O102" s="146"/>
      <c r="P102" s="146"/>
    </row>
    <row r="103" spans="1:17" ht="9" customHeight="1">
      <c r="A103" s="146"/>
      <c r="B103" s="492"/>
      <c r="C103" s="492"/>
      <c r="D103" s="492"/>
      <c r="E103" s="492"/>
      <c r="F103" s="492"/>
      <c r="G103" s="492"/>
      <c r="H103" s="492"/>
      <c r="I103" s="492"/>
      <c r="J103" s="492"/>
      <c r="K103" s="492"/>
      <c r="L103" s="492"/>
      <c r="M103" s="492"/>
      <c r="N103" s="492"/>
      <c r="O103" s="146"/>
      <c r="P103" s="146"/>
    </row>
    <row r="104" spans="1:17" s="200" customFormat="1" ht="27.75" customHeight="1">
      <c r="A104" s="146"/>
      <c r="B104" s="492" t="s">
        <v>932</v>
      </c>
      <c r="C104" s="507"/>
      <c r="D104" s="507"/>
      <c r="E104" s="507"/>
      <c r="F104" s="507"/>
      <c r="G104" s="507"/>
      <c r="H104" s="507"/>
      <c r="I104" s="507"/>
      <c r="J104" s="507"/>
      <c r="K104" s="507"/>
      <c r="L104" s="507"/>
      <c r="M104" s="507"/>
      <c r="N104" s="323"/>
      <c r="O104" s="146"/>
      <c r="P104" s="146"/>
      <c r="Q104" s="328"/>
    </row>
    <row r="105" spans="1:17" s="200" customFormat="1" ht="12" customHeight="1">
      <c r="A105" s="146"/>
      <c r="B105" s="323"/>
      <c r="C105" s="323"/>
      <c r="D105" s="323"/>
      <c r="E105" s="323"/>
      <c r="F105" s="323"/>
      <c r="G105" s="323"/>
      <c r="H105" s="323"/>
      <c r="I105" s="323"/>
      <c r="J105" s="323"/>
      <c r="K105" s="323"/>
      <c r="L105" s="323"/>
      <c r="M105" s="323"/>
      <c r="N105" s="323"/>
      <c r="O105" s="146"/>
      <c r="P105" s="146"/>
      <c r="Q105" s="328"/>
    </row>
    <row r="106" spans="1:17" ht="18" customHeight="1">
      <c r="A106" s="146"/>
      <c r="B106" s="494" t="s">
        <v>933</v>
      </c>
      <c r="C106" s="494"/>
      <c r="D106" s="494"/>
      <c r="E106" s="494"/>
      <c r="F106" s="494"/>
      <c r="G106" s="494"/>
      <c r="H106" s="494"/>
      <c r="I106" s="494"/>
      <c r="J106" s="495"/>
      <c r="K106" s="327"/>
      <c r="L106" s="252"/>
      <c r="M106" s="252"/>
      <c r="N106" s="146"/>
      <c r="O106" s="321"/>
      <c r="P106" s="146"/>
    </row>
    <row r="107" spans="1:17" s="200" customFormat="1" ht="5.25" customHeight="1">
      <c r="A107" s="146"/>
      <c r="B107" s="322"/>
      <c r="C107" s="322"/>
      <c r="D107" s="322"/>
      <c r="E107" s="322"/>
      <c r="F107" s="322"/>
      <c r="G107" s="322"/>
      <c r="H107" s="322"/>
      <c r="I107" s="322"/>
      <c r="J107" s="326"/>
      <c r="K107" s="322"/>
      <c r="L107" s="323"/>
      <c r="M107" s="323"/>
      <c r="N107" s="146"/>
      <c r="O107" s="323"/>
      <c r="P107" s="146"/>
      <c r="Q107" s="328"/>
    </row>
    <row r="108" spans="1:17" s="200" customFormat="1" ht="18.75" customHeight="1">
      <c r="A108" s="146"/>
      <c r="B108" s="494" t="s">
        <v>934</v>
      </c>
      <c r="C108" s="494"/>
      <c r="D108" s="494"/>
      <c r="E108" s="494"/>
      <c r="F108" s="494"/>
      <c r="G108" s="494"/>
      <c r="H108" s="494"/>
      <c r="I108" s="494"/>
      <c r="J108" s="494"/>
      <c r="K108" s="494"/>
      <c r="L108" s="494"/>
      <c r="M108" s="494"/>
      <c r="N108" s="146"/>
      <c r="O108" s="213"/>
      <c r="P108" s="146"/>
      <c r="Q108" s="328"/>
    </row>
    <row r="109" spans="1:17" s="200" customFormat="1" ht="8.25" customHeight="1">
      <c r="A109" s="146"/>
      <c r="B109" s="322"/>
      <c r="C109" s="322"/>
      <c r="D109" s="322"/>
      <c r="E109" s="322"/>
      <c r="F109" s="322"/>
      <c r="G109" s="322"/>
      <c r="H109" s="322"/>
      <c r="I109" s="322"/>
      <c r="J109" s="322"/>
      <c r="K109" s="322"/>
      <c r="L109" s="322"/>
      <c r="M109" s="323"/>
      <c r="N109" s="323"/>
      <c r="O109" s="146"/>
      <c r="P109" s="146"/>
      <c r="Q109" s="328"/>
    </row>
    <row r="110" spans="1:17">
      <c r="A110" s="146"/>
      <c r="B110" s="492" t="s">
        <v>628</v>
      </c>
      <c r="C110" s="492"/>
      <c r="D110" s="492"/>
      <c r="E110" s="492"/>
      <c r="F110" s="492"/>
      <c r="G110" s="492"/>
      <c r="H110" s="492"/>
      <c r="I110" s="492"/>
      <c r="J110" s="492"/>
      <c r="K110" s="492"/>
      <c r="L110" s="492"/>
      <c r="M110" s="492"/>
      <c r="N110" s="492"/>
      <c r="O110" s="146"/>
      <c r="P110" s="146"/>
      <c r="Q110" s="330"/>
    </row>
    <row r="111" spans="1:17" s="283" customFormat="1">
      <c r="A111" s="282"/>
      <c r="B111" s="367"/>
      <c r="C111" s="367"/>
      <c r="D111" s="367"/>
      <c r="E111" s="367"/>
      <c r="F111" s="367"/>
      <c r="G111" s="367"/>
      <c r="H111" s="367"/>
      <c r="I111" s="367"/>
      <c r="J111" s="367"/>
      <c r="K111" s="367"/>
      <c r="L111" s="367"/>
      <c r="M111" s="367"/>
      <c r="N111" s="367"/>
      <c r="O111" s="282"/>
      <c r="P111" s="282"/>
      <c r="Q111" s="330"/>
    </row>
    <row r="112" spans="1:17" s="283" customFormat="1" ht="45.75" customHeight="1">
      <c r="A112" s="364" t="s">
        <v>1008</v>
      </c>
      <c r="B112" s="282"/>
      <c r="C112" s="496" t="s">
        <v>1012</v>
      </c>
      <c r="D112" s="496"/>
      <c r="E112" s="496"/>
      <c r="F112" s="496"/>
      <c r="G112" s="496"/>
      <c r="H112" s="496"/>
      <c r="I112" s="496"/>
      <c r="J112" s="496"/>
      <c r="K112" s="496"/>
      <c r="L112" s="496"/>
      <c r="M112" s="496"/>
      <c r="N112" s="496"/>
      <c r="O112" s="369"/>
      <c r="P112" s="282"/>
      <c r="Q112" s="362"/>
    </row>
    <row r="113" spans="1:16">
      <c r="A113" s="146"/>
      <c r="B113" s="492"/>
      <c r="C113" s="492"/>
      <c r="D113" s="492"/>
      <c r="E113" s="492"/>
      <c r="F113" s="492"/>
      <c r="G113" s="492"/>
      <c r="H113" s="492"/>
      <c r="I113" s="492"/>
      <c r="J113" s="492"/>
      <c r="K113" s="492"/>
      <c r="L113" s="492"/>
      <c r="M113" s="492"/>
      <c r="N113" s="492"/>
      <c r="O113" s="146"/>
      <c r="P113" s="146"/>
    </row>
    <row r="114" spans="1:16">
      <c r="A114" s="146"/>
      <c r="B114" s="492"/>
      <c r="C114" s="492"/>
      <c r="D114" s="492"/>
      <c r="E114" s="492"/>
      <c r="F114" s="492"/>
      <c r="G114" s="492"/>
      <c r="H114" s="492"/>
      <c r="I114" s="492"/>
      <c r="J114" s="492"/>
      <c r="K114" s="492"/>
      <c r="L114" s="492"/>
      <c r="M114" s="492"/>
      <c r="N114" s="492"/>
      <c r="O114" s="146"/>
      <c r="P114" s="146"/>
    </row>
  </sheetData>
  <mergeCells count="102">
    <mergeCell ref="B68:M68"/>
    <mergeCell ref="C35:N35"/>
    <mergeCell ref="O84:O86"/>
    <mergeCell ref="B104:M104"/>
    <mergeCell ref="C37:N37"/>
    <mergeCell ref="B38:N38"/>
    <mergeCell ref="B41:N41"/>
    <mergeCell ref="C40:N40"/>
    <mergeCell ref="B48:N48"/>
    <mergeCell ref="B49:N49"/>
    <mergeCell ref="B42:N42"/>
    <mergeCell ref="B45:N45"/>
    <mergeCell ref="B46:N46"/>
    <mergeCell ref="B47:N47"/>
    <mergeCell ref="B43:N43"/>
    <mergeCell ref="B44:N44"/>
    <mergeCell ref="B50:N50"/>
    <mergeCell ref="B51:N51"/>
    <mergeCell ref="B52:N52"/>
    <mergeCell ref="B53:N53"/>
    <mergeCell ref="B55:N55"/>
    <mergeCell ref="B56:N56"/>
    <mergeCell ref="B57:N57"/>
    <mergeCell ref="B66:N66"/>
    <mergeCell ref="B67:N67"/>
    <mergeCell ref="B17:N17"/>
    <mergeCell ref="B19:N19"/>
    <mergeCell ref="B20:N20"/>
    <mergeCell ref="B5:N5"/>
    <mergeCell ref="B7:N7"/>
    <mergeCell ref="B8:N8"/>
    <mergeCell ref="B9:N9"/>
    <mergeCell ref="B10:N10"/>
    <mergeCell ref="B11:G11"/>
    <mergeCell ref="H11:M11"/>
    <mergeCell ref="B15:N15"/>
    <mergeCell ref="B16:N16"/>
    <mergeCell ref="B14:N14"/>
    <mergeCell ref="C21:N21"/>
    <mergeCell ref="C23:N23"/>
    <mergeCell ref="C25:N25"/>
    <mergeCell ref="C29:N29"/>
    <mergeCell ref="C31:N31"/>
    <mergeCell ref="B27:N27"/>
    <mergeCell ref="B63:N63"/>
    <mergeCell ref="B64:N64"/>
    <mergeCell ref="B65:N65"/>
    <mergeCell ref="B58:N58"/>
    <mergeCell ref="B59:N59"/>
    <mergeCell ref="B60:N60"/>
    <mergeCell ref="B61:N61"/>
    <mergeCell ref="B62:N62"/>
    <mergeCell ref="B28:N28"/>
    <mergeCell ref="B30:N30"/>
    <mergeCell ref="B22:N22"/>
    <mergeCell ref="B24:N24"/>
    <mergeCell ref="B26:N26"/>
    <mergeCell ref="B32:N32"/>
    <mergeCell ref="B34:N34"/>
    <mergeCell ref="C39:N39"/>
    <mergeCell ref="B36:N36"/>
    <mergeCell ref="C33:N33"/>
    <mergeCell ref="B69:N69"/>
    <mergeCell ref="B76:N76"/>
    <mergeCell ref="B87:N87"/>
    <mergeCell ref="B88:N88"/>
    <mergeCell ref="B89:N89"/>
    <mergeCell ref="B81:N81"/>
    <mergeCell ref="B83:N83"/>
    <mergeCell ref="C84:N84"/>
    <mergeCell ref="B86:H86"/>
    <mergeCell ref="B85:N85"/>
    <mergeCell ref="B70:N70"/>
    <mergeCell ref="B72:M72"/>
    <mergeCell ref="C80:N80"/>
    <mergeCell ref="C82:N82"/>
    <mergeCell ref="B73:N73"/>
    <mergeCell ref="B74:N74"/>
    <mergeCell ref="B77:N77"/>
    <mergeCell ref="B78:N78"/>
    <mergeCell ref="B79:N79"/>
    <mergeCell ref="B71:N71"/>
    <mergeCell ref="B110:N110"/>
    <mergeCell ref="B113:N113"/>
    <mergeCell ref="B114:N114"/>
    <mergeCell ref="B101:N101"/>
    <mergeCell ref="B103:N103"/>
    <mergeCell ref="B91:N91"/>
    <mergeCell ref="B93:N93"/>
    <mergeCell ref="C90:N90"/>
    <mergeCell ref="C92:N92"/>
    <mergeCell ref="C94:N94"/>
    <mergeCell ref="C100:N100"/>
    <mergeCell ref="C102:N102"/>
    <mergeCell ref="B106:J106"/>
    <mergeCell ref="B108:M108"/>
    <mergeCell ref="B95:N95"/>
    <mergeCell ref="B97:N97"/>
    <mergeCell ref="B99:N99"/>
    <mergeCell ref="C96:N96"/>
    <mergeCell ref="C98:N98"/>
    <mergeCell ref="C112:N112"/>
  </mergeCells>
  <hyperlinks>
    <hyperlink ref="H11" r:id="rId1"/>
  </hyperlinks>
  <pageMargins left="0.7" right="0.7" top="0.75" bottom="0.75" header="0.3" footer="0.3"/>
  <pageSetup paperSize="9"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5"/>
  <sheetViews>
    <sheetView workbookViewId="0">
      <selection activeCell="A40" sqref="A40"/>
    </sheetView>
  </sheetViews>
  <sheetFormatPr defaultColWidth="9.28515625" defaultRowHeight="12.75"/>
  <cols>
    <col min="1" max="1" width="18.7109375" style="184" customWidth="1"/>
    <col min="2" max="2" width="26" style="184" customWidth="1"/>
    <col min="3" max="16384" width="9.28515625" style="184"/>
  </cols>
  <sheetData>
    <row r="1" spans="1:2">
      <c r="A1" s="185" t="s">
        <v>677</v>
      </c>
      <c r="B1" s="185" t="s">
        <v>676</v>
      </c>
    </row>
    <row r="2" spans="1:2">
      <c r="A2" s="185" t="s">
        <v>193</v>
      </c>
      <c r="B2" s="185" t="s">
        <v>675</v>
      </c>
    </row>
    <row r="3" spans="1:2">
      <c r="A3" s="185" t="s">
        <v>331</v>
      </c>
      <c r="B3" s="185" t="s">
        <v>675</v>
      </c>
    </row>
    <row r="4" spans="1:2">
      <c r="A4" s="185" t="s">
        <v>184</v>
      </c>
      <c r="B4" s="185" t="s">
        <v>675</v>
      </c>
    </row>
    <row r="5" spans="1:2">
      <c r="A5" s="185" t="s">
        <v>185</v>
      </c>
      <c r="B5" s="185" t="s">
        <v>675</v>
      </c>
    </row>
    <row r="6" spans="1:2">
      <c r="A6" s="185" t="s">
        <v>118</v>
      </c>
      <c r="B6" s="185" t="s">
        <v>675</v>
      </c>
    </row>
    <row r="7" spans="1:2">
      <c r="A7" s="185" t="s">
        <v>119</v>
      </c>
      <c r="B7" s="185" t="s">
        <v>675</v>
      </c>
    </row>
    <row r="8" spans="1:2">
      <c r="A8" s="185" t="s">
        <v>660</v>
      </c>
      <c r="B8" s="185" t="s">
        <v>675</v>
      </c>
    </row>
    <row r="9" spans="1:2">
      <c r="A9" s="185" t="s">
        <v>186</v>
      </c>
      <c r="B9" s="185" t="s">
        <v>675</v>
      </c>
    </row>
    <row r="10" spans="1:2">
      <c r="A10" s="185" t="s">
        <v>188</v>
      </c>
      <c r="B10" s="185" t="s">
        <v>675</v>
      </c>
    </row>
    <row r="11" spans="1:2">
      <c r="A11" s="185" t="s">
        <v>189</v>
      </c>
      <c r="B11" s="185" t="s">
        <v>675</v>
      </c>
    </row>
    <row r="12" spans="1:2">
      <c r="A12" s="185" t="s">
        <v>175</v>
      </c>
      <c r="B12" s="185" t="s">
        <v>675</v>
      </c>
    </row>
    <row r="13" spans="1:2">
      <c r="A13" s="185" t="s">
        <v>190</v>
      </c>
      <c r="B13" s="185" t="s">
        <v>675</v>
      </c>
    </row>
    <row r="14" spans="1:2">
      <c r="A14" s="185" t="s">
        <v>191</v>
      </c>
      <c r="B14" s="185" t="s">
        <v>675</v>
      </c>
    </row>
    <row r="15" spans="1:2">
      <c r="A15" s="185" t="s">
        <v>32</v>
      </c>
      <c r="B15" s="185" t="s">
        <v>675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2"/>
  <sheetViews>
    <sheetView workbookViewId="0">
      <selection activeCell="F33" sqref="F33"/>
    </sheetView>
  </sheetViews>
  <sheetFormatPr defaultColWidth="9.28515625" defaultRowHeight="12.75"/>
  <cols>
    <col min="1" max="1" width="19.5703125" style="184" customWidth="1"/>
    <col min="2" max="2" width="9.28515625" style="184"/>
    <col min="3" max="3" width="10.42578125" style="184" customWidth="1"/>
    <col min="4" max="4" width="9.28515625" style="186"/>
    <col min="5" max="5" width="9.28515625" style="184"/>
    <col min="6" max="6" width="27.28515625" style="184" customWidth="1"/>
    <col min="7" max="7" width="11.42578125" style="184" customWidth="1"/>
    <col min="8" max="16384" width="9.28515625" style="184"/>
  </cols>
  <sheetData>
    <row r="1" spans="1:7" ht="15">
      <c r="A1" s="188" t="s">
        <v>741</v>
      </c>
      <c r="B1" s="188" t="s">
        <v>180</v>
      </c>
      <c r="C1" s="188" t="s">
        <v>740</v>
      </c>
      <c r="D1" s="199" t="s">
        <v>739</v>
      </c>
      <c r="E1" s="189"/>
      <c r="F1" s="188" t="s">
        <v>738</v>
      </c>
      <c r="G1" s="195" t="s">
        <v>737</v>
      </c>
    </row>
    <row r="2" spans="1:7" ht="15">
      <c r="A2" s="192" t="s">
        <v>736</v>
      </c>
      <c r="B2" s="192" t="s">
        <v>684</v>
      </c>
      <c r="C2" s="192" t="s">
        <v>725</v>
      </c>
      <c r="D2" s="191" t="s">
        <v>65</v>
      </c>
      <c r="E2" s="189"/>
      <c r="F2" s="198" t="s">
        <v>735</v>
      </c>
      <c r="G2" s="195" t="s">
        <v>734</v>
      </c>
    </row>
    <row r="3" spans="1:7" ht="15">
      <c r="A3" s="192" t="s">
        <v>733</v>
      </c>
      <c r="B3" s="192" t="s">
        <v>684</v>
      </c>
      <c r="C3" s="192" t="s">
        <v>683</v>
      </c>
      <c r="D3" s="191" t="s">
        <v>732</v>
      </c>
      <c r="E3" s="189"/>
      <c r="F3" s="188" t="s">
        <v>731</v>
      </c>
      <c r="G3" s="193" t="s">
        <v>730</v>
      </c>
    </row>
    <row r="4" spans="1:7" ht="15">
      <c r="A4" s="189" t="s">
        <v>729</v>
      </c>
      <c r="B4" s="189" t="s">
        <v>684</v>
      </c>
      <c r="C4" s="189" t="s">
        <v>683</v>
      </c>
      <c r="D4" s="190" t="s">
        <v>728</v>
      </c>
      <c r="E4" s="189"/>
      <c r="F4" s="198" t="s">
        <v>727</v>
      </c>
      <c r="G4" s="195" t="s">
        <v>718</v>
      </c>
    </row>
    <row r="5" spans="1:7" ht="15" customHeight="1">
      <c r="A5" s="192" t="s">
        <v>726</v>
      </c>
      <c r="B5" s="192" t="s">
        <v>684</v>
      </c>
      <c r="C5" s="192" t="s">
        <v>725</v>
      </c>
      <c r="D5" s="191" t="s">
        <v>724</v>
      </c>
      <c r="E5" s="189"/>
      <c r="F5" s="197" t="s">
        <v>723</v>
      </c>
      <c r="G5" s="196" t="s">
        <v>722</v>
      </c>
    </row>
    <row r="6" spans="1:7" ht="15">
      <c r="A6" s="189" t="s">
        <v>721</v>
      </c>
      <c r="B6" s="189" t="s">
        <v>684</v>
      </c>
      <c r="C6" s="189" t="s">
        <v>683</v>
      </c>
      <c r="D6" s="190" t="s">
        <v>720</v>
      </c>
      <c r="E6" s="189"/>
      <c r="F6" s="188" t="s">
        <v>719</v>
      </c>
      <c r="G6" s="195" t="s">
        <v>718</v>
      </c>
    </row>
    <row r="7" spans="1:7" ht="15">
      <c r="A7" s="189" t="s">
        <v>717</v>
      </c>
      <c r="B7" s="189" t="s">
        <v>684</v>
      </c>
      <c r="C7" s="189" t="s">
        <v>712</v>
      </c>
      <c r="D7" s="191" t="s">
        <v>716</v>
      </c>
      <c r="E7" s="189"/>
      <c r="F7" s="188" t="s">
        <v>715</v>
      </c>
      <c r="G7" s="187" t="s">
        <v>714</v>
      </c>
    </row>
    <row r="8" spans="1:7" ht="15">
      <c r="A8" s="192" t="s">
        <v>713</v>
      </c>
      <c r="B8" s="189" t="s">
        <v>684</v>
      </c>
      <c r="C8" s="189" t="s">
        <v>712</v>
      </c>
      <c r="D8" s="191" t="s">
        <v>711</v>
      </c>
      <c r="E8" s="189"/>
      <c r="F8" s="194" t="s">
        <v>710</v>
      </c>
      <c r="G8" s="193" t="s">
        <v>709</v>
      </c>
    </row>
    <row r="9" spans="1:7" ht="15">
      <c r="A9" s="189" t="s">
        <v>708</v>
      </c>
      <c r="B9" s="189" t="s">
        <v>684</v>
      </c>
      <c r="C9" s="189" t="s">
        <v>683</v>
      </c>
      <c r="D9" s="191" t="s">
        <v>707</v>
      </c>
      <c r="E9" s="189"/>
      <c r="F9" s="188"/>
      <c r="G9" s="187"/>
    </row>
    <row r="10" spans="1:7" ht="15">
      <c r="A10" s="189" t="s">
        <v>706</v>
      </c>
      <c r="B10" s="189" t="s">
        <v>684</v>
      </c>
      <c r="C10" s="189" t="s">
        <v>683</v>
      </c>
      <c r="D10" s="191" t="s">
        <v>705</v>
      </c>
      <c r="E10" s="189"/>
      <c r="F10" s="188"/>
      <c r="G10" s="187"/>
    </row>
    <row r="11" spans="1:7" ht="15">
      <c r="A11" s="189" t="s">
        <v>704</v>
      </c>
      <c r="B11" s="189" t="s">
        <v>684</v>
      </c>
      <c r="C11" s="189" t="s">
        <v>683</v>
      </c>
      <c r="D11" s="191" t="s">
        <v>703</v>
      </c>
      <c r="E11" s="189"/>
      <c r="F11" s="188"/>
      <c r="G11" s="187"/>
    </row>
    <row r="12" spans="1:7" ht="15">
      <c r="A12" s="189" t="s">
        <v>702</v>
      </c>
      <c r="B12" s="189" t="s">
        <v>684</v>
      </c>
      <c r="C12" s="189" t="s">
        <v>683</v>
      </c>
      <c r="D12" s="191" t="s">
        <v>701</v>
      </c>
      <c r="E12" s="189"/>
      <c r="F12" s="188"/>
      <c r="G12" s="187"/>
    </row>
    <row r="13" spans="1:7" ht="15">
      <c r="A13" s="189" t="s">
        <v>700</v>
      </c>
      <c r="B13" s="189" t="s">
        <v>684</v>
      </c>
      <c r="C13" s="189" t="s">
        <v>683</v>
      </c>
      <c r="D13" s="191" t="s">
        <v>699</v>
      </c>
      <c r="E13" s="189"/>
      <c r="F13" s="188"/>
      <c r="G13" s="187"/>
    </row>
    <row r="14" spans="1:7" ht="15">
      <c r="A14" s="192" t="s">
        <v>698</v>
      </c>
      <c r="B14" s="192" t="s">
        <v>684</v>
      </c>
      <c r="C14" s="192" t="s">
        <v>697</v>
      </c>
      <c r="D14" s="191" t="s">
        <v>696</v>
      </c>
      <c r="E14" s="189"/>
      <c r="F14" s="188"/>
      <c r="G14" s="187"/>
    </row>
    <row r="15" spans="1:7" ht="15">
      <c r="A15" s="192" t="s">
        <v>695</v>
      </c>
      <c r="B15" s="189" t="s">
        <v>680</v>
      </c>
      <c r="C15" s="189" t="s">
        <v>679</v>
      </c>
      <c r="D15" s="191" t="s">
        <v>694</v>
      </c>
      <c r="E15" s="189"/>
      <c r="F15" s="188"/>
      <c r="G15" s="187"/>
    </row>
    <row r="16" spans="1:7" ht="15">
      <c r="A16" s="192" t="s">
        <v>693</v>
      </c>
      <c r="B16" s="189" t="s">
        <v>680</v>
      </c>
      <c r="C16" s="189" t="s">
        <v>679</v>
      </c>
      <c r="D16" s="191" t="s">
        <v>692</v>
      </c>
      <c r="E16" s="189"/>
      <c r="F16" s="188"/>
      <c r="G16" s="187"/>
    </row>
    <row r="17" spans="1:7" ht="15">
      <c r="A17" s="192" t="s">
        <v>691</v>
      </c>
      <c r="B17" s="189" t="s">
        <v>680</v>
      </c>
      <c r="C17" s="189" t="s">
        <v>679</v>
      </c>
      <c r="D17" s="191" t="s">
        <v>690</v>
      </c>
      <c r="E17" s="189"/>
      <c r="F17" s="188"/>
      <c r="G17" s="187"/>
    </row>
    <row r="18" spans="1:7" ht="15">
      <c r="A18" s="192" t="s">
        <v>689</v>
      </c>
      <c r="B18" s="189" t="s">
        <v>680</v>
      </c>
      <c r="C18" s="189" t="s">
        <v>679</v>
      </c>
      <c r="D18" s="191" t="s">
        <v>688</v>
      </c>
      <c r="E18" s="189"/>
      <c r="F18" s="188"/>
      <c r="G18" s="187"/>
    </row>
    <row r="19" spans="1:7" ht="15">
      <c r="A19" s="192" t="s">
        <v>687</v>
      </c>
      <c r="B19" s="189" t="s">
        <v>680</v>
      </c>
      <c r="C19" s="189" t="s">
        <v>679</v>
      </c>
      <c r="D19" s="191" t="s">
        <v>686</v>
      </c>
      <c r="E19" s="189"/>
      <c r="F19" s="188"/>
      <c r="G19" s="187"/>
    </row>
    <row r="20" spans="1:7" ht="15">
      <c r="A20" s="189" t="s">
        <v>685</v>
      </c>
      <c r="B20" s="189" t="s">
        <v>684</v>
      </c>
      <c r="C20" s="189" t="s">
        <v>683</v>
      </c>
      <c r="D20" s="191" t="s">
        <v>682</v>
      </c>
      <c r="E20" s="189"/>
      <c r="F20" s="188"/>
      <c r="G20" s="187"/>
    </row>
    <row r="21" spans="1:7" ht="15">
      <c r="A21" s="192" t="s">
        <v>681</v>
      </c>
      <c r="B21" s="189" t="s">
        <v>680</v>
      </c>
      <c r="C21" s="189" t="s">
        <v>679</v>
      </c>
      <c r="D21" s="191" t="s">
        <v>678</v>
      </c>
      <c r="E21" s="189"/>
      <c r="F21" s="188"/>
      <c r="G21" s="187"/>
    </row>
    <row r="22" spans="1:7">
      <c r="A22" s="189"/>
      <c r="B22" s="189"/>
      <c r="C22" s="189"/>
      <c r="D22" s="190"/>
      <c r="E22" s="189"/>
      <c r="F22" s="188"/>
      <c r="G22" s="18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14"/>
  <sheetViews>
    <sheetView workbookViewId="0">
      <selection activeCell="A2" sqref="A2"/>
    </sheetView>
  </sheetViews>
  <sheetFormatPr defaultColWidth="9.28515625" defaultRowHeight="12.75"/>
  <cols>
    <col min="1" max="1" width="9.5703125" style="200" customWidth="1"/>
    <col min="2" max="2" width="24.5703125" style="200" customWidth="1"/>
    <col min="3" max="3" width="177.28515625" style="202" customWidth="1"/>
    <col min="4" max="16384" width="9.28515625" style="200"/>
  </cols>
  <sheetData>
    <row r="1" spans="1:3">
      <c r="A1" s="200" t="s">
        <v>749</v>
      </c>
      <c r="B1" s="200" t="s">
        <v>748</v>
      </c>
      <c r="C1" s="202" t="s">
        <v>747</v>
      </c>
    </row>
    <row r="2" spans="1:3" customFormat="1">
      <c r="A2" s="64" t="s">
        <v>746</v>
      </c>
      <c r="B2" s="64" t="s">
        <v>695</v>
      </c>
      <c r="C2" s="64" t="s">
        <v>149</v>
      </c>
    </row>
    <row r="3" spans="1:3" customFormat="1">
      <c r="A3" s="64" t="s">
        <v>745</v>
      </c>
      <c r="B3" s="64" t="s">
        <v>695</v>
      </c>
      <c r="C3" s="64" t="s">
        <v>69</v>
      </c>
    </row>
    <row r="4" spans="1:3" customFormat="1">
      <c r="A4" s="64" t="s">
        <v>744</v>
      </c>
      <c r="B4" s="64" t="s">
        <v>695</v>
      </c>
      <c r="C4" s="64" t="s">
        <v>333</v>
      </c>
    </row>
    <row r="5" spans="1:3" customFormat="1">
      <c r="A5" s="64" t="s">
        <v>746</v>
      </c>
      <c r="B5" s="64" t="s">
        <v>693</v>
      </c>
      <c r="C5" s="64" t="s">
        <v>149</v>
      </c>
    </row>
    <row r="6" spans="1:3" customFormat="1">
      <c r="A6" s="64" t="s">
        <v>745</v>
      </c>
      <c r="B6" s="64" t="s">
        <v>693</v>
      </c>
      <c r="C6" s="64" t="s">
        <v>69</v>
      </c>
    </row>
    <row r="7" spans="1:3" customFormat="1">
      <c r="A7" s="64" t="s">
        <v>744</v>
      </c>
      <c r="B7" s="64" t="s">
        <v>693</v>
      </c>
      <c r="C7" s="64" t="s">
        <v>333</v>
      </c>
    </row>
    <row r="8" spans="1:3" customFormat="1">
      <c r="A8" s="64" t="s">
        <v>746</v>
      </c>
      <c r="B8" s="64" t="s">
        <v>691</v>
      </c>
      <c r="C8" s="64" t="s">
        <v>149</v>
      </c>
    </row>
    <row r="9" spans="1:3" customFormat="1">
      <c r="A9" s="64" t="s">
        <v>745</v>
      </c>
      <c r="B9" s="64" t="s">
        <v>691</v>
      </c>
      <c r="C9" s="64" t="s">
        <v>69</v>
      </c>
    </row>
    <row r="10" spans="1:3" customFormat="1">
      <c r="A10" s="64" t="s">
        <v>744</v>
      </c>
      <c r="B10" s="64" t="s">
        <v>691</v>
      </c>
      <c r="C10" s="64" t="s">
        <v>333</v>
      </c>
    </row>
    <row r="11" spans="1:3" customFormat="1">
      <c r="A11" s="64" t="s">
        <v>746</v>
      </c>
      <c r="B11" s="64" t="s">
        <v>689</v>
      </c>
      <c r="C11" s="64" t="s">
        <v>149</v>
      </c>
    </row>
    <row r="12" spans="1:3" customFormat="1">
      <c r="A12" s="64" t="s">
        <v>745</v>
      </c>
      <c r="B12" s="64" t="s">
        <v>689</v>
      </c>
      <c r="C12" s="64" t="s">
        <v>69</v>
      </c>
    </row>
    <row r="13" spans="1:3" customFormat="1">
      <c r="A13" s="64" t="s">
        <v>744</v>
      </c>
      <c r="B13" s="64" t="s">
        <v>689</v>
      </c>
      <c r="C13" s="64" t="s">
        <v>333</v>
      </c>
    </row>
    <row r="14" spans="1:3" customFormat="1">
      <c r="A14" s="64" t="s">
        <v>743</v>
      </c>
      <c r="B14" s="64" t="s">
        <v>687</v>
      </c>
      <c r="C14" s="64" t="s">
        <v>66</v>
      </c>
    </row>
    <row r="15" spans="1:3" customFormat="1">
      <c r="A15" s="64" t="s">
        <v>742</v>
      </c>
      <c r="B15" s="64" t="s">
        <v>687</v>
      </c>
      <c r="C15" s="64" t="s">
        <v>59</v>
      </c>
    </row>
    <row r="16" spans="1:3">
      <c r="A16" s="200">
        <v>1</v>
      </c>
      <c r="B16" s="201" t="s">
        <v>681</v>
      </c>
      <c r="C16" s="202" t="str">
        <f>IF(ISBLANK(footnote_list!D17),"",footnote_list!D17)</f>
        <v>Domestic (and also international) air transport sector is negligible in national emissions inventory, fluctuation were caused by the quantity of fuel sold on the airports in Slovakia. This is influenced by the prices of fuels in the international competition and market. Data are based on EUROCONTROL database.</v>
      </c>
    </row>
    <row r="17" spans="1:3">
      <c r="A17" s="200">
        <v>2</v>
      </c>
      <c r="B17" s="201" t="s">
        <v>681</v>
      </c>
      <c r="C17" s="202" t="str">
        <f>IF(ISBLANK(footnote_list!D41),"",footnote_list!D41)</f>
        <v>Change in the methodology.</v>
      </c>
    </row>
    <row r="18" spans="1:3">
      <c r="A18" s="200">
        <v>3</v>
      </c>
      <c r="B18" s="201" t="s">
        <v>681</v>
      </c>
      <c r="C18" s="202" t="str">
        <f>IF(ISBLANK(footnote_list!D19),"",footnote_list!D19)</f>
        <v>Consumption of biomass is fluctuating due to prices policy, new legislation after the year 2000 (influence of the EU ETS, combustion in energy and industry) and new targets in transport use of biofuels (after the year 2007).</v>
      </c>
    </row>
    <row r="19" spans="1:3">
      <c r="A19" s="200">
        <v>4</v>
      </c>
      <c r="B19" s="201" t="s">
        <v>681</v>
      </c>
      <c r="C19" s="202" t="str">
        <f>IF(ISBLANK(footnote_list!D20),"",footnote_list!D20)</f>
        <v>Increasing of natural gas and electricity price for households led to change in the heating media in households to wood or wooden pellets (biomass). Changes in amount of biomass (wood) burned in HH/produced emissions are related to climatic conditions in the particular years.</v>
      </c>
    </row>
    <row r="20" spans="1:3">
      <c r="A20" s="200">
        <v>5</v>
      </c>
      <c r="B20" s="201" t="s">
        <v>681</v>
      </c>
      <c r="C20" s="202" t="str">
        <f>IF(ISBLANK(footnote_list!D21),"",footnote_list!D21)</f>
        <v xml:space="preserve">Investments into denitrification units in chemical industry in Slovakia led to decreasing of N2O emissions. </v>
      </c>
    </row>
    <row r="21" spans="1:3">
      <c r="A21" s="200">
        <v>6</v>
      </c>
      <c r="B21" s="201" t="s">
        <v>681</v>
      </c>
      <c r="C21" s="202" t="str">
        <f>IF(ISBLANK(footnote_list!D22),"",footnote_list!D22)</f>
        <v>Emissions trend in F-gases is not consistent due to the special methodology of phase-out, storage and stock.</v>
      </c>
    </row>
    <row r="22" spans="1:3">
      <c r="A22" s="200">
        <v>7</v>
      </c>
      <c r="B22" s="201" t="s">
        <v>681</v>
      </c>
      <c r="C22" s="202" t="str">
        <f>IF(ISBLANK(footnote_list!D23),"",footnote_list!D23)</f>
        <v>Significant decrease of diesel oil consumption in passenger cars.</v>
      </c>
    </row>
    <row r="23" spans="1:3">
      <c r="A23" s="200">
        <v>8</v>
      </c>
      <c r="B23" s="201" t="s">
        <v>681</v>
      </c>
      <c r="C23" s="202" t="str">
        <f>IF(ISBLANK(footnote_list!D24),"",footnote_list!D24)</f>
        <v>Car-scrapping bonuses and subsidies on new vehicles led to increase in number of passenger cars.</v>
      </c>
    </row>
    <row r="24" spans="1:3">
      <c r="A24" s="200">
        <v>9</v>
      </c>
      <c r="B24" s="201" t="s">
        <v>681</v>
      </c>
      <c r="C24" s="202" t="str">
        <f>IF(ISBLANK(footnote_list!D25),"",footnote_list!D25)</f>
        <v>Higher amount of emissions is connected to higher production in given NACE category in particular years. Emissions trend is reflecting production trend for given NACE category in Supply and Use tables.</v>
      </c>
    </row>
    <row r="25" spans="1:3">
      <c r="A25" s="200">
        <v>10</v>
      </c>
      <c r="B25" s="201" t="s">
        <v>681</v>
      </c>
      <c r="C25" s="202" t="str">
        <f>IF(ISBLANK(footnote_list!D26),"",footnote_list!D26)</f>
        <v>Decrease in emissions was caused by reduction of brown coal combustion (for heat production) in households.</v>
      </c>
    </row>
    <row r="26" spans="1:3">
      <c r="A26" s="200">
        <v>11</v>
      </c>
      <c r="B26" s="201" t="s">
        <v>681</v>
      </c>
      <c r="C26" s="202" t="str">
        <f>IF(ISBLANK(footnote_list!D27),"",footnote_list!D27)</f>
        <v>Increase in emissions was related to higher production of heat and electricity in the category.</v>
      </c>
    </row>
    <row r="27" spans="1:3">
      <c r="A27" s="200">
        <v>12</v>
      </c>
      <c r="B27" s="201" t="s">
        <v>681</v>
      </c>
      <c r="C27" s="202" t="str">
        <f>IF(ISBLANK(footnote_list!D28),"",footnote_list!D28)</f>
        <v>The new source of air pollution was included in the waste management category (NACE 38).</v>
      </c>
    </row>
    <row r="28" spans="1:3">
      <c r="A28" s="200">
        <v>13</v>
      </c>
      <c r="B28" s="201" t="s">
        <v>681</v>
      </c>
      <c r="C28" s="202" t="str">
        <f>IF(ISBLANK(footnote_list!D29),"",footnote_list!D29)</f>
        <v>The strong peak of SOx emission in 2015 was caused by a single source (Power Plant), which used the last year of legal exception for non-ecologized combustion blocks during the refurbishment, where no emission limit was applied. In addition, the amount of combusted coal was twice time higher than in previous year 2014. The legal exception was terminated by the end of 2015. In the following year 2016, no legal exception could be applied and recorded emission were significantly lower.</v>
      </c>
    </row>
    <row r="29" spans="1:3">
      <c r="A29" s="200">
        <v>14</v>
      </c>
      <c r="B29" s="201" t="s">
        <v>681</v>
      </c>
      <c r="C29" s="202" t="str">
        <f>IF(ISBLANK(footnote_list!D30),"",footnote_list!D30)</f>
        <v>Decrease in emissions in 2018 and 2019 was caused by the gradual suppression of mining and subsequent combustion of Slovak brown coal in the Nováky Power Plant.</v>
      </c>
    </row>
    <row r="30" spans="1:3">
      <c r="A30" s="200">
        <v>15</v>
      </c>
      <c r="B30" s="201" t="s">
        <v>681</v>
      </c>
      <c r="C30" s="202" t="str">
        <f>IF(ISBLANK(footnote_list!D31),"",footnote_list!D31)</f>
        <v>Increase in emissions was caused by higher consumption of fuel wood for heating in households.</v>
      </c>
    </row>
    <row r="31" spans="1:3">
      <c r="A31" s="200">
        <v>16</v>
      </c>
      <c r="B31" s="201" t="s">
        <v>681</v>
      </c>
      <c r="C31" s="202" t="str">
        <f>IF(ISBLANK(footnote_list!D32),"",footnote_list!D32)</f>
        <v xml:space="preserve">Decrease in emissions in 2014 and subsequent increase in 2015 was caused by climatic conditions in the country. </v>
      </c>
    </row>
    <row r="32" spans="1:3">
      <c r="A32" s="200">
        <v>17</v>
      </c>
      <c r="B32" s="201" t="s">
        <v>681</v>
      </c>
      <c r="C32" s="202" t="str">
        <f>IF(ISBLANK(footnote_list!D33),"",footnote_list!D33)</f>
        <v>Higher emissions are related to bigger amount of fuels used in burning processes in chemical industry in given year.</v>
      </c>
    </row>
    <row r="33" spans="1:3">
      <c r="A33" s="200">
        <v>18</v>
      </c>
      <c r="B33" s="201" t="s">
        <v>681</v>
      </c>
      <c r="C33" s="202" t="str">
        <f>IF(ISBLANK(footnote_list!D34),"",footnote_list!D34)</f>
        <v>The reason for the decrease in the category was gap in the solvents use for degreasing in given year. The reason for subsequent increase in emissions was return to the common practise regarding solvents use.</v>
      </c>
    </row>
    <row r="34" spans="1:3">
      <c r="A34" s="200">
        <v>19</v>
      </c>
      <c r="B34" s="201" t="s">
        <v>681</v>
      </c>
      <c r="C34" s="202" t="str">
        <f>IF(ISBLANK(footnote_list!D35),"",footnote_list!D35)</f>
        <v>Increase in emissions was caused by higher car production.</v>
      </c>
    </row>
    <row r="35" spans="1:3">
      <c r="A35" s="200">
        <v>20</v>
      </c>
      <c r="B35" s="201" t="s">
        <v>681</v>
      </c>
      <c r="C35" s="202" t="str">
        <f>IF(ISBLANK(footnote_list!D36),"",footnote_list!D36)</f>
        <v>Increase in emissions was caused by higher electronic component production in the category.</v>
      </c>
    </row>
    <row r="36" spans="1:3">
      <c r="A36" s="200">
        <v>21</v>
      </c>
      <c r="B36" s="201" t="s">
        <v>681</v>
      </c>
      <c r="C36" s="202" t="str">
        <f>IF(ISBLANK(footnote_list!D37),"",footnote_list!D37)</f>
        <v>The reason for increase in emissions was reallocation of the source of air pollution (to this NACE category).</v>
      </c>
    </row>
    <row r="37" spans="1:3">
      <c r="A37" s="200">
        <v>22</v>
      </c>
      <c r="B37" s="201" t="s">
        <v>681</v>
      </c>
      <c r="C37" s="202" t="str">
        <f>IF(ISBLANK(footnote_list!D38),"",footnote_list!D38)</f>
        <v>Fluctuations are related to usage of biomass by producers of the electricity and heat.</v>
      </c>
    </row>
    <row r="38" spans="1:3">
      <c r="A38" s="200">
        <v>23</v>
      </c>
      <c r="B38" s="201" t="s">
        <v>681</v>
      </c>
      <c r="C38" s="202" t="str">
        <f>IF(ISBLANK(footnote_list!D39),"",footnote_list!D39)</f>
        <v>Decrease in emissions was related to lower production of iron and steel.</v>
      </c>
    </row>
    <row r="39" spans="1:3">
      <c r="A39" s="200">
        <v>24</v>
      </c>
      <c r="B39" s="201" t="s">
        <v>681</v>
      </c>
      <c r="C39" s="202" t="str">
        <f>IF(ISBLANK(footnote_list!D40),"",footnote_list!D40)</f>
        <v>Fluctuations of emissions are related to fluctuation in fuel consumption in national and international shipping and aviation.</v>
      </c>
    </row>
    <row r="40" spans="1:3">
      <c r="A40" s="200">
        <v>25</v>
      </c>
      <c r="B40" s="201" t="s">
        <v>681</v>
      </c>
      <c r="C40" s="202" t="e">
        <f>IF(ISBLANK(footnote_list!#REF!),"",footnote_list!#REF!)</f>
        <v>#REF!</v>
      </c>
    </row>
    <row r="41" spans="1:3">
      <c r="A41" s="200">
        <v>26</v>
      </c>
      <c r="B41" s="201" t="s">
        <v>681</v>
      </c>
      <c r="C41" s="202" t="str">
        <f>IF(ISBLANK(footnote_list!D42),"",footnote_list!D42)</f>
        <v>International bunkers are influenced by prices policy of neighbour countries.</v>
      </c>
    </row>
    <row r="42" spans="1:3">
      <c r="A42" s="200">
        <v>27</v>
      </c>
      <c r="B42" s="201" t="s">
        <v>681</v>
      </c>
      <c r="C42" s="202" t="str">
        <f>IF(ISBLANK(footnote_list!D43),"",footnote_list!D43)</f>
        <v>Emissions decreased due to change in the vehicle fleet (old cars replaced by new) as a result of car-scrapping program in 2009.</v>
      </c>
    </row>
    <row r="43" spans="1:3">
      <c r="A43" s="200">
        <v>28</v>
      </c>
      <c r="B43" s="201" t="s">
        <v>681</v>
      </c>
      <c r="C43" s="202" t="str">
        <f>IF(ISBLANK(footnote_list!D44),"",footnote_list!D44)</f>
        <v>Fluectuation is connected with changes in the structure of heavy duty vehicles.</v>
      </c>
    </row>
    <row r="44" spans="1:3">
      <c r="A44" s="200">
        <v>29</v>
      </c>
      <c r="B44" s="201" t="s">
        <v>681</v>
      </c>
      <c r="C44" s="202" t="str">
        <f>IF(ISBLANK(footnote_list!D45),"",footnote_list!D45)</f>
        <v/>
      </c>
    </row>
    <row r="45" spans="1:3">
      <c r="A45" s="200">
        <v>30</v>
      </c>
      <c r="B45" s="201" t="s">
        <v>681</v>
      </c>
      <c r="C45" s="202" t="str">
        <f>IF(ISBLANK(footnote_list!D46),"",footnote_list!D46)</f>
        <v/>
      </c>
    </row>
    <row r="46" spans="1:3">
      <c r="A46" s="200">
        <v>31</v>
      </c>
      <c r="B46" s="201" t="s">
        <v>681</v>
      </c>
      <c r="C46" s="202" t="str">
        <f>IF(ISBLANK(footnote_list!D47),"",footnote_list!D47)</f>
        <v/>
      </c>
    </row>
    <row r="47" spans="1:3">
      <c r="A47" s="200">
        <v>32</v>
      </c>
      <c r="B47" s="201" t="s">
        <v>681</v>
      </c>
      <c r="C47" s="202" t="str">
        <f>IF(ISBLANK(footnote_list!D48),"",footnote_list!D48)</f>
        <v/>
      </c>
    </row>
    <row r="48" spans="1:3">
      <c r="A48" s="200">
        <v>33</v>
      </c>
      <c r="B48" s="201" t="s">
        <v>681</v>
      </c>
      <c r="C48" s="202" t="str">
        <f>IF(ISBLANK(footnote_list!D49),"",footnote_list!D49)</f>
        <v/>
      </c>
    </row>
    <row r="49" spans="1:3">
      <c r="A49" s="200">
        <v>34</v>
      </c>
      <c r="B49" s="201" t="s">
        <v>681</v>
      </c>
      <c r="C49" s="202" t="str">
        <f>IF(ISBLANK(footnote_list!D50),"",footnote_list!D50)</f>
        <v/>
      </c>
    </row>
    <row r="50" spans="1:3">
      <c r="A50" s="200">
        <v>35</v>
      </c>
      <c r="B50" s="201" t="s">
        <v>681</v>
      </c>
      <c r="C50" s="202" t="str">
        <f>IF(ISBLANK(footnote_list!D51),"",footnote_list!D51)</f>
        <v/>
      </c>
    </row>
    <row r="51" spans="1:3">
      <c r="A51" s="200">
        <v>36</v>
      </c>
      <c r="B51" s="201" t="s">
        <v>681</v>
      </c>
      <c r="C51" s="202" t="str">
        <f>IF(ISBLANK(footnote_list!D52),"",footnote_list!D52)</f>
        <v/>
      </c>
    </row>
    <row r="52" spans="1:3">
      <c r="A52" s="200">
        <v>37</v>
      </c>
      <c r="B52" s="201" t="s">
        <v>681</v>
      </c>
      <c r="C52" s="202" t="str">
        <f>IF(ISBLANK(footnote_list!D53),"",footnote_list!D53)</f>
        <v/>
      </c>
    </row>
    <row r="53" spans="1:3">
      <c r="A53" s="200">
        <v>38</v>
      </c>
      <c r="B53" s="201" t="s">
        <v>681</v>
      </c>
      <c r="C53" s="202" t="str">
        <f>IF(ISBLANK(footnote_list!D54),"",footnote_list!D54)</f>
        <v/>
      </c>
    </row>
    <row r="54" spans="1:3">
      <c r="A54" s="200">
        <v>39</v>
      </c>
      <c r="B54" s="201" t="s">
        <v>681</v>
      </c>
      <c r="C54" s="202" t="str">
        <f>IF(ISBLANK(footnote_list!D55),"",footnote_list!D55)</f>
        <v/>
      </c>
    </row>
    <row r="55" spans="1:3">
      <c r="A55" s="200">
        <v>40</v>
      </c>
      <c r="B55" s="201" t="s">
        <v>681</v>
      </c>
      <c r="C55" s="202" t="str">
        <f>IF(ISBLANK(footnote_list!D56),"",footnote_list!D56)</f>
        <v/>
      </c>
    </row>
    <row r="56" spans="1:3">
      <c r="A56" s="200">
        <v>41</v>
      </c>
      <c r="B56" s="201" t="s">
        <v>681</v>
      </c>
      <c r="C56" s="202" t="str">
        <f>IF(ISBLANK(footnote_list!D57),"",footnote_list!D57)</f>
        <v/>
      </c>
    </row>
    <row r="57" spans="1:3">
      <c r="A57" s="200">
        <v>42</v>
      </c>
      <c r="B57" s="201" t="s">
        <v>681</v>
      </c>
      <c r="C57" s="202" t="str">
        <f>IF(ISBLANK(footnote_list!D58),"",footnote_list!D58)</f>
        <v/>
      </c>
    </row>
    <row r="58" spans="1:3">
      <c r="A58" s="200">
        <v>43</v>
      </c>
      <c r="B58" s="201" t="s">
        <v>681</v>
      </c>
      <c r="C58" s="202" t="str">
        <f>IF(ISBLANK(footnote_list!D59),"",footnote_list!D59)</f>
        <v/>
      </c>
    </row>
    <row r="59" spans="1:3">
      <c r="A59" s="200">
        <v>44</v>
      </c>
      <c r="B59" s="201" t="s">
        <v>681</v>
      </c>
      <c r="C59" s="202" t="str">
        <f>IF(ISBLANK(footnote_list!D60),"",footnote_list!D60)</f>
        <v/>
      </c>
    </row>
    <row r="60" spans="1:3">
      <c r="A60" s="200">
        <v>45</v>
      </c>
      <c r="B60" s="201" t="s">
        <v>681</v>
      </c>
      <c r="C60" s="202" t="str">
        <f>IF(ISBLANK(footnote_list!D61),"",footnote_list!D61)</f>
        <v/>
      </c>
    </row>
    <row r="61" spans="1:3">
      <c r="A61" s="200">
        <v>46</v>
      </c>
      <c r="B61" s="201" t="s">
        <v>681</v>
      </c>
      <c r="C61" s="202" t="str">
        <f>IF(ISBLANK(footnote_list!D62),"",footnote_list!D62)</f>
        <v/>
      </c>
    </row>
    <row r="62" spans="1:3">
      <c r="A62" s="200">
        <v>47</v>
      </c>
      <c r="B62" s="201" t="s">
        <v>681</v>
      </c>
      <c r="C62" s="202" t="str">
        <f>IF(ISBLANK(footnote_list!D63),"",footnote_list!D63)</f>
        <v/>
      </c>
    </row>
    <row r="63" spans="1:3">
      <c r="A63" s="200">
        <v>48</v>
      </c>
      <c r="B63" s="201" t="s">
        <v>681</v>
      </c>
      <c r="C63" s="202" t="str">
        <f>IF(ISBLANK(footnote_list!D64),"",footnote_list!D64)</f>
        <v/>
      </c>
    </row>
    <row r="64" spans="1:3">
      <c r="A64" s="200">
        <v>49</v>
      </c>
      <c r="B64" s="201" t="s">
        <v>681</v>
      </c>
      <c r="C64" s="202" t="str">
        <f>IF(ISBLANK(footnote_list!D65),"",footnote_list!D65)</f>
        <v/>
      </c>
    </row>
    <row r="65" spans="1:3">
      <c r="A65" s="200">
        <v>50</v>
      </c>
      <c r="B65" s="201" t="s">
        <v>681</v>
      </c>
      <c r="C65" s="202" t="str">
        <f>IF(ISBLANK(footnote_list!D66),"",footnote_list!D66)</f>
        <v/>
      </c>
    </row>
    <row r="66" spans="1:3">
      <c r="A66" s="200">
        <v>51</v>
      </c>
      <c r="B66" s="201" t="s">
        <v>681</v>
      </c>
      <c r="C66" s="202" t="str">
        <f>IF(ISBLANK(footnote_list!D67),"",footnote_list!D67)</f>
        <v/>
      </c>
    </row>
    <row r="67" spans="1:3">
      <c r="A67" s="200">
        <v>52</v>
      </c>
      <c r="B67" s="201" t="s">
        <v>681</v>
      </c>
      <c r="C67" s="202" t="str">
        <f>IF(ISBLANK(footnote_list!D68),"",footnote_list!D68)</f>
        <v/>
      </c>
    </row>
    <row r="68" spans="1:3">
      <c r="A68" s="200">
        <v>53</v>
      </c>
      <c r="B68" s="201" t="s">
        <v>681</v>
      </c>
      <c r="C68" s="202" t="str">
        <f>IF(ISBLANK(footnote_list!D69),"",footnote_list!D69)</f>
        <v/>
      </c>
    </row>
    <row r="69" spans="1:3">
      <c r="A69" s="200">
        <v>54</v>
      </c>
      <c r="B69" s="201" t="s">
        <v>681</v>
      </c>
      <c r="C69" s="202" t="str">
        <f>IF(ISBLANK(footnote_list!D70),"",footnote_list!D70)</f>
        <v/>
      </c>
    </row>
    <row r="70" spans="1:3">
      <c r="A70" s="200">
        <v>55</v>
      </c>
      <c r="B70" s="201" t="s">
        <v>681</v>
      </c>
      <c r="C70" s="202" t="str">
        <f>IF(ISBLANK(footnote_list!D71),"",footnote_list!D71)</f>
        <v/>
      </c>
    </row>
    <row r="71" spans="1:3">
      <c r="A71" s="200">
        <v>56</v>
      </c>
      <c r="B71" s="201" t="s">
        <v>681</v>
      </c>
      <c r="C71" s="202" t="str">
        <f>IF(ISBLANK(footnote_list!D72),"",footnote_list!D72)</f>
        <v/>
      </c>
    </row>
    <row r="72" spans="1:3">
      <c r="A72" s="200">
        <v>57</v>
      </c>
      <c r="B72" s="201" t="s">
        <v>681</v>
      </c>
      <c r="C72" s="202" t="str">
        <f>IF(ISBLANK(footnote_list!D73),"",footnote_list!D73)</f>
        <v/>
      </c>
    </row>
    <row r="73" spans="1:3">
      <c r="A73" s="200">
        <v>58</v>
      </c>
      <c r="B73" s="201" t="s">
        <v>681</v>
      </c>
      <c r="C73" s="202" t="str">
        <f>IF(ISBLANK(footnote_list!D74),"",footnote_list!D74)</f>
        <v/>
      </c>
    </row>
    <row r="74" spans="1:3">
      <c r="A74" s="200">
        <v>59</v>
      </c>
      <c r="B74" s="201" t="s">
        <v>681</v>
      </c>
      <c r="C74" s="202" t="str">
        <f>IF(ISBLANK(footnote_list!D75),"",footnote_list!D75)</f>
        <v/>
      </c>
    </row>
    <row r="75" spans="1:3">
      <c r="A75" s="200">
        <v>60</v>
      </c>
      <c r="B75" s="201" t="s">
        <v>681</v>
      </c>
      <c r="C75" s="202" t="str">
        <f>IF(ISBLANK(footnote_list!D76),"",footnote_list!D76)</f>
        <v/>
      </c>
    </row>
    <row r="76" spans="1:3">
      <c r="A76" s="200">
        <v>61</v>
      </c>
      <c r="B76" s="201" t="s">
        <v>681</v>
      </c>
      <c r="C76" s="202" t="str">
        <f>IF(ISBLANK(footnote_list!D77),"",footnote_list!D77)</f>
        <v/>
      </c>
    </row>
    <row r="77" spans="1:3">
      <c r="A77" s="200">
        <v>62</v>
      </c>
      <c r="B77" s="201" t="s">
        <v>681</v>
      </c>
      <c r="C77" s="202" t="str">
        <f>IF(ISBLANK(footnote_list!D78),"",footnote_list!D78)</f>
        <v/>
      </c>
    </row>
    <row r="78" spans="1:3">
      <c r="A78" s="200">
        <v>63</v>
      </c>
      <c r="B78" s="201" t="s">
        <v>681</v>
      </c>
      <c r="C78" s="202" t="str">
        <f>IF(ISBLANK(footnote_list!D79),"",footnote_list!D79)</f>
        <v/>
      </c>
    </row>
    <row r="79" spans="1:3">
      <c r="A79" s="200">
        <v>64</v>
      </c>
      <c r="B79" s="201" t="s">
        <v>681</v>
      </c>
      <c r="C79" s="202" t="str">
        <f>IF(ISBLANK(footnote_list!D80),"",footnote_list!D80)</f>
        <v/>
      </c>
    </row>
    <row r="80" spans="1:3">
      <c r="A80" s="200">
        <v>65</v>
      </c>
      <c r="B80" s="201" t="s">
        <v>681</v>
      </c>
      <c r="C80" s="202" t="str">
        <f>IF(ISBLANK(footnote_list!D81),"",footnote_list!D81)</f>
        <v/>
      </c>
    </row>
    <row r="81" spans="1:3">
      <c r="A81" s="200">
        <v>66</v>
      </c>
      <c r="B81" s="201" t="s">
        <v>681</v>
      </c>
      <c r="C81" s="202" t="str">
        <f>IF(ISBLANK(footnote_list!D82),"",footnote_list!D82)</f>
        <v/>
      </c>
    </row>
    <row r="82" spans="1:3">
      <c r="A82" s="200">
        <v>67</v>
      </c>
      <c r="B82" s="201" t="s">
        <v>681</v>
      </c>
      <c r="C82" s="202" t="str">
        <f>IF(ISBLANK(footnote_list!D83),"",footnote_list!D83)</f>
        <v/>
      </c>
    </row>
    <row r="83" spans="1:3">
      <c r="A83" s="200">
        <v>68</v>
      </c>
      <c r="B83" s="201" t="s">
        <v>681</v>
      </c>
      <c r="C83" s="202" t="str">
        <f>IF(ISBLANK(footnote_list!D84),"",footnote_list!D84)</f>
        <v/>
      </c>
    </row>
    <row r="84" spans="1:3">
      <c r="A84" s="200">
        <v>69</v>
      </c>
      <c r="B84" s="201" t="s">
        <v>681</v>
      </c>
      <c r="C84" s="202" t="str">
        <f>IF(ISBLANK(footnote_list!D85),"",footnote_list!D85)</f>
        <v/>
      </c>
    </row>
    <row r="85" spans="1:3">
      <c r="A85" s="200">
        <v>70</v>
      </c>
      <c r="B85" s="201" t="s">
        <v>681</v>
      </c>
      <c r="C85" s="202" t="str">
        <f>IF(ISBLANK(footnote_list!D86),"",footnote_list!D86)</f>
        <v/>
      </c>
    </row>
    <row r="86" spans="1:3">
      <c r="A86" s="200">
        <v>71</v>
      </c>
      <c r="B86" s="201" t="s">
        <v>681</v>
      </c>
      <c r="C86" s="202" t="str">
        <f>IF(ISBLANK(footnote_list!D87),"",footnote_list!D87)</f>
        <v/>
      </c>
    </row>
    <row r="87" spans="1:3">
      <c r="A87" s="200">
        <v>72</v>
      </c>
      <c r="B87" s="201" t="s">
        <v>681</v>
      </c>
      <c r="C87" s="202" t="str">
        <f>IF(ISBLANK(footnote_list!D88),"",footnote_list!D88)</f>
        <v/>
      </c>
    </row>
    <row r="88" spans="1:3">
      <c r="A88" s="200">
        <v>73</v>
      </c>
      <c r="B88" s="201" t="s">
        <v>681</v>
      </c>
      <c r="C88" s="202" t="str">
        <f>IF(ISBLANK(footnote_list!D89),"",footnote_list!D89)</f>
        <v/>
      </c>
    </row>
    <row r="89" spans="1:3">
      <c r="A89" s="200">
        <v>74</v>
      </c>
      <c r="B89" s="201" t="s">
        <v>681</v>
      </c>
      <c r="C89" s="202" t="str">
        <f>IF(ISBLANK(footnote_list!D90),"",footnote_list!D90)</f>
        <v/>
      </c>
    </row>
    <row r="90" spans="1:3">
      <c r="A90" s="200">
        <v>75</v>
      </c>
      <c r="B90" s="201" t="s">
        <v>681</v>
      </c>
      <c r="C90" s="202" t="str">
        <f>IF(ISBLANK(footnote_list!D91),"",footnote_list!D91)</f>
        <v/>
      </c>
    </row>
    <row r="91" spans="1:3">
      <c r="A91" s="200">
        <v>76</v>
      </c>
      <c r="B91" s="201" t="s">
        <v>681</v>
      </c>
      <c r="C91" s="202" t="str">
        <f>IF(ISBLANK(footnote_list!D92),"",footnote_list!D92)</f>
        <v/>
      </c>
    </row>
    <row r="92" spans="1:3">
      <c r="A92" s="200">
        <v>77</v>
      </c>
      <c r="B92" s="201" t="s">
        <v>681</v>
      </c>
      <c r="C92" s="202" t="str">
        <f>IF(ISBLANK(footnote_list!D93),"",footnote_list!D93)</f>
        <v/>
      </c>
    </row>
    <row r="93" spans="1:3">
      <c r="A93" s="200">
        <v>78</v>
      </c>
      <c r="B93" s="201" t="s">
        <v>681</v>
      </c>
      <c r="C93" s="202" t="str">
        <f>IF(ISBLANK(footnote_list!D94),"",footnote_list!D94)</f>
        <v/>
      </c>
    </row>
    <row r="94" spans="1:3">
      <c r="A94" s="200">
        <v>79</v>
      </c>
      <c r="B94" s="201" t="s">
        <v>681</v>
      </c>
      <c r="C94" s="202" t="str">
        <f>IF(ISBLANK(footnote_list!D95),"",footnote_list!D95)</f>
        <v/>
      </c>
    </row>
    <row r="95" spans="1:3">
      <c r="A95" s="200">
        <v>80</v>
      </c>
      <c r="B95" s="201" t="s">
        <v>681</v>
      </c>
      <c r="C95" s="202" t="str">
        <f>IF(ISBLANK(footnote_list!D96),"",footnote_list!D96)</f>
        <v/>
      </c>
    </row>
    <row r="96" spans="1:3">
      <c r="A96" s="200">
        <v>81</v>
      </c>
      <c r="B96" s="201" t="s">
        <v>681</v>
      </c>
      <c r="C96" s="202" t="str">
        <f>IF(ISBLANK(footnote_list!D97),"",footnote_list!D97)</f>
        <v/>
      </c>
    </row>
    <row r="97" spans="1:3">
      <c r="A97" s="200">
        <v>82</v>
      </c>
      <c r="B97" s="201" t="s">
        <v>681</v>
      </c>
      <c r="C97" s="202" t="str">
        <f>IF(ISBLANK(footnote_list!D98),"",footnote_list!D98)</f>
        <v/>
      </c>
    </row>
    <row r="98" spans="1:3">
      <c r="A98" s="200">
        <v>83</v>
      </c>
      <c r="B98" s="201" t="s">
        <v>681</v>
      </c>
      <c r="C98" s="202" t="str">
        <f>IF(ISBLANK(footnote_list!D99),"",footnote_list!D99)</f>
        <v/>
      </c>
    </row>
    <row r="99" spans="1:3">
      <c r="A99" s="200">
        <v>84</v>
      </c>
      <c r="B99" s="201" t="s">
        <v>681</v>
      </c>
      <c r="C99" s="202" t="str">
        <f>IF(ISBLANK(footnote_list!D100),"",footnote_list!D100)</f>
        <v/>
      </c>
    </row>
    <row r="100" spans="1:3">
      <c r="A100" s="200">
        <v>85</v>
      </c>
      <c r="B100" s="201" t="s">
        <v>681</v>
      </c>
      <c r="C100" s="202" t="str">
        <f>IF(ISBLANK(footnote_list!D101),"",footnote_list!D101)</f>
        <v/>
      </c>
    </row>
    <row r="101" spans="1:3">
      <c r="A101" s="200">
        <v>86</v>
      </c>
      <c r="B101" s="201" t="s">
        <v>681</v>
      </c>
      <c r="C101" s="202" t="str">
        <f>IF(ISBLANK(footnote_list!D102),"",footnote_list!D102)</f>
        <v/>
      </c>
    </row>
    <row r="102" spans="1:3">
      <c r="A102" s="200">
        <v>87</v>
      </c>
      <c r="B102" s="201" t="s">
        <v>681</v>
      </c>
      <c r="C102" s="202" t="str">
        <f>IF(ISBLANK(footnote_list!D103),"",footnote_list!D103)</f>
        <v/>
      </c>
    </row>
    <row r="103" spans="1:3">
      <c r="A103" s="200">
        <v>88</v>
      </c>
      <c r="B103" s="201" t="s">
        <v>681</v>
      </c>
      <c r="C103" s="202" t="str">
        <f>IF(ISBLANK(footnote_list!D104),"",footnote_list!D104)</f>
        <v/>
      </c>
    </row>
    <row r="104" spans="1:3">
      <c r="A104" s="200">
        <v>89</v>
      </c>
      <c r="B104" s="201" t="s">
        <v>681</v>
      </c>
      <c r="C104" s="202" t="str">
        <f>IF(ISBLANK(footnote_list!D105),"",footnote_list!D105)</f>
        <v/>
      </c>
    </row>
    <row r="105" spans="1:3">
      <c r="A105" s="200">
        <v>90</v>
      </c>
      <c r="B105" s="201" t="s">
        <v>681</v>
      </c>
      <c r="C105" s="202" t="str">
        <f>IF(ISBLANK(footnote_list!D106),"",footnote_list!D106)</f>
        <v/>
      </c>
    </row>
    <row r="106" spans="1:3">
      <c r="A106" s="200">
        <v>91</v>
      </c>
      <c r="B106" s="201" t="s">
        <v>681</v>
      </c>
      <c r="C106" s="202" t="str">
        <f>IF(ISBLANK(footnote_list!D107),"",footnote_list!D107)</f>
        <v/>
      </c>
    </row>
    <row r="107" spans="1:3">
      <c r="A107" s="200">
        <v>92</v>
      </c>
      <c r="B107" s="201" t="s">
        <v>681</v>
      </c>
      <c r="C107" s="202" t="str">
        <f>IF(ISBLANK(footnote_list!D108),"",footnote_list!D108)</f>
        <v/>
      </c>
    </row>
    <row r="108" spans="1:3">
      <c r="A108" s="200">
        <v>93</v>
      </c>
      <c r="B108" s="201" t="s">
        <v>681</v>
      </c>
      <c r="C108" s="202" t="str">
        <f>IF(ISBLANK(footnote_list!D109),"",footnote_list!D109)</f>
        <v/>
      </c>
    </row>
    <row r="109" spans="1:3">
      <c r="A109" s="200">
        <v>94</v>
      </c>
      <c r="B109" s="201" t="s">
        <v>681</v>
      </c>
      <c r="C109" s="202" t="str">
        <f>IF(ISBLANK(footnote_list!D110),"",footnote_list!D110)</f>
        <v/>
      </c>
    </row>
    <row r="110" spans="1:3">
      <c r="A110" s="200">
        <v>95</v>
      </c>
      <c r="B110" s="201" t="s">
        <v>681</v>
      </c>
      <c r="C110" s="202" t="str">
        <f>IF(ISBLANK(footnote_list!D111),"",footnote_list!D111)</f>
        <v/>
      </c>
    </row>
    <row r="111" spans="1:3">
      <c r="A111" s="200">
        <v>96</v>
      </c>
      <c r="B111" s="201" t="s">
        <v>681</v>
      </c>
      <c r="C111" s="202" t="str">
        <f>IF(ISBLANK(footnote_list!D112),"",footnote_list!D112)</f>
        <v/>
      </c>
    </row>
    <row r="112" spans="1:3">
      <c r="A112" s="200">
        <v>97</v>
      </c>
      <c r="B112" s="201" t="s">
        <v>681</v>
      </c>
      <c r="C112" s="202" t="str">
        <f>IF(ISBLANK(footnote_list!D113),"",footnote_list!D113)</f>
        <v/>
      </c>
    </row>
    <row r="113" spans="1:3">
      <c r="A113" s="200">
        <v>98</v>
      </c>
      <c r="B113" s="201" t="s">
        <v>681</v>
      </c>
      <c r="C113" s="202" t="str">
        <f>IF(ISBLANK(footnote_list!D114),"",footnote_list!D114)</f>
        <v/>
      </c>
    </row>
    <row r="114" spans="1:3">
      <c r="A114" s="200">
        <v>99</v>
      </c>
      <c r="B114" s="201" t="s">
        <v>681</v>
      </c>
      <c r="C114" s="202" t="str">
        <f>IF(ISBLANK(footnote_list!D115),"",footnote_list!D115)</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59999389629810485"/>
  </sheetPr>
  <dimension ref="A1:O84"/>
  <sheetViews>
    <sheetView showGridLines="0" showRowColHeaders="0" topLeftCell="A43" zoomScaleNormal="100" workbookViewId="0">
      <selection activeCell="C26" sqref="C26:N26"/>
    </sheetView>
  </sheetViews>
  <sheetFormatPr defaultColWidth="8.7109375" defaultRowHeight="12.75"/>
  <cols>
    <col min="1" max="1" width="8.5703125" style="283" customWidth="1"/>
    <col min="2" max="2" width="8.7109375" style="283" customWidth="1"/>
    <col min="3" max="4" width="8.7109375" style="283"/>
    <col min="5" max="5" width="8.7109375" style="283" customWidth="1"/>
    <col min="6" max="16384" width="8.7109375" style="283"/>
  </cols>
  <sheetData>
    <row r="1" spans="1:15">
      <c r="A1" s="282"/>
      <c r="B1" s="282"/>
      <c r="C1" s="282"/>
      <c r="D1" s="282"/>
      <c r="E1" s="282"/>
      <c r="F1" s="282"/>
      <c r="G1" s="282"/>
      <c r="H1" s="282"/>
      <c r="I1" s="282"/>
      <c r="J1" s="282"/>
      <c r="K1" s="282"/>
      <c r="L1" s="282"/>
      <c r="M1" s="282"/>
      <c r="N1" s="282"/>
      <c r="O1" s="282"/>
    </row>
    <row r="2" spans="1:15">
      <c r="A2" s="282"/>
      <c r="B2" s="282"/>
      <c r="C2" s="282"/>
      <c r="D2" s="282"/>
      <c r="E2" s="282"/>
      <c r="F2" s="282"/>
      <c r="G2" s="282"/>
      <c r="H2" s="282"/>
      <c r="I2" s="282"/>
      <c r="J2" s="282"/>
      <c r="K2" s="282"/>
      <c r="L2" s="282"/>
      <c r="M2" s="282"/>
      <c r="N2" s="282"/>
      <c r="O2" s="282"/>
    </row>
    <row r="3" spans="1:15">
      <c r="A3" s="282"/>
      <c r="B3" s="282"/>
      <c r="C3" s="282"/>
      <c r="D3" s="282"/>
      <c r="E3" s="282"/>
      <c r="F3" s="282"/>
      <c r="G3" s="282"/>
      <c r="H3" s="282"/>
      <c r="I3" s="282"/>
      <c r="J3" s="282"/>
      <c r="K3" s="282"/>
      <c r="L3" s="282"/>
      <c r="M3" s="282"/>
      <c r="N3" s="282"/>
      <c r="O3" s="282"/>
    </row>
    <row r="4" spans="1:15">
      <c r="A4" s="282"/>
      <c r="B4" s="282"/>
      <c r="C4" s="282"/>
      <c r="D4" s="282"/>
      <c r="E4" s="282"/>
      <c r="F4" s="282"/>
      <c r="G4" s="282"/>
      <c r="H4" s="282"/>
      <c r="I4" s="282"/>
      <c r="J4" s="282"/>
      <c r="K4" s="282"/>
      <c r="L4" s="282"/>
      <c r="M4" s="282"/>
      <c r="N4" s="282"/>
      <c r="O4" s="282"/>
    </row>
    <row r="5" spans="1:15" ht="33.75" customHeight="1">
      <c r="A5" s="282"/>
      <c r="B5" s="501" t="s">
        <v>916</v>
      </c>
      <c r="C5" s="502"/>
      <c r="D5" s="502"/>
      <c r="E5" s="502"/>
      <c r="F5" s="502"/>
      <c r="G5" s="502"/>
      <c r="H5" s="502"/>
      <c r="I5" s="502"/>
      <c r="J5" s="502"/>
      <c r="K5" s="502"/>
      <c r="L5" s="502"/>
      <c r="M5" s="502"/>
      <c r="N5" s="502"/>
      <c r="O5" s="282"/>
    </row>
    <row r="6" spans="1:15" ht="28.15" customHeight="1">
      <c r="A6" s="282"/>
      <c r="B6" s="282"/>
      <c r="C6" s="282"/>
      <c r="D6" s="282"/>
      <c r="E6" s="282"/>
      <c r="F6" s="282"/>
      <c r="G6" s="282"/>
      <c r="H6" s="282"/>
      <c r="I6" s="282"/>
      <c r="J6" s="282"/>
      <c r="K6" s="282"/>
      <c r="L6" s="282"/>
      <c r="M6" s="282"/>
      <c r="N6" s="282"/>
      <c r="O6" s="282"/>
    </row>
    <row r="7" spans="1:15">
      <c r="A7" s="282"/>
      <c r="B7" s="526"/>
      <c r="C7" s="526"/>
      <c r="D7" s="526"/>
      <c r="E7" s="526"/>
      <c r="F7" s="526"/>
      <c r="G7" s="526"/>
      <c r="H7" s="526"/>
      <c r="I7" s="526"/>
      <c r="J7" s="526"/>
      <c r="K7" s="526"/>
      <c r="L7" s="526"/>
      <c r="M7" s="526"/>
      <c r="N7" s="526"/>
      <c r="O7" s="282"/>
    </row>
    <row r="8" spans="1:15" ht="20.65" customHeight="1">
      <c r="A8" s="282"/>
      <c r="B8" s="516" t="s">
        <v>844</v>
      </c>
      <c r="C8" s="516"/>
      <c r="D8" s="516"/>
      <c r="E8" s="516"/>
      <c r="F8" s="516"/>
      <c r="G8" s="516"/>
      <c r="H8" s="516"/>
      <c r="I8" s="516"/>
      <c r="J8" s="516"/>
      <c r="K8" s="516"/>
      <c r="L8" s="516"/>
      <c r="M8" s="516"/>
      <c r="N8" s="516"/>
      <c r="O8" s="282"/>
    </row>
    <row r="9" spans="1:15" ht="30" customHeight="1">
      <c r="A9" s="282"/>
      <c r="B9" s="512" t="s">
        <v>937</v>
      </c>
      <c r="C9" s="512"/>
      <c r="D9" s="512"/>
      <c r="E9" s="512"/>
      <c r="F9" s="512"/>
      <c r="G9" s="512"/>
      <c r="H9" s="512"/>
      <c r="I9" s="512"/>
      <c r="J9" s="512"/>
      <c r="K9" s="512"/>
      <c r="L9" s="512"/>
      <c r="M9" s="512"/>
      <c r="N9" s="512"/>
      <c r="O9" s="282"/>
    </row>
    <row r="10" spans="1:15" ht="13.15" customHeight="1">
      <c r="A10" s="282"/>
      <c r="B10" s="527"/>
      <c r="C10" s="527"/>
      <c r="D10" s="527"/>
      <c r="E10" s="527"/>
      <c r="F10" s="527"/>
      <c r="G10" s="527"/>
      <c r="H10" s="505"/>
      <c r="I10" s="516"/>
      <c r="J10" s="516"/>
      <c r="K10" s="516"/>
      <c r="L10" s="516"/>
      <c r="M10" s="516"/>
      <c r="N10" s="284"/>
      <c r="O10" s="282"/>
    </row>
    <row r="11" spans="1:15" ht="13.15" customHeight="1">
      <c r="A11" s="282"/>
      <c r="B11" s="531" t="s">
        <v>936</v>
      </c>
      <c r="C11" s="531"/>
      <c r="D11" s="531"/>
      <c r="E11" s="531"/>
      <c r="F11" s="531"/>
      <c r="G11" s="531"/>
      <c r="H11" s="531"/>
      <c r="I11" s="531"/>
      <c r="J11" s="531"/>
      <c r="K11" s="531"/>
      <c r="L11" s="531"/>
      <c r="M11" s="531"/>
      <c r="N11" s="531"/>
      <c r="O11" s="282"/>
    </row>
    <row r="12" spans="1:15" ht="13.15" customHeight="1">
      <c r="A12" s="282"/>
      <c r="B12" s="285"/>
      <c r="C12" s="286"/>
      <c r="D12" s="286"/>
      <c r="E12" s="286"/>
      <c r="F12" s="286"/>
      <c r="G12" s="286"/>
      <c r="H12" s="281"/>
      <c r="I12" s="287"/>
      <c r="J12" s="287"/>
      <c r="K12" s="287"/>
      <c r="L12" s="287"/>
      <c r="M12" s="287"/>
      <c r="N12" s="284"/>
      <c r="O12" s="282"/>
    </row>
    <row r="13" spans="1:15" ht="13.15" customHeight="1">
      <c r="A13" s="282"/>
      <c r="B13" s="513" t="s">
        <v>881</v>
      </c>
      <c r="C13" s="513"/>
      <c r="D13" s="513"/>
      <c r="E13" s="513"/>
      <c r="F13" s="513"/>
      <c r="G13" s="513"/>
      <c r="H13" s="513"/>
      <c r="I13" s="513"/>
      <c r="J13" s="513"/>
      <c r="K13" s="513"/>
      <c r="L13" s="513"/>
      <c r="M13" s="513"/>
      <c r="N13" s="513"/>
      <c r="O13" s="282"/>
    </row>
    <row r="14" spans="1:15" ht="13.15" customHeight="1">
      <c r="A14" s="282"/>
      <c r="B14" s="285"/>
      <c r="C14" s="286"/>
      <c r="D14" s="286"/>
      <c r="E14" s="286"/>
      <c r="F14" s="286"/>
      <c r="G14" s="286"/>
      <c r="H14" s="281"/>
      <c r="I14" s="287"/>
      <c r="J14" s="287"/>
      <c r="K14" s="287"/>
      <c r="L14" s="287"/>
      <c r="M14" s="287"/>
      <c r="N14" s="284"/>
      <c r="O14" s="282"/>
    </row>
    <row r="15" spans="1:15" ht="13.15" customHeight="1">
      <c r="A15" s="282"/>
      <c r="B15" s="514" t="s">
        <v>882</v>
      </c>
      <c r="C15" s="514"/>
      <c r="D15" s="514"/>
      <c r="E15" s="514"/>
      <c r="F15" s="514"/>
      <c r="G15" s="514"/>
      <c r="H15" s="514"/>
      <c r="I15" s="514"/>
      <c r="J15" s="514"/>
      <c r="K15" s="514"/>
      <c r="L15" s="514"/>
      <c r="M15" s="514"/>
      <c r="N15" s="514"/>
      <c r="O15" s="282"/>
    </row>
    <row r="16" spans="1:15" ht="13.15" customHeight="1">
      <c r="A16" s="282"/>
      <c r="B16" s="285"/>
      <c r="C16" s="286"/>
      <c r="D16" s="286"/>
      <c r="E16" s="286"/>
      <c r="F16" s="286"/>
      <c r="G16" s="286"/>
      <c r="H16" s="281"/>
      <c r="I16" s="287"/>
      <c r="J16" s="287"/>
      <c r="K16" s="287"/>
      <c r="L16" s="287"/>
      <c r="M16" s="287"/>
      <c r="N16" s="284"/>
      <c r="O16" s="282"/>
    </row>
    <row r="17" spans="1:15" ht="13.15" customHeight="1">
      <c r="A17" s="282"/>
      <c r="B17" s="514" t="s">
        <v>883</v>
      </c>
      <c r="C17" s="514"/>
      <c r="D17" s="514"/>
      <c r="E17" s="514"/>
      <c r="F17" s="514"/>
      <c r="G17" s="514"/>
      <c r="H17" s="514"/>
      <c r="I17" s="514"/>
      <c r="J17" s="514"/>
      <c r="K17" s="514"/>
      <c r="L17" s="514"/>
      <c r="M17" s="514"/>
      <c r="N17" s="514"/>
      <c r="O17" s="282"/>
    </row>
    <row r="18" spans="1:15" ht="6.6" customHeight="1">
      <c r="A18" s="282"/>
      <c r="B18" s="514"/>
      <c r="C18" s="514"/>
      <c r="D18" s="514"/>
      <c r="E18" s="514"/>
      <c r="F18" s="514"/>
      <c r="G18" s="514"/>
      <c r="H18" s="514"/>
      <c r="I18" s="514"/>
      <c r="J18" s="514"/>
      <c r="K18" s="514"/>
      <c r="L18" s="514"/>
      <c r="M18" s="514"/>
      <c r="N18" s="514"/>
      <c r="O18" s="282"/>
    </row>
    <row r="19" spans="1:15" ht="13.15" customHeight="1">
      <c r="A19" s="282"/>
      <c r="B19" s="514" t="s">
        <v>884</v>
      </c>
      <c r="C19" s="514"/>
      <c r="D19" s="514"/>
      <c r="E19" s="514"/>
      <c r="F19" s="514"/>
      <c r="G19" s="514"/>
      <c r="H19" s="514"/>
      <c r="I19" s="514"/>
      <c r="J19" s="514"/>
      <c r="K19" s="514"/>
      <c r="L19" s="514"/>
      <c r="M19" s="514"/>
      <c r="N19" s="514"/>
      <c r="O19" s="282"/>
    </row>
    <row r="20" spans="1:15" ht="13.15" customHeight="1">
      <c r="A20" s="282"/>
      <c r="B20" s="292"/>
      <c r="C20" s="292"/>
      <c r="D20" s="292"/>
      <c r="E20" s="292"/>
      <c r="F20" s="292"/>
      <c r="G20" s="292"/>
      <c r="H20" s="292"/>
      <c r="I20" s="292"/>
      <c r="J20" s="292"/>
      <c r="K20" s="292"/>
      <c r="L20" s="292"/>
      <c r="M20" s="292"/>
      <c r="N20" s="292"/>
      <c r="O20" s="282"/>
    </row>
    <row r="21" spans="1:15" ht="30" customHeight="1">
      <c r="A21" s="282"/>
      <c r="B21" s="512" t="s">
        <v>885</v>
      </c>
      <c r="C21" s="512"/>
      <c r="D21" s="512"/>
      <c r="E21" s="512"/>
      <c r="F21" s="512"/>
      <c r="G21" s="512"/>
      <c r="H21" s="512"/>
      <c r="I21" s="512"/>
      <c r="J21" s="512"/>
      <c r="K21" s="512"/>
      <c r="L21" s="512"/>
      <c r="M21" s="512"/>
      <c r="N21" s="512"/>
      <c r="O21" s="282"/>
    </row>
    <row r="22" spans="1:15" ht="12.6" customHeight="1">
      <c r="A22" s="282"/>
      <c r="B22" s="516" t="s">
        <v>886</v>
      </c>
      <c r="C22" s="516"/>
      <c r="D22" s="516"/>
      <c r="E22" s="516"/>
      <c r="F22" s="516"/>
      <c r="G22" s="516"/>
      <c r="H22" s="516"/>
      <c r="I22" s="516"/>
      <c r="J22" s="516"/>
      <c r="K22" s="516"/>
      <c r="L22" s="516"/>
      <c r="M22" s="516"/>
      <c r="N22" s="516"/>
      <c r="O22" s="282"/>
    </row>
    <row r="23" spans="1:15" ht="25.9" customHeight="1">
      <c r="A23" s="282"/>
      <c r="B23" s="516"/>
      <c r="C23" s="516"/>
      <c r="D23" s="516"/>
      <c r="E23" s="516"/>
      <c r="F23" s="516"/>
      <c r="G23" s="516"/>
      <c r="H23" s="516"/>
      <c r="I23" s="516"/>
      <c r="J23" s="516"/>
      <c r="K23" s="516"/>
      <c r="L23" s="516"/>
      <c r="M23" s="516"/>
      <c r="N23" s="516"/>
      <c r="O23" s="282"/>
    </row>
    <row r="24" spans="1:15" ht="22.15" customHeight="1">
      <c r="A24" s="288"/>
      <c r="B24" s="282"/>
      <c r="C24" s="516"/>
      <c r="D24" s="516"/>
      <c r="E24" s="516"/>
      <c r="F24" s="516"/>
      <c r="G24" s="516"/>
      <c r="H24" s="516"/>
      <c r="I24" s="516"/>
      <c r="J24" s="516"/>
      <c r="K24" s="516"/>
      <c r="L24" s="516"/>
      <c r="M24" s="516"/>
      <c r="N24" s="516"/>
      <c r="O24" s="282"/>
    </row>
    <row r="25" spans="1:15" ht="13.9" customHeight="1">
      <c r="A25" s="282"/>
      <c r="B25" s="532" t="s">
        <v>887</v>
      </c>
      <c r="C25" s="532"/>
      <c r="D25" s="532"/>
      <c r="E25" s="532"/>
      <c r="F25" s="532"/>
      <c r="G25" s="532"/>
      <c r="H25" s="532"/>
      <c r="I25" s="532"/>
      <c r="J25" s="532"/>
      <c r="K25" s="532"/>
      <c r="L25" s="532"/>
      <c r="M25" s="532"/>
      <c r="N25" s="532"/>
      <c r="O25" s="282"/>
    </row>
    <row r="26" spans="1:15" ht="20.65" customHeight="1">
      <c r="A26" s="282"/>
      <c r="B26" s="282"/>
      <c r="C26" s="516"/>
      <c r="D26" s="516"/>
      <c r="E26" s="516"/>
      <c r="F26" s="516"/>
      <c r="G26" s="516"/>
      <c r="H26" s="516"/>
      <c r="I26" s="516"/>
      <c r="J26" s="516"/>
      <c r="K26" s="516"/>
      <c r="L26" s="516"/>
      <c r="M26" s="516"/>
      <c r="N26" s="516"/>
      <c r="O26" s="282"/>
    </row>
    <row r="27" spans="1:15" ht="20.65" customHeight="1">
      <c r="A27" s="282"/>
      <c r="B27" s="521" t="s">
        <v>888</v>
      </c>
      <c r="C27" s="521"/>
      <c r="D27" s="521"/>
      <c r="E27" s="521"/>
      <c r="F27" s="521"/>
      <c r="G27" s="521"/>
      <c r="H27" s="521"/>
      <c r="I27" s="521"/>
      <c r="J27" s="521"/>
      <c r="K27" s="521"/>
      <c r="L27" s="521"/>
      <c r="M27" s="521"/>
      <c r="N27" s="521"/>
      <c r="O27" s="282"/>
    </row>
    <row r="28" spans="1:15" ht="20.65" customHeight="1">
      <c r="A28" s="282"/>
      <c r="B28" s="521" t="s">
        <v>889</v>
      </c>
      <c r="C28" s="521"/>
      <c r="D28" s="521"/>
      <c r="E28" s="521"/>
      <c r="F28" s="521"/>
      <c r="G28" s="521"/>
      <c r="H28" s="521"/>
      <c r="I28" s="521"/>
      <c r="J28" s="521"/>
      <c r="K28" s="521"/>
      <c r="L28" s="521"/>
      <c r="M28" s="521"/>
      <c r="N28" s="521"/>
      <c r="O28" s="282"/>
    </row>
    <row r="29" spans="1:15" ht="4.1500000000000004" customHeight="1">
      <c r="A29" s="282"/>
      <c r="B29" s="512"/>
      <c r="C29" s="512"/>
      <c r="D29" s="512"/>
      <c r="E29" s="512"/>
      <c r="F29" s="512"/>
      <c r="G29" s="512"/>
      <c r="H29" s="512"/>
      <c r="I29" s="512"/>
      <c r="J29" s="512"/>
      <c r="K29" s="512"/>
      <c r="L29" s="512"/>
      <c r="M29" s="512"/>
      <c r="N29" s="512"/>
      <c r="O29" s="282"/>
    </row>
    <row r="30" spans="1:15">
      <c r="A30" s="282"/>
      <c r="B30" s="282"/>
      <c r="C30" s="516"/>
      <c r="D30" s="516"/>
      <c r="E30" s="516"/>
      <c r="F30" s="516"/>
      <c r="G30" s="516"/>
      <c r="H30" s="516"/>
      <c r="I30" s="516"/>
      <c r="J30" s="516"/>
      <c r="K30" s="516"/>
      <c r="L30" s="516"/>
      <c r="M30" s="516"/>
      <c r="N30" s="516"/>
      <c r="O30" s="282"/>
    </row>
    <row r="31" spans="1:15" ht="4.1500000000000004" customHeight="1">
      <c r="A31" s="282"/>
      <c r="B31" s="512"/>
      <c r="C31" s="512"/>
      <c r="D31" s="512"/>
      <c r="E31" s="512"/>
      <c r="F31" s="512"/>
      <c r="G31" s="512"/>
      <c r="H31" s="512"/>
      <c r="I31" s="512"/>
      <c r="J31" s="512"/>
      <c r="K31" s="512"/>
      <c r="L31" s="512"/>
      <c r="M31" s="512"/>
      <c r="N31" s="512"/>
      <c r="O31" s="282"/>
    </row>
    <row r="32" spans="1:15" ht="25.9" customHeight="1">
      <c r="A32" s="282"/>
      <c r="B32" s="319" t="s">
        <v>845</v>
      </c>
      <c r="C32" s="518" t="s">
        <v>846</v>
      </c>
      <c r="D32" s="518"/>
      <c r="E32" s="518"/>
      <c r="F32" s="518" t="s">
        <v>847</v>
      </c>
      <c r="G32" s="518"/>
      <c r="H32" s="518"/>
      <c r="I32" s="518"/>
      <c r="J32" s="518"/>
      <c r="K32" s="518"/>
      <c r="L32" s="518"/>
      <c r="M32" s="518"/>
      <c r="N32" s="282"/>
      <c r="O32" s="282"/>
    </row>
    <row r="33" spans="1:15" ht="32.65" customHeight="1">
      <c r="A33" s="282"/>
      <c r="B33" s="318" t="s">
        <v>133</v>
      </c>
      <c r="C33" s="522" t="s">
        <v>848</v>
      </c>
      <c r="D33" s="522"/>
      <c r="E33" s="522"/>
      <c r="F33" s="522" t="s">
        <v>621</v>
      </c>
      <c r="G33" s="522"/>
      <c r="H33" s="522"/>
      <c r="I33" s="522"/>
      <c r="J33" s="522"/>
      <c r="K33" s="522"/>
      <c r="L33" s="522"/>
      <c r="M33" s="522"/>
      <c r="N33" s="282"/>
      <c r="O33" s="282"/>
    </row>
    <row r="34" spans="1:15" ht="19.899999999999999" customHeight="1">
      <c r="A34" s="282"/>
      <c r="B34" s="318" t="s">
        <v>134</v>
      </c>
      <c r="C34" s="523" t="s">
        <v>54</v>
      </c>
      <c r="D34" s="524"/>
      <c r="E34" s="525"/>
      <c r="F34" s="523" t="s">
        <v>622</v>
      </c>
      <c r="G34" s="524"/>
      <c r="H34" s="524"/>
      <c r="I34" s="524"/>
      <c r="J34" s="524"/>
      <c r="K34" s="524"/>
      <c r="L34" s="524"/>
      <c r="M34" s="525"/>
      <c r="N34" s="282"/>
      <c r="O34" s="282"/>
    </row>
    <row r="35" spans="1:15" ht="62.65" customHeight="1">
      <c r="A35" s="282"/>
      <c r="B35" s="318" t="s">
        <v>435</v>
      </c>
      <c r="C35" s="523" t="s">
        <v>436</v>
      </c>
      <c r="D35" s="524"/>
      <c r="E35" s="525"/>
      <c r="F35" s="523" t="s">
        <v>849</v>
      </c>
      <c r="G35" s="524"/>
      <c r="H35" s="524"/>
      <c r="I35" s="524"/>
      <c r="J35" s="524"/>
      <c r="K35" s="524"/>
      <c r="L35" s="524"/>
      <c r="M35" s="525"/>
      <c r="N35" s="282"/>
      <c r="O35" s="282"/>
    </row>
    <row r="36" spans="1:15" ht="19.149999999999999" customHeight="1">
      <c r="A36" s="282"/>
      <c r="B36" s="318" t="s">
        <v>16</v>
      </c>
      <c r="C36" s="523" t="s">
        <v>352</v>
      </c>
      <c r="D36" s="524"/>
      <c r="E36" s="525"/>
      <c r="F36" s="523" t="s">
        <v>623</v>
      </c>
      <c r="G36" s="524"/>
      <c r="H36" s="524"/>
      <c r="I36" s="524"/>
      <c r="J36" s="524"/>
      <c r="K36" s="524"/>
      <c r="L36" s="524"/>
      <c r="M36" s="525"/>
      <c r="N36" s="282"/>
      <c r="O36" s="282"/>
    </row>
    <row r="37" spans="1:15" ht="21.6" customHeight="1">
      <c r="A37" s="282"/>
      <c r="B37" s="318" t="s">
        <v>56</v>
      </c>
      <c r="C37" s="523" t="s">
        <v>437</v>
      </c>
      <c r="D37" s="524"/>
      <c r="E37" s="525"/>
      <c r="F37" s="523" t="s">
        <v>624</v>
      </c>
      <c r="G37" s="524"/>
      <c r="H37" s="524"/>
      <c r="I37" s="524"/>
      <c r="J37" s="524"/>
      <c r="K37" s="524"/>
      <c r="L37" s="524"/>
      <c r="M37" s="525"/>
      <c r="N37" s="282"/>
      <c r="O37" s="282"/>
    </row>
    <row r="38" spans="1:15" ht="25.9" customHeight="1">
      <c r="A38" s="282"/>
      <c r="B38" s="282"/>
      <c r="C38" s="282"/>
      <c r="D38" s="282"/>
      <c r="E38" s="282"/>
      <c r="F38" s="282"/>
      <c r="G38" s="282"/>
      <c r="H38" s="282"/>
      <c r="I38" s="282"/>
      <c r="J38" s="282"/>
      <c r="K38" s="282"/>
      <c r="L38" s="282"/>
      <c r="M38" s="282"/>
      <c r="N38" s="282"/>
      <c r="O38" s="282"/>
    </row>
    <row r="39" spans="1:15" ht="25.9" customHeight="1">
      <c r="A39" s="282"/>
      <c r="B39" s="528" t="s">
        <v>890</v>
      </c>
      <c r="C39" s="529"/>
      <c r="D39" s="529"/>
      <c r="E39" s="529"/>
      <c r="F39" s="529"/>
      <c r="G39" s="529"/>
      <c r="H39" s="529"/>
      <c r="I39" s="529"/>
      <c r="J39" s="529"/>
      <c r="K39" s="529"/>
      <c r="L39" s="529"/>
      <c r="M39" s="529"/>
      <c r="N39" s="529"/>
      <c r="O39" s="282"/>
    </row>
    <row r="40" spans="1:15">
      <c r="A40" s="282"/>
      <c r="B40" s="530"/>
      <c r="C40" s="530"/>
      <c r="D40" s="530"/>
      <c r="E40" s="530"/>
      <c r="F40" s="530"/>
      <c r="G40" s="530"/>
      <c r="H40" s="530"/>
      <c r="I40" s="530"/>
      <c r="J40" s="530"/>
      <c r="K40" s="530"/>
      <c r="L40" s="530"/>
      <c r="M40" s="530"/>
      <c r="N40" s="530"/>
      <c r="O40" s="282"/>
    </row>
    <row r="41" spans="1:15" ht="22.9" customHeight="1">
      <c r="A41" s="282"/>
      <c r="B41" s="521" t="s">
        <v>891</v>
      </c>
      <c r="C41" s="521"/>
      <c r="D41" s="521"/>
      <c r="E41" s="521"/>
      <c r="F41" s="521"/>
      <c r="G41" s="521"/>
      <c r="H41" s="521"/>
      <c r="I41" s="521"/>
      <c r="J41" s="521"/>
      <c r="K41" s="521"/>
      <c r="L41" s="521"/>
      <c r="M41" s="521"/>
      <c r="N41" s="521"/>
      <c r="O41" s="282"/>
    </row>
    <row r="42" spans="1:15" ht="18" customHeight="1">
      <c r="A42" s="282"/>
      <c r="B42" s="521" t="s">
        <v>892</v>
      </c>
      <c r="C42" s="521"/>
      <c r="D42" s="521"/>
      <c r="E42" s="521"/>
      <c r="F42" s="521"/>
      <c r="G42" s="521"/>
      <c r="H42" s="521"/>
      <c r="I42" s="521"/>
      <c r="J42" s="521"/>
      <c r="K42" s="521"/>
      <c r="L42" s="521"/>
      <c r="M42" s="521"/>
      <c r="N42" s="521"/>
      <c r="O42" s="282"/>
    </row>
    <row r="43" spans="1:15" ht="19.149999999999999" customHeight="1">
      <c r="A43" s="282"/>
      <c r="B43" s="521" t="s">
        <v>893</v>
      </c>
      <c r="C43" s="521"/>
      <c r="D43" s="521"/>
      <c r="E43" s="521"/>
      <c r="F43" s="521"/>
      <c r="G43" s="521"/>
      <c r="H43" s="521"/>
      <c r="I43" s="521"/>
      <c r="J43" s="521"/>
      <c r="K43" s="521"/>
      <c r="L43" s="521"/>
      <c r="M43" s="521"/>
      <c r="N43" s="521"/>
      <c r="O43" s="282"/>
    </row>
    <row r="44" spans="1:15" ht="18.600000000000001" customHeight="1">
      <c r="A44" s="282"/>
      <c r="B44" s="500" t="s">
        <v>894</v>
      </c>
      <c r="C44" s="500"/>
      <c r="D44" s="500"/>
      <c r="E44" s="500"/>
      <c r="F44" s="500"/>
      <c r="G44" s="500"/>
      <c r="H44" s="500"/>
      <c r="I44" s="500"/>
      <c r="J44" s="500"/>
      <c r="K44" s="500"/>
      <c r="L44" s="500"/>
      <c r="M44" s="500"/>
      <c r="N44" s="500"/>
      <c r="O44" s="282"/>
    </row>
    <row r="45" spans="1:15" ht="18.75" customHeight="1">
      <c r="A45" s="282"/>
      <c r="B45" s="282"/>
      <c r="C45" s="282"/>
      <c r="D45" s="282"/>
      <c r="E45" s="282"/>
      <c r="F45" s="282"/>
      <c r="G45" s="282"/>
      <c r="H45" s="282"/>
      <c r="I45" s="282"/>
      <c r="J45" s="282"/>
      <c r="K45" s="282"/>
      <c r="L45" s="282"/>
      <c r="M45" s="282"/>
      <c r="N45" s="282"/>
      <c r="O45" s="282"/>
    </row>
    <row r="46" spans="1:15" ht="15.6" customHeight="1">
      <c r="A46" s="282"/>
      <c r="B46" s="498" t="s">
        <v>895</v>
      </c>
      <c r="C46" s="498"/>
      <c r="D46" s="498"/>
      <c r="E46" s="498"/>
      <c r="F46" s="498"/>
      <c r="G46" s="498"/>
      <c r="H46" s="498"/>
      <c r="I46" s="498"/>
      <c r="J46" s="498"/>
      <c r="K46" s="498"/>
      <c r="L46" s="498"/>
      <c r="M46" s="498"/>
      <c r="N46" s="498"/>
      <c r="O46" s="282"/>
    </row>
    <row r="47" spans="1:15" ht="7.9" customHeight="1">
      <c r="A47" s="282"/>
      <c r="B47" s="282"/>
      <c r="C47" s="282"/>
      <c r="D47" s="282"/>
      <c r="E47" s="282"/>
      <c r="F47" s="282"/>
      <c r="G47" s="282"/>
      <c r="H47" s="282"/>
      <c r="I47" s="282"/>
      <c r="J47" s="282"/>
      <c r="K47" s="282"/>
      <c r="L47" s="282"/>
      <c r="M47" s="282"/>
      <c r="N47" s="282"/>
      <c r="O47" s="282"/>
    </row>
    <row r="48" spans="1:15" ht="33.6" customHeight="1">
      <c r="A48" s="282"/>
      <c r="B48" s="516" t="s">
        <v>896</v>
      </c>
      <c r="C48" s="516"/>
      <c r="D48" s="516"/>
      <c r="E48" s="516"/>
      <c r="F48" s="516"/>
      <c r="G48" s="516"/>
      <c r="H48" s="516"/>
      <c r="I48" s="516"/>
      <c r="J48" s="516"/>
      <c r="K48" s="516"/>
      <c r="L48" s="516"/>
      <c r="M48" s="516"/>
      <c r="N48" s="516"/>
      <c r="O48" s="282"/>
    </row>
    <row r="49" spans="1:15">
      <c r="A49" s="282"/>
      <c r="B49" s="521" t="s">
        <v>897</v>
      </c>
      <c r="C49" s="521"/>
      <c r="D49" s="521"/>
      <c r="E49" s="521"/>
      <c r="F49" s="521"/>
      <c r="G49" s="521"/>
      <c r="H49" s="521"/>
      <c r="I49" s="521"/>
      <c r="J49" s="521"/>
      <c r="K49" s="521"/>
      <c r="L49" s="521"/>
      <c r="M49" s="521"/>
      <c r="N49" s="521"/>
      <c r="O49" s="282"/>
    </row>
    <row r="50" spans="1:15" ht="9" customHeight="1">
      <c r="A50" s="282"/>
      <c r="B50" s="289"/>
      <c r="C50" s="519"/>
      <c r="D50" s="519"/>
      <c r="E50" s="519"/>
      <c r="F50" s="519"/>
      <c r="G50" s="519"/>
      <c r="H50" s="519"/>
      <c r="I50" s="519"/>
      <c r="J50" s="519"/>
      <c r="K50" s="519"/>
      <c r="L50" s="519"/>
      <c r="M50" s="519"/>
      <c r="N50" s="519"/>
      <c r="O50" s="282"/>
    </row>
    <row r="51" spans="1:15" ht="31.15" customHeight="1">
      <c r="A51" s="282"/>
      <c r="B51" s="519" t="s">
        <v>898</v>
      </c>
      <c r="C51" s="519"/>
      <c r="D51" s="519"/>
      <c r="E51" s="519"/>
      <c r="F51" s="519"/>
      <c r="G51" s="519"/>
      <c r="H51" s="519"/>
      <c r="I51" s="519"/>
      <c r="J51" s="519"/>
      <c r="K51" s="519"/>
      <c r="L51" s="519"/>
      <c r="M51" s="519"/>
      <c r="N51" s="519"/>
      <c r="O51" s="282"/>
    </row>
    <row r="52" spans="1:15" ht="15" customHeight="1">
      <c r="A52" s="282"/>
      <c r="B52" s="289"/>
      <c r="C52" s="519"/>
      <c r="D52" s="519"/>
      <c r="E52" s="519"/>
      <c r="F52" s="519"/>
      <c r="G52" s="519"/>
      <c r="H52" s="519"/>
      <c r="I52" s="519"/>
      <c r="J52" s="519"/>
      <c r="K52" s="519"/>
      <c r="L52" s="519"/>
      <c r="M52" s="519"/>
      <c r="N52" s="519"/>
      <c r="O52" s="282"/>
    </row>
    <row r="53" spans="1:15" ht="41.65" customHeight="1">
      <c r="A53" s="282"/>
      <c r="B53" s="516" t="s">
        <v>899</v>
      </c>
      <c r="C53" s="516"/>
      <c r="D53" s="516"/>
      <c r="E53" s="516"/>
      <c r="F53" s="516"/>
      <c r="G53" s="516"/>
      <c r="H53" s="516"/>
      <c r="I53" s="516"/>
      <c r="J53" s="516"/>
      <c r="K53" s="516"/>
      <c r="L53" s="516"/>
      <c r="M53" s="516"/>
      <c r="N53" s="516"/>
      <c r="O53" s="282"/>
    </row>
    <row r="54" spans="1:15" ht="15" customHeight="1">
      <c r="A54" s="282"/>
      <c r="B54" s="290"/>
      <c r="C54" s="520"/>
      <c r="D54" s="520"/>
      <c r="E54" s="520"/>
      <c r="F54" s="520"/>
      <c r="G54" s="520"/>
      <c r="H54" s="520"/>
      <c r="I54" s="520"/>
      <c r="J54" s="520"/>
      <c r="K54" s="520"/>
      <c r="L54" s="520"/>
      <c r="M54" s="520"/>
      <c r="N54" s="520"/>
      <c r="O54" s="282"/>
    </row>
    <row r="55" spans="1:15" ht="32.65" customHeight="1">
      <c r="A55" s="282"/>
      <c r="B55" s="516" t="s">
        <v>900</v>
      </c>
      <c r="C55" s="516"/>
      <c r="D55" s="516"/>
      <c r="E55" s="516"/>
      <c r="F55" s="516"/>
      <c r="G55" s="516"/>
      <c r="H55" s="516"/>
      <c r="I55" s="516"/>
      <c r="J55" s="516"/>
      <c r="K55" s="516"/>
      <c r="L55" s="516"/>
      <c r="M55" s="516"/>
      <c r="N55" s="516"/>
      <c r="O55" s="282"/>
    </row>
    <row r="56" spans="1:15">
      <c r="A56" s="282"/>
      <c r="B56" s="519"/>
      <c r="C56" s="519"/>
      <c r="D56" s="519"/>
      <c r="E56" s="519"/>
      <c r="F56" s="519"/>
      <c r="G56" s="519"/>
      <c r="H56" s="519"/>
      <c r="I56" s="519"/>
      <c r="J56" s="519"/>
      <c r="K56" s="519"/>
      <c r="L56" s="519"/>
      <c r="M56" s="519"/>
      <c r="N56" s="519"/>
      <c r="O56" s="282"/>
    </row>
    <row r="57" spans="1:15" ht="19.149999999999999" customHeight="1">
      <c r="A57" s="282"/>
      <c r="B57" s="512" t="s">
        <v>901</v>
      </c>
      <c r="C57" s="512"/>
      <c r="D57" s="512"/>
      <c r="E57" s="512"/>
      <c r="F57" s="512"/>
      <c r="G57" s="512"/>
      <c r="H57" s="512"/>
      <c r="I57" s="512"/>
      <c r="J57" s="512"/>
      <c r="K57" s="512"/>
      <c r="L57" s="512"/>
      <c r="M57" s="512"/>
      <c r="N57" s="512"/>
      <c r="O57" s="282"/>
    </row>
    <row r="58" spans="1:15" ht="13.15" customHeight="1">
      <c r="A58" s="282"/>
      <c r="B58" s="282"/>
      <c r="C58" s="516"/>
      <c r="D58" s="516"/>
      <c r="E58" s="516"/>
      <c r="F58" s="516"/>
      <c r="G58" s="516"/>
      <c r="H58" s="516"/>
      <c r="I58" s="516"/>
      <c r="J58" s="516"/>
      <c r="K58" s="516"/>
      <c r="L58" s="516"/>
      <c r="M58" s="516"/>
      <c r="N58" s="516"/>
      <c r="O58" s="282"/>
    </row>
    <row r="59" spans="1:15" ht="25.9" customHeight="1">
      <c r="A59" s="282"/>
      <c r="B59" s="319" t="s">
        <v>850</v>
      </c>
      <c r="C59" s="518" t="s">
        <v>851</v>
      </c>
      <c r="D59" s="518"/>
      <c r="E59" s="518"/>
      <c r="F59" s="518" t="s">
        <v>852</v>
      </c>
      <c r="G59" s="518"/>
      <c r="H59" s="518"/>
      <c r="I59" s="518"/>
      <c r="J59" s="518"/>
      <c r="K59" s="518"/>
      <c r="L59" s="518"/>
      <c r="M59" s="518"/>
      <c r="N59" s="284"/>
      <c r="O59" s="282"/>
    </row>
    <row r="60" spans="1:15" ht="44.65" customHeight="1">
      <c r="A60" s="282"/>
      <c r="B60" s="303" t="s">
        <v>919</v>
      </c>
      <c r="C60" s="515" t="s">
        <v>902</v>
      </c>
      <c r="D60" s="511"/>
      <c r="E60" s="511"/>
      <c r="F60" s="511" t="s">
        <v>853</v>
      </c>
      <c r="G60" s="511"/>
      <c r="H60" s="511"/>
      <c r="I60" s="511"/>
      <c r="J60" s="511"/>
      <c r="K60" s="511"/>
      <c r="L60" s="511"/>
      <c r="M60" s="511"/>
      <c r="N60" s="284"/>
      <c r="O60" s="282"/>
    </row>
    <row r="61" spans="1:15" ht="56.65" customHeight="1">
      <c r="A61" s="282"/>
      <c r="B61" s="303" t="s">
        <v>920</v>
      </c>
      <c r="C61" s="511" t="s">
        <v>903</v>
      </c>
      <c r="D61" s="511"/>
      <c r="E61" s="511"/>
      <c r="F61" s="511" t="s">
        <v>854</v>
      </c>
      <c r="G61" s="511"/>
      <c r="H61" s="511"/>
      <c r="I61" s="511"/>
      <c r="J61" s="511"/>
      <c r="K61" s="511"/>
      <c r="L61" s="511"/>
      <c r="M61" s="511"/>
      <c r="N61" s="284"/>
      <c r="O61" s="282"/>
    </row>
    <row r="62" spans="1:15" ht="33.6" customHeight="1">
      <c r="A62" s="282"/>
      <c r="B62" s="304" t="s">
        <v>921</v>
      </c>
      <c r="C62" s="511" t="s">
        <v>904</v>
      </c>
      <c r="D62" s="511"/>
      <c r="E62" s="511"/>
      <c r="F62" s="511" t="s">
        <v>855</v>
      </c>
      <c r="G62" s="511"/>
      <c r="H62" s="511"/>
      <c r="I62" s="511"/>
      <c r="J62" s="511"/>
      <c r="K62" s="511"/>
      <c r="L62" s="511"/>
      <c r="M62" s="511"/>
      <c r="N62" s="284"/>
      <c r="O62" s="282"/>
    </row>
    <row r="63" spans="1:15" ht="26.65" customHeight="1">
      <c r="A63" s="282"/>
      <c r="B63" s="282"/>
      <c r="C63" s="516"/>
      <c r="D63" s="516"/>
      <c r="E63" s="516"/>
      <c r="F63" s="516"/>
      <c r="G63" s="516"/>
      <c r="H63" s="516"/>
      <c r="I63" s="516"/>
      <c r="J63" s="516"/>
      <c r="K63" s="516"/>
      <c r="L63" s="516"/>
      <c r="M63" s="516"/>
      <c r="N63" s="516"/>
      <c r="O63" s="282"/>
    </row>
    <row r="64" spans="1:15" ht="18" customHeight="1">
      <c r="A64" s="282"/>
      <c r="B64" s="498" t="s">
        <v>905</v>
      </c>
      <c r="C64" s="498"/>
      <c r="D64" s="498"/>
      <c r="E64" s="498"/>
      <c r="F64" s="498"/>
      <c r="G64" s="498"/>
      <c r="H64" s="498"/>
      <c r="I64" s="498"/>
      <c r="J64" s="498"/>
      <c r="K64" s="498"/>
      <c r="L64" s="498"/>
      <c r="M64" s="498"/>
      <c r="N64" s="498"/>
      <c r="O64" s="282"/>
    </row>
    <row r="65" spans="1:15" ht="19.149999999999999" customHeight="1">
      <c r="A65" s="282"/>
      <c r="B65" s="282"/>
      <c r="C65" s="516"/>
      <c r="D65" s="516"/>
      <c r="E65" s="516"/>
      <c r="F65" s="516"/>
      <c r="G65" s="516"/>
      <c r="H65" s="516"/>
      <c r="I65" s="516"/>
      <c r="J65" s="516"/>
      <c r="K65" s="516"/>
      <c r="L65" s="516"/>
      <c r="M65" s="516"/>
      <c r="N65" s="516"/>
      <c r="O65" s="282"/>
    </row>
    <row r="66" spans="1:15">
      <c r="A66" s="282"/>
      <c r="B66" s="517" t="s">
        <v>856</v>
      </c>
      <c r="C66" s="517"/>
      <c r="D66" s="517" t="s">
        <v>857</v>
      </c>
      <c r="E66" s="517"/>
      <c r="F66" s="517"/>
      <c r="G66" s="517"/>
      <c r="H66" s="517"/>
      <c r="I66" s="517"/>
      <c r="J66" s="517"/>
      <c r="K66" s="517"/>
      <c r="L66" s="517"/>
      <c r="M66" s="517"/>
      <c r="N66" s="284"/>
      <c r="O66" s="282"/>
    </row>
    <row r="67" spans="1:15">
      <c r="A67" s="282"/>
      <c r="B67" s="291" t="s">
        <v>858</v>
      </c>
      <c r="C67" s="291" t="s">
        <v>859</v>
      </c>
      <c r="D67" s="517" t="s">
        <v>860</v>
      </c>
      <c r="E67" s="517"/>
      <c r="F67" s="517"/>
      <c r="G67" s="517" t="s">
        <v>861</v>
      </c>
      <c r="H67" s="517"/>
      <c r="I67" s="517"/>
      <c r="J67" s="517" t="s">
        <v>862</v>
      </c>
      <c r="K67" s="517"/>
      <c r="L67" s="517"/>
      <c r="M67" s="517"/>
      <c r="N67" s="284"/>
      <c r="O67" s="282"/>
    </row>
    <row r="68" spans="1:15" ht="31.9" customHeight="1">
      <c r="A68" s="282"/>
      <c r="B68" s="305">
        <v>1</v>
      </c>
      <c r="C68" s="306" t="s">
        <v>353</v>
      </c>
      <c r="D68" s="515" t="s">
        <v>863</v>
      </c>
      <c r="E68" s="511"/>
      <c r="F68" s="511"/>
      <c r="G68" s="511" t="s">
        <v>864</v>
      </c>
      <c r="H68" s="511"/>
      <c r="I68" s="511"/>
      <c r="J68" s="511" t="s">
        <v>865</v>
      </c>
      <c r="K68" s="511"/>
      <c r="L68" s="511"/>
      <c r="M68" s="511"/>
      <c r="N68" s="284"/>
      <c r="O68" s="282"/>
    </row>
    <row r="69" spans="1:15" ht="46.9" customHeight="1">
      <c r="A69" s="282"/>
      <c r="B69" s="305">
        <v>2</v>
      </c>
      <c r="C69" s="306" t="s">
        <v>866</v>
      </c>
      <c r="D69" s="515" t="s">
        <v>863</v>
      </c>
      <c r="E69" s="511"/>
      <c r="F69" s="511"/>
      <c r="G69" s="515" t="s">
        <v>867</v>
      </c>
      <c r="H69" s="511"/>
      <c r="I69" s="511"/>
      <c r="J69" s="511" t="s">
        <v>865</v>
      </c>
      <c r="K69" s="511"/>
      <c r="L69" s="511"/>
      <c r="M69" s="511"/>
      <c r="N69" s="284"/>
      <c r="O69" s="282"/>
    </row>
    <row r="70" spans="1:15" ht="34.15" customHeight="1">
      <c r="A70" s="282"/>
      <c r="B70" s="305">
        <v>3</v>
      </c>
      <c r="C70" s="306" t="s">
        <v>868</v>
      </c>
      <c r="D70" s="515" t="s">
        <v>869</v>
      </c>
      <c r="E70" s="511"/>
      <c r="F70" s="511"/>
      <c r="G70" s="515" t="s">
        <v>870</v>
      </c>
      <c r="H70" s="511"/>
      <c r="I70" s="511"/>
      <c r="J70" s="511" t="s">
        <v>871</v>
      </c>
      <c r="K70" s="511"/>
      <c r="L70" s="511"/>
      <c r="M70" s="511"/>
      <c r="N70" s="284"/>
      <c r="O70" s="282"/>
    </row>
    <row r="71" spans="1:15" ht="28.9" customHeight="1">
      <c r="A71" s="282"/>
      <c r="B71" s="305">
        <v>4</v>
      </c>
      <c r="C71" s="306" t="s">
        <v>872</v>
      </c>
      <c r="D71" s="515" t="s">
        <v>869</v>
      </c>
      <c r="E71" s="511"/>
      <c r="F71" s="511"/>
      <c r="G71" s="515" t="s">
        <v>873</v>
      </c>
      <c r="H71" s="511"/>
      <c r="I71" s="511"/>
      <c r="J71" s="511" t="s">
        <v>874</v>
      </c>
      <c r="K71" s="511"/>
      <c r="L71" s="511"/>
      <c r="M71" s="511"/>
      <c r="N71" s="284"/>
      <c r="O71" s="282"/>
    </row>
    <row r="72" spans="1:15" ht="27" customHeight="1">
      <c r="A72" s="282"/>
      <c r="B72" s="305">
        <v>5</v>
      </c>
      <c r="C72" s="306" t="s">
        <v>875</v>
      </c>
      <c r="D72" s="515" t="s">
        <v>869</v>
      </c>
      <c r="E72" s="511"/>
      <c r="F72" s="511"/>
      <c r="G72" s="511" t="s">
        <v>865</v>
      </c>
      <c r="H72" s="511"/>
      <c r="I72" s="511"/>
      <c r="J72" s="511" t="s">
        <v>55</v>
      </c>
      <c r="K72" s="511"/>
      <c r="L72" s="511"/>
      <c r="M72" s="511"/>
      <c r="N72" s="284"/>
      <c r="O72" s="282"/>
    </row>
    <row r="73" spans="1:15">
      <c r="A73" s="282"/>
      <c r="B73" s="305">
        <v>6</v>
      </c>
      <c r="C73" s="306" t="s">
        <v>876</v>
      </c>
      <c r="D73" s="511" t="s">
        <v>865</v>
      </c>
      <c r="E73" s="511"/>
      <c r="F73" s="511"/>
      <c r="G73" s="511" t="s">
        <v>865</v>
      </c>
      <c r="H73" s="511"/>
      <c r="I73" s="511"/>
      <c r="J73" s="511" t="s">
        <v>874</v>
      </c>
      <c r="K73" s="511"/>
      <c r="L73" s="511"/>
      <c r="M73" s="511"/>
      <c r="N73" s="284"/>
      <c r="O73" s="282"/>
    </row>
    <row r="74" spans="1:15">
      <c r="A74" s="282"/>
      <c r="B74" s="305">
        <v>7</v>
      </c>
      <c r="C74" s="307" t="s">
        <v>877</v>
      </c>
      <c r="D74" s="511" t="s">
        <v>865</v>
      </c>
      <c r="E74" s="511"/>
      <c r="F74" s="511"/>
      <c r="G74" s="515" t="s">
        <v>873</v>
      </c>
      <c r="H74" s="511"/>
      <c r="I74" s="511"/>
      <c r="J74" s="511" t="s">
        <v>871</v>
      </c>
      <c r="K74" s="511"/>
      <c r="L74" s="511"/>
      <c r="M74" s="511"/>
      <c r="N74" s="284"/>
      <c r="O74" s="282"/>
    </row>
    <row r="75" spans="1:15">
      <c r="A75" s="282"/>
      <c r="B75" s="305">
        <v>8</v>
      </c>
      <c r="C75" s="307" t="s">
        <v>878</v>
      </c>
      <c r="D75" s="511" t="s">
        <v>865</v>
      </c>
      <c r="E75" s="511"/>
      <c r="F75" s="511"/>
      <c r="G75" s="515" t="s">
        <v>867</v>
      </c>
      <c r="H75" s="511"/>
      <c r="I75" s="511"/>
      <c r="J75" s="511" t="s">
        <v>874</v>
      </c>
      <c r="K75" s="511"/>
      <c r="L75" s="511"/>
      <c r="M75" s="511"/>
      <c r="N75" s="284"/>
      <c r="O75" s="282"/>
    </row>
    <row r="76" spans="1:15" ht="18" customHeight="1">
      <c r="A76" s="282"/>
      <c r="B76" s="305">
        <v>9</v>
      </c>
      <c r="C76" s="307" t="s">
        <v>879</v>
      </c>
      <c r="D76" s="511" t="s">
        <v>865</v>
      </c>
      <c r="E76" s="511"/>
      <c r="F76" s="511"/>
      <c r="G76" s="515" t="s">
        <v>867</v>
      </c>
      <c r="H76" s="511"/>
      <c r="I76" s="511"/>
      <c r="J76" s="511" t="s">
        <v>865</v>
      </c>
      <c r="K76" s="511"/>
      <c r="L76" s="511"/>
      <c r="M76" s="511"/>
      <c r="N76" s="284"/>
      <c r="O76" s="282"/>
    </row>
    <row r="77" spans="1:15" ht="18" customHeight="1">
      <c r="A77" s="282"/>
      <c r="B77" s="305">
        <v>10</v>
      </c>
      <c r="C77" s="307" t="s">
        <v>880</v>
      </c>
      <c r="D77" s="511" t="s">
        <v>865</v>
      </c>
      <c r="E77" s="511"/>
      <c r="F77" s="511"/>
      <c r="G77" s="511" t="s">
        <v>865</v>
      </c>
      <c r="H77" s="511"/>
      <c r="I77" s="511"/>
      <c r="J77" s="511" t="s">
        <v>55</v>
      </c>
      <c r="K77" s="511"/>
      <c r="L77" s="511"/>
      <c r="M77" s="511"/>
      <c r="N77" s="290"/>
      <c r="O77" s="282"/>
    </row>
    <row r="78" spans="1:15" ht="15.6" customHeight="1">
      <c r="A78" s="282"/>
      <c r="B78" s="305">
        <v>11</v>
      </c>
      <c r="C78" s="307" t="s">
        <v>876</v>
      </c>
      <c r="D78" s="511" t="s">
        <v>865</v>
      </c>
      <c r="E78" s="511"/>
      <c r="F78" s="511"/>
      <c r="G78" s="511" t="s">
        <v>865</v>
      </c>
      <c r="H78" s="511"/>
      <c r="I78" s="511"/>
      <c r="J78" s="511" t="s">
        <v>874</v>
      </c>
      <c r="K78" s="511"/>
      <c r="L78" s="511"/>
      <c r="M78" s="511"/>
      <c r="N78" s="284"/>
      <c r="O78" s="282"/>
    </row>
    <row r="79" spans="1:15" ht="25.15" customHeight="1">
      <c r="A79" s="282"/>
      <c r="B79" s="284"/>
      <c r="C79" s="284"/>
      <c r="D79" s="284"/>
      <c r="E79" s="284"/>
      <c r="F79" s="284"/>
      <c r="G79" s="284"/>
      <c r="H79" s="284"/>
      <c r="I79" s="284"/>
      <c r="J79" s="284"/>
      <c r="K79" s="284"/>
      <c r="L79" s="284"/>
      <c r="M79" s="284"/>
      <c r="N79" s="284"/>
      <c r="O79" s="282"/>
    </row>
    <row r="80" spans="1:15" ht="4.9000000000000004" customHeight="1">
      <c r="A80" s="282"/>
      <c r="B80" s="284"/>
      <c r="C80" s="284"/>
      <c r="D80" s="284"/>
      <c r="E80" s="284"/>
      <c r="F80" s="284"/>
      <c r="G80" s="284"/>
      <c r="H80" s="284"/>
      <c r="I80" s="284"/>
      <c r="J80" s="284"/>
      <c r="K80" s="284"/>
      <c r="L80" s="284"/>
      <c r="M80" s="284"/>
      <c r="N80" s="284"/>
      <c r="O80" s="282"/>
    </row>
    <row r="81" spans="1:15" ht="31.15" customHeight="1">
      <c r="A81" s="282"/>
      <c r="B81" s="284"/>
      <c r="C81" s="284"/>
      <c r="D81" s="284"/>
      <c r="E81" s="284"/>
      <c r="F81" s="284"/>
      <c r="G81" s="284"/>
      <c r="H81" s="284"/>
      <c r="I81" s="284"/>
      <c r="J81" s="284"/>
      <c r="K81" s="284"/>
      <c r="L81" s="284"/>
      <c r="M81" s="284"/>
      <c r="N81" s="284"/>
      <c r="O81" s="282"/>
    </row>
    <row r="82" spans="1:15">
      <c r="A82" s="282"/>
      <c r="B82" s="284"/>
      <c r="C82" s="284"/>
      <c r="D82" s="284"/>
      <c r="E82" s="284"/>
      <c r="F82" s="284"/>
      <c r="G82" s="284"/>
      <c r="H82" s="284"/>
      <c r="I82" s="284"/>
      <c r="J82" s="284"/>
      <c r="K82" s="284"/>
      <c r="L82" s="284"/>
      <c r="M82" s="284"/>
      <c r="N82" s="284"/>
      <c r="O82" s="282"/>
    </row>
    <row r="83" spans="1:15">
      <c r="A83" s="282"/>
      <c r="B83" s="498"/>
      <c r="C83" s="498"/>
      <c r="D83" s="498"/>
      <c r="E83" s="498"/>
      <c r="F83" s="498"/>
      <c r="G83" s="498"/>
      <c r="H83" s="498"/>
      <c r="I83" s="498"/>
      <c r="J83" s="498"/>
      <c r="K83" s="498"/>
      <c r="L83" s="498"/>
      <c r="M83" s="498"/>
      <c r="N83" s="498"/>
      <c r="O83" s="282"/>
    </row>
    <row r="84" spans="1:15" ht="7.15" customHeight="1">
      <c r="A84" s="282"/>
      <c r="B84" s="512"/>
      <c r="C84" s="512"/>
      <c r="D84" s="512"/>
      <c r="E84" s="512"/>
      <c r="F84" s="512"/>
      <c r="G84" s="512"/>
      <c r="H84" s="512"/>
      <c r="I84" s="512"/>
      <c r="J84" s="512"/>
      <c r="K84" s="512"/>
      <c r="L84" s="512"/>
      <c r="M84" s="512"/>
      <c r="N84" s="512"/>
      <c r="O84" s="282"/>
    </row>
  </sheetData>
  <mergeCells count="103">
    <mergeCell ref="B5:N5"/>
    <mergeCell ref="B7:N7"/>
    <mergeCell ref="B8:N8"/>
    <mergeCell ref="B9:N9"/>
    <mergeCell ref="B10:G10"/>
    <mergeCell ref="H10:M10"/>
    <mergeCell ref="B39:N39"/>
    <mergeCell ref="B40:N40"/>
    <mergeCell ref="B29:N29"/>
    <mergeCell ref="C30:N30"/>
    <mergeCell ref="C26:N26"/>
    <mergeCell ref="B27:N27"/>
    <mergeCell ref="B28:N28"/>
    <mergeCell ref="B11:N11"/>
    <mergeCell ref="B21:N21"/>
    <mergeCell ref="C24:N24"/>
    <mergeCell ref="B25:N25"/>
    <mergeCell ref="B22:N23"/>
    <mergeCell ref="C35:E35"/>
    <mergeCell ref="F35:M35"/>
    <mergeCell ref="C36:E36"/>
    <mergeCell ref="F36:M36"/>
    <mergeCell ref="C37:E37"/>
    <mergeCell ref="F37:M37"/>
    <mergeCell ref="B31:N31"/>
    <mergeCell ref="C32:E32"/>
    <mergeCell ref="F32:M32"/>
    <mergeCell ref="C33:E33"/>
    <mergeCell ref="F33:M33"/>
    <mergeCell ref="C34:E34"/>
    <mergeCell ref="F34:M34"/>
    <mergeCell ref="C50:N50"/>
    <mergeCell ref="B51:N51"/>
    <mergeCell ref="C52:N52"/>
    <mergeCell ref="C54:N54"/>
    <mergeCell ref="B56:N56"/>
    <mergeCell ref="B46:N46"/>
    <mergeCell ref="B48:N48"/>
    <mergeCell ref="B41:N41"/>
    <mergeCell ref="B42:N42"/>
    <mergeCell ref="B43:N43"/>
    <mergeCell ref="B44:N44"/>
    <mergeCell ref="B49:N49"/>
    <mergeCell ref="B53:N53"/>
    <mergeCell ref="B55:N55"/>
    <mergeCell ref="C60:E60"/>
    <mergeCell ref="F60:M60"/>
    <mergeCell ref="C61:E61"/>
    <mergeCell ref="F61:M61"/>
    <mergeCell ref="C62:E62"/>
    <mergeCell ref="F62:M62"/>
    <mergeCell ref="B57:N57"/>
    <mergeCell ref="C58:N58"/>
    <mergeCell ref="C59:E59"/>
    <mergeCell ref="F59:M59"/>
    <mergeCell ref="D68:F68"/>
    <mergeCell ref="G68:I68"/>
    <mergeCell ref="J68:M68"/>
    <mergeCell ref="D69:F69"/>
    <mergeCell ref="G69:I69"/>
    <mergeCell ref="J69:M69"/>
    <mergeCell ref="C63:N63"/>
    <mergeCell ref="B64:N64"/>
    <mergeCell ref="C65:N65"/>
    <mergeCell ref="B66:C66"/>
    <mergeCell ref="D66:M66"/>
    <mergeCell ref="D67:F67"/>
    <mergeCell ref="G67:I67"/>
    <mergeCell ref="J67:M67"/>
    <mergeCell ref="J72:M72"/>
    <mergeCell ref="D73:F73"/>
    <mergeCell ref="G73:I73"/>
    <mergeCell ref="J73:M73"/>
    <mergeCell ref="D70:F70"/>
    <mergeCell ref="G70:I70"/>
    <mergeCell ref="J70:M70"/>
    <mergeCell ref="D71:F71"/>
    <mergeCell ref="G71:I71"/>
    <mergeCell ref="J71:M71"/>
    <mergeCell ref="D78:F78"/>
    <mergeCell ref="G78:I78"/>
    <mergeCell ref="J78:M78"/>
    <mergeCell ref="B83:N83"/>
    <mergeCell ref="B84:N84"/>
    <mergeCell ref="B13:N13"/>
    <mergeCell ref="B15:N15"/>
    <mergeCell ref="B17:N17"/>
    <mergeCell ref="B18:N18"/>
    <mergeCell ref="B19:N19"/>
    <mergeCell ref="D76:F76"/>
    <mergeCell ref="G76:I76"/>
    <mergeCell ref="J76:M76"/>
    <mergeCell ref="D77:F77"/>
    <mergeCell ref="G77:I77"/>
    <mergeCell ref="J77:M77"/>
    <mergeCell ref="D74:F74"/>
    <mergeCell ref="G74:I74"/>
    <mergeCell ref="J74:M74"/>
    <mergeCell ref="D75:F75"/>
    <mergeCell ref="G75:I75"/>
    <mergeCell ref="J75:M75"/>
    <mergeCell ref="D72:F72"/>
    <mergeCell ref="G72:I72"/>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ARAMS">
    <tabColor rgb="FFFF0000"/>
  </sheetPr>
  <dimension ref="A2:AL115"/>
  <sheetViews>
    <sheetView showGridLines="0" topLeftCell="A53" zoomScale="90" zoomScaleNormal="90" workbookViewId="0">
      <selection activeCell="G79" sqref="G79"/>
    </sheetView>
  </sheetViews>
  <sheetFormatPr defaultColWidth="9.28515625" defaultRowHeight="15"/>
  <cols>
    <col min="1" max="1" width="2.28515625" style="24" customWidth="1"/>
    <col min="2" max="2" width="30.7109375" style="24" customWidth="1"/>
    <col min="3" max="3" width="12.7109375" style="24" customWidth="1"/>
    <col min="4" max="4" width="6" style="24" customWidth="1"/>
    <col min="5" max="5" width="17" style="24" customWidth="1"/>
    <col min="6" max="6" width="9.28515625" style="24" customWidth="1"/>
    <col min="7" max="7" width="12.28515625" style="24" customWidth="1"/>
    <col min="8" max="8" width="25.28515625" style="24" customWidth="1"/>
    <col min="9" max="9" width="58.5703125" style="24" customWidth="1"/>
    <col min="10" max="10" width="35.42578125" style="24" customWidth="1"/>
    <col min="11" max="11" width="29.28515625" style="76" customWidth="1"/>
    <col min="12" max="12" width="19.28515625" style="76" customWidth="1"/>
    <col min="13" max="13" width="21" style="76" customWidth="1"/>
    <col min="14" max="14" width="19" style="76" customWidth="1"/>
    <col min="15" max="15" width="18.7109375" style="76" customWidth="1"/>
    <col min="16" max="16" width="16.28515625" style="76" customWidth="1"/>
    <col min="17" max="17" width="17.5703125" style="76" customWidth="1"/>
    <col min="18" max="18" width="16.28515625" style="76" customWidth="1"/>
    <col min="19" max="19" width="51.7109375" style="76" customWidth="1"/>
    <col min="20" max="20" width="16.42578125" style="76" customWidth="1"/>
    <col min="21" max="22" width="9.28515625" style="76"/>
    <col min="23" max="23" width="15" style="76" customWidth="1"/>
    <col min="24" max="24" width="17.7109375" style="76" customWidth="1"/>
    <col min="25" max="25" width="20.7109375" style="76" customWidth="1"/>
    <col min="26" max="27" width="9.28515625" style="76"/>
    <col min="28" max="28" width="12.28515625" style="76" customWidth="1"/>
    <col min="29" max="29" width="64.42578125" style="76" customWidth="1"/>
    <col min="30" max="30" width="46.28515625" style="76" customWidth="1"/>
    <col min="31" max="31" width="22" style="76" customWidth="1"/>
    <col min="32" max="33" width="9.28515625" style="24"/>
    <col min="34" max="34" width="22.28515625" style="24" customWidth="1"/>
    <col min="35" max="35" width="14" style="24" customWidth="1"/>
    <col min="36" max="36" width="9.28515625" style="24"/>
    <col min="37" max="37" width="11.28515625" style="24" customWidth="1"/>
    <col min="38" max="16384" width="9.28515625" style="24"/>
  </cols>
  <sheetData>
    <row r="2" spans="1:38" ht="17.649999999999999" customHeight="1">
      <c r="E2" s="555" t="s">
        <v>469</v>
      </c>
      <c r="F2" s="555"/>
      <c r="G2" s="555"/>
      <c r="H2" s="555"/>
      <c r="I2" s="555"/>
      <c r="J2" s="555"/>
      <c r="K2" s="555"/>
      <c r="L2" s="555"/>
      <c r="M2" s="555"/>
      <c r="N2" s="555"/>
      <c r="O2" s="555"/>
      <c r="P2" s="555"/>
      <c r="Q2" s="533" t="s">
        <v>468</v>
      </c>
      <c r="R2" s="533"/>
      <c r="S2" s="533"/>
      <c r="T2" s="533"/>
      <c r="U2" s="533"/>
      <c r="V2" s="533"/>
      <c r="W2" s="554" t="s">
        <v>466</v>
      </c>
      <c r="X2" s="554"/>
      <c r="Y2" s="554"/>
      <c r="Z2" s="533" t="s">
        <v>467</v>
      </c>
      <c r="AA2" s="533"/>
      <c r="AC2" s="533" t="s">
        <v>470</v>
      </c>
      <c r="AD2" s="533"/>
      <c r="AE2" s="533"/>
      <c r="AG2" s="533" t="s">
        <v>833</v>
      </c>
      <c r="AH2" s="533"/>
      <c r="AI2" s="533"/>
      <c r="AJ2" s="533"/>
      <c r="AK2" s="533"/>
      <c r="AL2" s="533"/>
    </row>
    <row r="3" spans="1:38" ht="25.15" customHeight="1" thickBot="1">
      <c r="B3" s="548" t="s">
        <v>494</v>
      </c>
      <c r="C3" s="549"/>
      <c r="E3" s="103" t="s">
        <v>375</v>
      </c>
      <c r="F3" s="103" t="s">
        <v>560</v>
      </c>
      <c r="G3" s="103" t="s">
        <v>561</v>
      </c>
      <c r="H3" s="103" t="s">
        <v>177</v>
      </c>
      <c r="I3" s="103" t="s">
        <v>132</v>
      </c>
      <c r="J3" s="103" t="s">
        <v>553</v>
      </c>
      <c r="K3" s="105" t="s">
        <v>518</v>
      </c>
      <c r="L3" s="105" t="s">
        <v>462</v>
      </c>
      <c r="M3" s="105" t="s">
        <v>519</v>
      </c>
      <c r="N3" s="105" t="s">
        <v>463</v>
      </c>
      <c r="O3" s="119" t="s">
        <v>559</v>
      </c>
      <c r="P3" s="105" t="s">
        <v>842</v>
      </c>
      <c r="Q3" s="103" t="s">
        <v>641</v>
      </c>
      <c r="R3" s="103" t="s">
        <v>506</v>
      </c>
      <c r="S3" s="103" t="s">
        <v>132</v>
      </c>
      <c r="T3" s="103" t="s">
        <v>514</v>
      </c>
      <c r="U3" s="103" t="s">
        <v>465</v>
      </c>
      <c r="V3" s="103" t="s">
        <v>376</v>
      </c>
      <c r="W3" s="103" t="s">
        <v>539</v>
      </c>
      <c r="X3" s="103" t="s">
        <v>540</v>
      </c>
      <c r="Y3" s="103" t="s">
        <v>551</v>
      </c>
      <c r="Z3" s="103" t="s">
        <v>448</v>
      </c>
      <c r="AA3" s="103" t="s">
        <v>449</v>
      </c>
      <c r="AB3" s="105" t="s">
        <v>842</v>
      </c>
      <c r="AC3" s="103" t="s">
        <v>475</v>
      </c>
      <c r="AD3" s="103" t="s">
        <v>377</v>
      </c>
      <c r="AE3" s="103" t="s">
        <v>522</v>
      </c>
      <c r="AG3" s="2" t="s">
        <v>824</v>
      </c>
      <c r="AH3" s="2" t="s">
        <v>132</v>
      </c>
      <c r="AI3" s="2" t="s">
        <v>825</v>
      </c>
      <c r="AJ3" s="2" t="s">
        <v>826</v>
      </c>
      <c r="AK3" s="209" t="s">
        <v>827</v>
      </c>
      <c r="AL3" s="299" t="s">
        <v>832</v>
      </c>
    </row>
    <row r="4" spans="1:38" ht="15" customHeight="1" thickBot="1">
      <c r="A4" s="25"/>
      <c r="B4" s="26" t="s">
        <v>490</v>
      </c>
      <c r="C4" s="27">
        <v>1995</v>
      </c>
      <c r="D4" s="25"/>
      <c r="E4" s="74" t="s">
        <v>193</v>
      </c>
      <c r="F4" s="74" t="s">
        <v>193</v>
      </c>
      <c r="G4" s="74" t="s">
        <v>562</v>
      </c>
      <c r="H4" s="74" t="s">
        <v>193</v>
      </c>
      <c r="I4" s="75" t="s">
        <v>426</v>
      </c>
      <c r="J4" s="74" t="s">
        <v>642</v>
      </c>
      <c r="K4" s="74">
        <v>1</v>
      </c>
      <c r="L4" s="74">
        <v>108</v>
      </c>
      <c r="M4" s="74">
        <v>16</v>
      </c>
      <c r="N4" s="74"/>
      <c r="O4" s="120" t="s">
        <v>557</v>
      </c>
      <c r="P4" s="297" t="s">
        <v>378</v>
      </c>
      <c r="Q4" s="113" t="s">
        <v>29</v>
      </c>
      <c r="R4" s="114" t="s">
        <v>154</v>
      </c>
      <c r="S4" s="114" t="s">
        <v>379</v>
      </c>
      <c r="T4" s="115">
        <v>0</v>
      </c>
      <c r="U4" s="115">
        <v>5</v>
      </c>
      <c r="V4" s="115">
        <v>95</v>
      </c>
      <c r="W4" s="135">
        <v>0</v>
      </c>
      <c r="X4" s="134">
        <v>0</v>
      </c>
      <c r="Y4" s="135">
        <v>0</v>
      </c>
      <c r="Z4" s="115">
        <v>0</v>
      </c>
      <c r="AA4" s="115">
        <v>0</v>
      </c>
      <c r="AB4" s="115" t="s">
        <v>378</v>
      </c>
      <c r="AC4" s="78" t="s">
        <v>457</v>
      </c>
      <c r="AD4" s="117" t="s">
        <v>552</v>
      </c>
      <c r="AE4" s="78">
        <v>105</v>
      </c>
      <c r="AG4" s="208" t="s">
        <v>746</v>
      </c>
      <c r="AH4" s="207" t="s">
        <v>55</v>
      </c>
      <c r="AI4" s="1" t="s">
        <v>828</v>
      </c>
      <c r="AJ4" s="1" t="s">
        <v>829</v>
      </c>
      <c r="AK4" s="1" t="s">
        <v>822</v>
      </c>
      <c r="AL4" s="203" t="s">
        <v>829</v>
      </c>
    </row>
    <row r="5" spans="1:38" ht="15.75" thickBot="1">
      <c r="A5" s="25"/>
      <c r="B5" s="108" t="s">
        <v>491</v>
      </c>
      <c r="C5" s="109">
        <v>2020</v>
      </c>
      <c r="D5" s="25"/>
      <c r="E5" s="74" t="s">
        <v>380</v>
      </c>
      <c r="F5" s="74" t="s">
        <v>381</v>
      </c>
      <c r="G5" s="74" t="s">
        <v>562</v>
      </c>
      <c r="H5" s="74" t="s">
        <v>331</v>
      </c>
      <c r="I5" s="74" t="s">
        <v>339</v>
      </c>
      <c r="J5" s="74" t="s">
        <v>630</v>
      </c>
      <c r="K5" s="74">
        <v>1</v>
      </c>
      <c r="L5" s="74">
        <v>108</v>
      </c>
      <c r="M5" s="74">
        <v>17</v>
      </c>
      <c r="N5" s="74"/>
      <c r="O5" s="120" t="s">
        <v>557</v>
      </c>
      <c r="P5" s="297" t="s">
        <v>378</v>
      </c>
      <c r="Q5" s="114" t="s">
        <v>65</v>
      </c>
      <c r="R5" s="113" t="s">
        <v>65</v>
      </c>
      <c r="S5" s="114" t="s">
        <v>64</v>
      </c>
      <c r="T5" s="115">
        <v>0</v>
      </c>
      <c r="U5" s="115">
        <v>6</v>
      </c>
      <c r="V5" s="115">
        <v>5</v>
      </c>
      <c r="W5" s="127">
        <v>0.3</v>
      </c>
      <c r="X5" s="128">
        <v>5</v>
      </c>
      <c r="Y5" s="127">
        <v>0.1</v>
      </c>
      <c r="Z5" s="115">
        <v>0</v>
      </c>
      <c r="AA5" s="115">
        <v>0</v>
      </c>
      <c r="AB5" s="115" t="s">
        <v>378</v>
      </c>
      <c r="AC5" s="144" t="s">
        <v>582</v>
      </c>
      <c r="AD5" s="144" t="s">
        <v>583</v>
      </c>
      <c r="AE5" s="143">
        <v>62</v>
      </c>
      <c r="AG5" s="208" t="s">
        <v>743</v>
      </c>
      <c r="AH5" s="207" t="s">
        <v>54</v>
      </c>
      <c r="AI5" s="1" t="s">
        <v>467</v>
      </c>
      <c r="AJ5" s="1" t="s">
        <v>829</v>
      </c>
      <c r="AK5" s="1" t="s">
        <v>829</v>
      </c>
      <c r="AL5" s="203" t="s">
        <v>829</v>
      </c>
    </row>
    <row r="6" spans="1:38" ht="15.75" thickBot="1">
      <c r="A6" s="25"/>
      <c r="B6" s="108" t="s">
        <v>492</v>
      </c>
      <c r="C6" s="109">
        <v>14</v>
      </c>
      <c r="D6" s="25"/>
      <c r="E6" s="74" t="s">
        <v>184</v>
      </c>
      <c r="F6" s="74" t="s">
        <v>184</v>
      </c>
      <c r="G6" s="74" t="s">
        <v>328</v>
      </c>
      <c r="H6" s="74" t="s">
        <v>184</v>
      </c>
      <c r="I6" s="74" t="s">
        <v>340</v>
      </c>
      <c r="J6" s="74" t="s">
        <v>656</v>
      </c>
      <c r="K6" s="74">
        <v>1</v>
      </c>
      <c r="L6" s="74">
        <v>108</v>
      </c>
      <c r="M6" s="302">
        <v>18</v>
      </c>
      <c r="N6" s="74"/>
      <c r="O6" s="120" t="s">
        <v>557</v>
      </c>
      <c r="P6" s="297" t="s">
        <v>378</v>
      </c>
      <c r="Q6" s="78" t="s">
        <v>147</v>
      </c>
      <c r="R6" s="77" t="s">
        <v>147</v>
      </c>
      <c r="S6" s="78" t="s">
        <v>28</v>
      </c>
      <c r="T6" s="79">
        <v>0</v>
      </c>
      <c r="U6" s="79">
        <v>7</v>
      </c>
      <c r="V6" s="79">
        <v>6</v>
      </c>
      <c r="W6" s="124">
        <v>0.8</v>
      </c>
      <c r="X6" s="132">
        <v>6</v>
      </c>
      <c r="Y6" s="124">
        <v>0.3</v>
      </c>
      <c r="Z6" s="79">
        <v>8</v>
      </c>
      <c r="AA6" s="79">
        <v>9</v>
      </c>
      <c r="AB6" s="79" t="s">
        <v>378</v>
      </c>
      <c r="AC6" s="363" t="s">
        <v>1004</v>
      </c>
      <c r="AD6" s="358" t="s">
        <v>999</v>
      </c>
      <c r="AE6" s="357">
        <v>47</v>
      </c>
      <c r="AG6" s="208" t="s">
        <v>742</v>
      </c>
      <c r="AH6" s="207" t="s">
        <v>436</v>
      </c>
      <c r="AI6" s="1" t="s">
        <v>467</v>
      </c>
      <c r="AJ6" s="1" t="s">
        <v>829</v>
      </c>
      <c r="AK6" s="1" t="s">
        <v>829</v>
      </c>
      <c r="AL6" s="203" t="s">
        <v>829</v>
      </c>
    </row>
    <row r="7" spans="1:38" ht="15.75" thickBot="1">
      <c r="A7" s="25"/>
      <c r="B7" s="108" t="s">
        <v>493</v>
      </c>
      <c r="C7" s="109">
        <v>5</v>
      </c>
      <c r="D7" s="25"/>
      <c r="E7" s="74" t="s">
        <v>185</v>
      </c>
      <c r="F7" s="74" t="s">
        <v>185</v>
      </c>
      <c r="G7" s="74" t="s">
        <v>328</v>
      </c>
      <c r="H7" s="74" t="s">
        <v>185</v>
      </c>
      <c r="I7" s="74" t="s">
        <v>341</v>
      </c>
      <c r="J7" s="74" t="s">
        <v>643</v>
      </c>
      <c r="K7" s="74">
        <v>1</v>
      </c>
      <c r="L7" s="74">
        <v>108</v>
      </c>
      <c r="M7" s="302">
        <v>19</v>
      </c>
      <c r="N7" s="74"/>
      <c r="O7" s="120" t="s">
        <v>557</v>
      </c>
      <c r="P7" s="297" t="s">
        <v>378</v>
      </c>
      <c r="Q7" s="78" t="s">
        <v>148</v>
      </c>
      <c r="R7" s="77" t="s">
        <v>148</v>
      </c>
      <c r="S7" s="78" t="s">
        <v>17</v>
      </c>
      <c r="T7" s="79">
        <v>0</v>
      </c>
      <c r="U7" s="79">
        <v>8</v>
      </c>
      <c r="V7" s="79">
        <v>6</v>
      </c>
      <c r="W7" s="124">
        <v>0.8</v>
      </c>
      <c r="X7" s="132">
        <v>6</v>
      </c>
      <c r="Y7" s="124">
        <v>0.3</v>
      </c>
      <c r="Z7" s="79">
        <v>7</v>
      </c>
      <c r="AA7" s="79">
        <v>9</v>
      </c>
      <c r="AB7" s="280" t="s">
        <v>378</v>
      </c>
      <c r="AC7" s="363" t="s">
        <v>1005</v>
      </c>
      <c r="AD7" s="357" t="s">
        <v>998</v>
      </c>
      <c r="AE7" s="357">
        <v>48</v>
      </c>
      <c r="AG7" s="208" t="s">
        <v>745</v>
      </c>
      <c r="AH7" s="207" t="s">
        <v>352</v>
      </c>
      <c r="AI7" s="1" t="s">
        <v>828</v>
      </c>
      <c r="AJ7" s="1" t="s">
        <v>822</v>
      </c>
      <c r="AK7" s="1" t="s">
        <v>829</v>
      </c>
      <c r="AL7" s="203" t="s">
        <v>829</v>
      </c>
    </row>
    <row r="8" spans="1:38" ht="15.75" thickBot="1">
      <c r="B8" s="108" t="s">
        <v>507</v>
      </c>
      <c r="C8" s="109">
        <v>103</v>
      </c>
      <c r="D8" s="25"/>
      <c r="E8" s="74" t="s">
        <v>118</v>
      </c>
      <c r="F8" s="74" t="s">
        <v>118</v>
      </c>
      <c r="G8" s="74" t="s">
        <v>665</v>
      </c>
      <c r="H8" s="74" t="s">
        <v>118</v>
      </c>
      <c r="I8" s="74" t="s">
        <v>342</v>
      </c>
      <c r="J8" s="74" t="s">
        <v>644</v>
      </c>
      <c r="K8" s="74">
        <v>1</v>
      </c>
      <c r="L8" s="74">
        <v>108</v>
      </c>
      <c r="M8" s="302">
        <v>20</v>
      </c>
      <c r="N8" s="74"/>
      <c r="O8" s="120" t="s">
        <v>557</v>
      </c>
      <c r="P8" s="297"/>
      <c r="Q8" s="78" t="s">
        <v>18</v>
      </c>
      <c r="R8" s="77" t="s">
        <v>18</v>
      </c>
      <c r="S8" s="78" t="s">
        <v>19</v>
      </c>
      <c r="T8" s="79">
        <v>0</v>
      </c>
      <c r="U8" s="79">
        <v>9</v>
      </c>
      <c r="V8" s="79">
        <v>6</v>
      </c>
      <c r="W8" s="124">
        <v>0.8</v>
      </c>
      <c r="X8" s="132">
        <v>6</v>
      </c>
      <c r="Y8" s="124">
        <v>0.3</v>
      </c>
      <c r="Z8" s="79">
        <v>7</v>
      </c>
      <c r="AA8" s="79">
        <v>8</v>
      </c>
      <c r="AB8" s="79" t="s">
        <v>378</v>
      </c>
      <c r="AC8" s="366" t="s">
        <v>1006</v>
      </c>
      <c r="AD8" s="357" t="s">
        <v>1000</v>
      </c>
      <c r="AE8" s="357">
        <v>95</v>
      </c>
      <c r="AG8" s="316" t="s">
        <v>913</v>
      </c>
      <c r="AH8" s="317" t="s">
        <v>914</v>
      </c>
      <c r="AI8" s="203" t="s">
        <v>467</v>
      </c>
      <c r="AJ8" s="203" t="s">
        <v>829</v>
      </c>
      <c r="AK8" s="203" t="s">
        <v>829</v>
      </c>
      <c r="AL8" s="203" t="s">
        <v>822</v>
      </c>
    </row>
    <row r="9" spans="1:38" ht="15.75" thickBot="1">
      <c r="B9" s="108" t="s">
        <v>504</v>
      </c>
      <c r="C9" s="109">
        <v>5</v>
      </c>
      <c r="D9" s="25"/>
      <c r="E9" s="74" t="s">
        <v>119</v>
      </c>
      <c r="F9" s="74" t="s">
        <v>119</v>
      </c>
      <c r="G9" s="74" t="s">
        <v>665</v>
      </c>
      <c r="H9" s="74" t="s">
        <v>119</v>
      </c>
      <c r="I9" s="74" t="s">
        <v>343</v>
      </c>
      <c r="J9" s="74" t="s">
        <v>645</v>
      </c>
      <c r="K9" s="74">
        <v>1</v>
      </c>
      <c r="L9" s="74">
        <v>108</v>
      </c>
      <c r="M9" s="302">
        <v>21</v>
      </c>
      <c r="N9" s="74"/>
      <c r="O9" s="120" t="s">
        <v>557</v>
      </c>
      <c r="P9" s="297"/>
      <c r="Q9" s="114" t="s">
        <v>149</v>
      </c>
      <c r="R9" s="113" t="s">
        <v>149</v>
      </c>
      <c r="S9" s="114" t="s">
        <v>150</v>
      </c>
      <c r="T9" s="115">
        <v>0</v>
      </c>
      <c r="U9" s="115">
        <v>10</v>
      </c>
      <c r="V9" s="115">
        <v>5</v>
      </c>
      <c r="W9" s="127">
        <v>0.3</v>
      </c>
      <c r="X9" s="128">
        <v>5</v>
      </c>
      <c r="Y9" s="127">
        <v>0.1</v>
      </c>
      <c r="Z9" s="115">
        <v>0</v>
      </c>
      <c r="AA9" s="115">
        <v>0</v>
      </c>
      <c r="AB9" s="115" t="s">
        <v>378</v>
      </c>
      <c r="AG9" s="208" t="s">
        <v>744</v>
      </c>
      <c r="AH9" s="207" t="s">
        <v>830</v>
      </c>
      <c r="AI9" s="1" t="s">
        <v>828</v>
      </c>
      <c r="AJ9" s="1" t="s">
        <v>822</v>
      </c>
      <c r="AK9" s="1" t="s">
        <v>829</v>
      </c>
      <c r="AL9" s="203" t="s">
        <v>829</v>
      </c>
    </row>
    <row r="10" spans="1:38" ht="15.75" thickBot="1">
      <c r="B10" s="108" t="s">
        <v>503</v>
      </c>
      <c r="C10" s="109">
        <v>6</v>
      </c>
      <c r="D10" s="25"/>
      <c r="E10" s="74" t="s">
        <v>660</v>
      </c>
      <c r="F10" s="74" t="s">
        <v>664</v>
      </c>
      <c r="G10" s="74" t="s">
        <v>665</v>
      </c>
      <c r="H10" s="74" t="s">
        <v>660</v>
      </c>
      <c r="I10" s="74" t="s">
        <v>661</v>
      </c>
      <c r="J10" s="74" t="s">
        <v>646</v>
      </c>
      <c r="K10" s="74">
        <v>1</v>
      </c>
      <c r="L10" s="74">
        <v>108</v>
      </c>
      <c r="M10" s="302">
        <v>22</v>
      </c>
      <c r="N10" s="74"/>
      <c r="O10" s="120" t="s">
        <v>557</v>
      </c>
      <c r="P10" s="297"/>
      <c r="Q10" s="114" t="s">
        <v>66</v>
      </c>
      <c r="R10" s="113" t="s">
        <v>66</v>
      </c>
      <c r="S10" s="114" t="s">
        <v>67</v>
      </c>
      <c r="T10" s="115">
        <v>0</v>
      </c>
      <c r="U10" s="115">
        <v>11</v>
      </c>
      <c r="V10" s="115">
        <v>5</v>
      </c>
      <c r="W10" s="127">
        <v>0.3</v>
      </c>
      <c r="X10" s="128">
        <v>5</v>
      </c>
      <c r="Y10" s="127">
        <v>0.1</v>
      </c>
      <c r="Z10" s="115">
        <v>0</v>
      </c>
      <c r="AA10" s="115">
        <v>0</v>
      </c>
      <c r="AB10" s="115" t="s">
        <v>378</v>
      </c>
      <c r="AG10" s="208" t="s">
        <v>831</v>
      </c>
      <c r="AH10" s="207" t="s">
        <v>438</v>
      </c>
      <c r="AI10" s="1" t="s">
        <v>832</v>
      </c>
      <c r="AJ10" s="1" t="s">
        <v>822</v>
      </c>
      <c r="AK10" s="1" t="s">
        <v>829</v>
      </c>
      <c r="AL10" s="203" t="s">
        <v>822</v>
      </c>
    </row>
    <row r="11" spans="1:38" ht="15.75" thickBot="1">
      <c r="A11" s="25"/>
      <c r="B11" s="108" t="s">
        <v>498</v>
      </c>
      <c r="C11" s="109">
        <v>2</v>
      </c>
      <c r="D11" s="25"/>
      <c r="E11" s="74" t="s">
        <v>186</v>
      </c>
      <c r="F11" s="74" t="s">
        <v>120</v>
      </c>
      <c r="G11" s="74" t="s">
        <v>666</v>
      </c>
      <c r="H11" s="74" t="s">
        <v>186</v>
      </c>
      <c r="I11" s="74" t="s">
        <v>344</v>
      </c>
      <c r="J11" s="74" t="s">
        <v>657</v>
      </c>
      <c r="K11" s="74">
        <v>1</v>
      </c>
      <c r="L11" s="74">
        <v>108</v>
      </c>
      <c r="M11" s="302">
        <v>23</v>
      </c>
      <c r="N11" s="74"/>
      <c r="O11" s="120" t="s">
        <v>557</v>
      </c>
      <c r="P11" s="297" t="s">
        <v>378</v>
      </c>
      <c r="Q11" s="78" t="s">
        <v>20</v>
      </c>
      <c r="R11" s="77" t="s">
        <v>20</v>
      </c>
      <c r="S11" s="78" t="s">
        <v>21</v>
      </c>
      <c r="T11" s="79">
        <v>0</v>
      </c>
      <c r="U11" s="79">
        <v>12</v>
      </c>
      <c r="V11" s="79">
        <v>11</v>
      </c>
      <c r="W11" s="124">
        <v>0.8</v>
      </c>
      <c r="X11" s="132">
        <v>11</v>
      </c>
      <c r="Y11" s="122">
        <v>0.05</v>
      </c>
      <c r="Z11" s="79">
        <v>11</v>
      </c>
      <c r="AA11" s="79">
        <v>11</v>
      </c>
      <c r="AB11" s="79" t="s">
        <v>378</v>
      </c>
    </row>
    <row r="12" spans="1:38" ht="15.75" thickBot="1">
      <c r="B12" s="108" t="s">
        <v>505</v>
      </c>
      <c r="C12" s="109">
        <v>4</v>
      </c>
      <c r="D12" s="25"/>
      <c r="E12" s="74" t="s">
        <v>382</v>
      </c>
      <c r="F12" s="74" t="s">
        <v>383</v>
      </c>
      <c r="G12" s="74" t="s">
        <v>667</v>
      </c>
      <c r="H12" s="74" t="s">
        <v>188</v>
      </c>
      <c r="I12" s="74" t="s">
        <v>446</v>
      </c>
      <c r="J12" s="74" t="s">
        <v>632</v>
      </c>
      <c r="K12" s="74">
        <v>1</v>
      </c>
      <c r="L12" s="74">
        <v>108</v>
      </c>
      <c r="M12" s="302">
        <v>24</v>
      </c>
      <c r="N12" s="74"/>
      <c r="O12" s="120" t="s">
        <v>557</v>
      </c>
      <c r="P12" s="297" t="s">
        <v>378</v>
      </c>
      <c r="Q12" s="78" t="s">
        <v>23</v>
      </c>
      <c r="R12" s="77" t="s">
        <v>23</v>
      </c>
      <c r="S12" s="78" t="s">
        <v>22</v>
      </c>
      <c r="T12" s="79">
        <v>0</v>
      </c>
      <c r="U12" s="79">
        <v>13</v>
      </c>
      <c r="V12" s="79">
        <v>11</v>
      </c>
      <c r="W12" s="124">
        <v>0.8</v>
      </c>
      <c r="X12" s="132">
        <v>11</v>
      </c>
      <c r="Y12" s="122">
        <v>0.05</v>
      </c>
      <c r="Z12" s="79">
        <v>11</v>
      </c>
      <c r="AA12" s="79">
        <v>11</v>
      </c>
      <c r="AB12" s="79" t="s">
        <v>378</v>
      </c>
    </row>
    <row r="13" spans="1:38" ht="15.75" thickBot="1">
      <c r="B13" s="108"/>
      <c r="C13" s="109"/>
      <c r="D13" s="25"/>
      <c r="E13" s="74" t="s">
        <v>189</v>
      </c>
      <c r="F13" s="74" t="s">
        <v>189</v>
      </c>
      <c r="G13" s="74" t="s">
        <v>328</v>
      </c>
      <c r="H13" s="74" t="s">
        <v>189</v>
      </c>
      <c r="I13" s="74" t="s">
        <v>345</v>
      </c>
      <c r="J13" s="74" t="s">
        <v>631</v>
      </c>
      <c r="K13" s="74">
        <v>1</v>
      </c>
      <c r="L13" s="74">
        <v>108</v>
      </c>
      <c r="M13" s="302">
        <v>25</v>
      </c>
      <c r="N13" s="74"/>
      <c r="O13" s="120" t="s">
        <v>557</v>
      </c>
      <c r="P13" s="297" t="s">
        <v>378</v>
      </c>
      <c r="Q13" s="176" t="s">
        <v>73</v>
      </c>
      <c r="R13" s="177" t="s">
        <v>73</v>
      </c>
      <c r="S13" s="176" t="s">
        <v>72</v>
      </c>
      <c r="T13" s="181">
        <v>3</v>
      </c>
      <c r="U13" s="178">
        <v>14</v>
      </c>
      <c r="V13" s="178">
        <v>0</v>
      </c>
      <c r="W13" s="135">
        <v>0</v>
      </c>
      <c r="X13" s="134">
        <v>0</v>
      </c>
      <c r="Y13" s="135">
        <v>0</v>
      </c>
      <c r="Z13" s="115">
        <v>0</v>
      </c>
      <c r="AA13" s="115">
        <v>0</v>
      </c>
      <c r="AB13" s="115" t="s">
        <v>378</v>
      </c>
    </row>
    <row r="14" spans="1:38" ht="15.75" thickBot="1">
      <c r="B14" s="108"/>
      <c r="C14" s="109"/>
      <c r="D14" s="25"/>
      <c r="E14" s="74" t="s">
        <v>175</v>
      </c>
      <c r="F14" s="74" t="s">
        <v>175</v>
      </c>
      <c r="G14" s="74" t="s">
        <v>328</v>
      </c>
      <c r="H14" s="74" t="s">
        <v>175</v>
      </c>
      <c r="I14" s="74" t="s">
        <v>346</v>
      </c>
      <c r="J14" s="74" t="s">
        <v>631</v>
      </c>
      <c r="K14" s="74">
        <v>1</v>
      </c>
      <c r="L14" s="74">
        <v>108</v>
      </c>
      <c r="M14" s="302">
        <v>26</v>
      </c>
      <c r="N14" s="74"/>
      <c r="O14" s="120" t="s">
        <v>557</v>
      </c>
      <c r="P14" s="297" t="s">
        <v>378</v>
      </c>
      <c r="Q14" s="78" t="s">
        <v>24</v>
      </c>
      <c r="R14" s="77" t="s">
        <v>24</v>
      </c>
      <c r="S14" s="78" t="s">
        <v>25</v>
      </c>
      <c r="T14" s="79">
        <v>0</v>
      </c>
      <c r="U14" s="79">
        <v>15</v>
      </c>
      <c r="V14" s="180">
        <v>11</v>
      </c>
      <c r="W14" s="124">
        <v>0.8</v>
      </c>
      <c r="X14" s="132">
        <v>11</v>
      </c>
      <c r="Y14" s="122">
        <v>0.05</v>
      </c>
      <c r="Z14" s="79">
        <v>11</v>
      </c>
      <c r="AA14" s="79">
        <v>11</v>
      </c>
      <c r="AB14" s="79" t="s">
        <v>378</v>
      </c>
    </row>
    <row r="15" spans="1:38" ht="15" customHeight="1" thickBot="1">
      <c r="B15" s="101" t="s">
        <v>499</v>
      </c>
      <c r="C15" s="100"/>
      <c r="D15" s="25"/>
      <c r="E15" s="74" t="s">
        <v>190</v>
      </c>
      <c r="F15" s="74" t="s">
        <v>190</v>
      </c>
      <c r="G15" s="74" t="s">
        <v>328</v>
      </c>
      <c r="H15" s="74" t="s">
        <v>190</v>
      </c>
      <c r="I15" s="74" t="s">
        <v>347</v>
      </c>
      <c r="J15" s="74" t="s">
        <v>631</v>
      </c>
      <c r="K15" s="74">
        <v>1</v>
      </c>
      <c r="L15" s="74">
        <v>108</v>
      </c>
      <c r="M15" s="302">
        <v>27</v>
      </c>
      <c r="N15" s="74"/>
      <c r="O15" s="120" t="s">
        <v>557</v>
      </c>
      <c r="P15" s="297" t="s">
        <v>378</v>
      </c>
      <c r="Q15" s="74" t="s">
        <v>26</v>
      </c>
      <c r="R15" s="77" t="s">
        <v>26</v>
      </c>
      <c r="S15" s="74" t="s">
        <v>27</v>
      </c>
      <c r="T15" s="79">
        <v>0</v>
      </c>
      <c r="U15" s="79">
        <v>16</v>
      </c>
      <c r="V15" s="180">
        <v>11</v>
      </c>
      <c r="W15" s="124">
        <v>0.8</v>
      </c>
      <c r="X15" s="132">
        <v>11</v>
      </c>
      <c r="Y15" s="122">
        <v>0.05</v>
      </c>
      <c r="Z15" s="79">
        <v>11</v>
      </c>
      <c r="AA15" s="79">
        <v>11</v>
      </c>
      <c r="AB15" s="79" t="s">
        <v>378</v>
      </c>
    </row>
    <row r="16" spans="1:38" ht="15.75" thickBot="1">
      <c r="B16" s="108" t="s">
        <v>495</v>
      </c>
      <c r="C16" s="109">
        <v>7</v>
      </c>
      <c r="D16" s="25"/>
      <c r="E16" s="74" t="s">
        <v>191</v>
      </c>
      <c r="F16" s="74" t="s">
        <v>191</v>
      </c>
      <c r="G16" s="74" t="s">
        <v>328</v>
      </c>
      <c r="H16" s="74" t="s">
        <v>191</v>
      </c>
      <c r="I16" s="74" t="s">
        <v>373</v>
      </c>
      <c r="J16" s="74" t="s">
        <v>631</v>
      </c>
      <c r="K16" s="74">
        <v>1</v>
      </c>
      <c r="L16" s="74">
        <v>108</v>
      </c>
      <c r="M16" s="302">
        <v>28</v>
      </c>
      <c r="N16" s="74"/>
      <c r="O16" s="120" t="s">
        <v>557</v>
      </c>
      <c r="P16" s="297" t="s">
        <v>378</v>
      </c>
      <c r="Q16" s="74" t="s">
        <v>37</v>
      </c>
      <c r="R16" s="77" t="s">
        <v>37</v>
      </c>
      <c r="S16" s="74" t="s">
        <v>36</v>
      </c>
      <c r="T16" s="79">
        <v>0</v>
      </c>
      <c r="U16" s="79">
        <v>17</v>
      </c>
      <c r="V16" s="180">
        <v>11</v>
      </c>
      <c r="W16" s="124">
        <v>0.8</v>
      </c>
      <c r="X16" s="132">
        <v>11</v>
      </c>
      <c r="Y16" s="122">
        <v>0.05</v>
      </c>
      <c r="Z16" s="79">
        <v>11</v>
      </c>
      <c r="AA16" s="79">
        <v>11</v>
      </c>
      <c r="AB16" s="79" t="s">
        <v>378</v>
      </c>
    </row>
    <row r="17" spans="2:29" ht="15.75" thickBot="1">
      <c r="B17" s="108" t="s">
        <v>496</v>
      </c>
      <c r="C17" s="109">
        <v>99</v>
      </c>
      <c r="D17" s="25"/>
      <c r="E17" s="74" t="s">
        <v>32</v>
      </c>
      <c r="F17" s="74" t="s">
        <v>384</v>
      </c>
      <c r="G17" s="74" t="s">
        <v>328</v>
      </c>
      <c r="H17" s="74" t="s">
        <v>32</v>
      </c>
      <c r="I17" s="74" t="s">
        <v>374</v>
      </c>
      <c r="J17" s="74" t="s">
        <v>631</v>
      </c>
      <c r="K17" s="74">
        <v>1</v>
      </c>
      <c r="L17" s="74">
        <v>108</v>
      </c>
      <c r="M17" s="302">
        <v>29</v>
      </c>
      <c r="N17" s="74" t="s">
        <v>191</v>
      </c>
      <c r="O17" s="120" t="s">
        <v>557</v>
      </c>
      <c r="P17" s="297" t="s">
        <v>378</v>
      </c>
      <c r="Q17" s="74" t="s">
        <v>38</v>
      </c>
      <c r="R17" s="77" t="s">
        <v>38</v>
      </c>
      <c r="S17" s="74" t="s">
        <v>39</v>
      </c>
      <c r="T17" s="79">
        <v>0</v>
      </c>
      <c r="U17" s="79">
        <v>18</v>
      </c>
      <c r="V17" s="79">
        <v>11</v>
      </c>
      <c r="W17" s="124">
        <v>0.8</v>
      </c>
      <c r="X17" s="132">
        <v>11</v>
      </c>
      <c r="Y17" s="122">
        <v>0.05</v>
      </c>
      <c r="Z17" s="79">
        <v>11</v>
      </c>
      <c r="AA17" s="79">
        <v>11</v>
      </c>
      <c r="AB17" s="79" t="s">
        <v>378</v>
      </c>
      <c r="AC17" s="105" t="s">
        <v>1001</v>
      </c>
    </row>
    <row r="18" spans="2:29">
      <c r="B18" s="108" t="s">
        <v>497</v>
      </c>
      <c r="C18" s="109">
        <v>35</v>
      </c>
      <c r="D18" s="25"/>
      <c r="K18" s="24"/>
      <c r="L18" s="24"/>
      <c r="M18" s="24"/>
      <c r="N18" s="24"/>
      <c r="O18" s="24"/>
      <c r="Q18" s="74" t="s">
        <v>40</v>
      </c>
      <c r="R18" s="77" t="s">
        <v>40</v>
      </c>
      <c r="S18" s="74" t="s">
        <v>41</v>
      </c>
      <c r="T18" s="79">
        <v>0</v>
      </c>
      <c r="U18" s="79">
        <v>19</v>
      </c>
      <c r="V18" s="79">
        <v>11</v>
      </c>
      <c r="W18" s="124">
        <v>0.8</v>
      </c>
      <c r="X18" s="132">
        <v>11</v>
      </c>
      <c r="Y18" s="122">
        <v>0.05</v>
      </c>
      <c r="Z18" s="79">
        <v>11</v>
      </c>
      <c r="AA18" s="79">
        <v>11</v>
      </c>
      <c r="AB18" s="79" t="s">
        <v>378</v>
      </c>
      <c r="AC18" s="359" t="s">
        <v>193</v>
      </c>
    </row>
    <row r="19" spans="2:29">
      <c r="B19" s="108" t="s">
        <v>502</v>
      </c>
      <c r="C19" s="109">
        <v>1</v>
      </c>
      <c r="D19" s="25"/>
      <c r="K19" s="24"/>
      <c r="L19" s="24"/>
      <c r="M19" s="24"/>
      <c r="N19" s="24"/>
      <c r="O19" s="24"/>
      <c r="P19" s="24"/>
      <c r="Q19" s="78" t="s">
        <v>42</v>
      </c>
      <c r="R19" s="77" t="s">
        <v>42</v>
      </c>
      <c r="S19" s="78" t="s">
        <v>43</v>
      </c>
      <c r="T19" s="79">
        <v>0</v>
      </c>
      <c r="U19" s="79">
        <v>20</v>
      </c>
      <c r="V19" s="79">
        <v>11</v>
      </c>
      <c r="W19" s="124">
        <v>0.8</v>
      </c>
      <c r="X19" s="132">
        <v>11</v>
      </c>
      <c r="Y19" s="122">
        <v>0.05</v>
      </c>
      <c r="Z19" s="79">
        <v>11</v>
      </c>
      <c r="AA19" s="79">
        <v>11</v>
      </c>
      <c r="AB19" s="79" t="s">
        <v>378</v>
      </c>
      <c r="AC19" s="360" t="s">
        <v>186</v>
      </c>
    </row>
    <row r="20" spans="2:29">
      <c r="B20" s="204" t="s">
        <v>821</v>
      </c>
      <c r="C20" s="203" t="s">
        <v>822</v>
      </c>
      <c r="D20" s="25"/>
      <c r="E20" s="533" t="s">
        <v>508</v>
      </c>
      <c r="F20" s="533"/>
      <c r="G20" s="533"/>
      <c r="H20" s="533"/>
      <c r="I20" s="533"/>
      <c r="J20" s="533"/>
      <c r="K20" s="533"/>
      <c r="L20" s="24"/>
      <c r="M20" s="24"/>
      <c r="N20" s="24"/>
      <c r="O20" s="24"/>
      <c r="P20" s="24"/>
      <c r="Q20" s="179" t="s">
        <v>75</v>
      </c>
      <c r="R20" s="177" t="s">
        <v>75</v>
      </c>
      <c r="S20" s="179" t="s">
        <v>74</v>
      </c>
      <c r="T20" s="181">
        <v>3</v>
      </c>
      <c r="U20" s="178">
        <v>21</v>
      </c>
      <c r="V20" s="178">
        <v>0</v>
      </c>
      <c r="W20" s="135">
        <v>0</v>
      </c>
      <c r="X20" s="134">
        <v>0</v>
      </c>
      <c r="Y20" s="135">
        <v>0</v>
      </c>
      <c r="Z20" s="115">
        <v>0</v>
      </c>
      <c r="AA20" s="115">
        <v>0</v>
      </c>
      <c r="AB20" s="115" t="s">
        <v>378</v>
      </c>
      <c r="AC20" s="359" t="s">
        <v>382</v>
      </c>
    </row>
    <row r="21" spans="2:29" ht="18" customHeight="1">
      <c r="B21" s="206" t="s">
        <v>823</v>
      </c>
      <c r="C21" s="205" t="s">
        <v>836</v>
      </c>
      <c r="E21" s="103" t="s">
        <v>518</v>
      </c>
      <c r="F21" s="103" t="s">
        <v>132</v>
      </c>
      <c r="G21" s="103" t="s">
        <v>460</v>
      </c>
      <c r="H21" s="103" t="s">
        <v>510</v>
      </c>
      <c r="I21" s="103" t="s">
        <v>509</v>
      </c>
      <c r="J21" s="103" t="s">
        <v>511</v>
      </c>
      <c r="K21" s="105" t="s">
        <v>512</v>
      </c>
      <c r="L21" s="24"/>
      <c r="M21" s="24"/>
      <c r="N21" s="24"/>
      <c r="O21" s="182" t="s">
        <v>662</v>
      </c>
      <c r="P21" s="24"/>
      <c r="Q21" s="74" t="s">
        <v>44</v>
      </c>
      <c r="R21" s="77" t="s">
        <v>44</v>
      </c>
      <c r="S21" s="74" t="s">
        <v>60</v>
      </c>
      <c r="T21" s="79">
        <v>0</v>
      </c>
      <c r="U21" s="79">
        <v>22</v>
      </c>
      <c r="V21" s="180">
        <v>11</v>
      </c>
      <c r="W21" s="124">
        <v>0.8</v>
      </c>
      <c r="X21" s="132">
        <v>11</v>
      </c>
      <c r="Y21" s="122">
        <v>0.05</v>
      </c>
      <c r="Z21" s="79">
        <v>11</v>
      </c>
      <c r="AA21" s="79">
        <v>11</v>
      </c>
      <c r="AB21" s="79" t="s">
        <v>378</v>
      </c>
      <c r="AC21" s="359" t="s">
        <v>190</v>
      </c>
    </row>
    <row r="22" spans="2:29">
      <c r="B22" s="26" t="s">
        <v>840</v>
      </c>
      <c r="C22" s="27">
        <v>2015</v>
      </c>
      <c r="D22" s="25"/>
      <c r="E22" s="94">
        <v>1</v>
      </c>
      <c r="F22" s="95" t="s">
        <v>461</v>
      </c>
      <c r="G22" s="74">
        <v>0</v>
      </c>
      <c r="H22" s="74">
        <v>103</v>
      </c>
      <c r="I22" s="93" t="s">
        <v>378</v>
      </c>
      <c r="J22" s="74">
        <v>0</v>
      </c>
      <c r="K22" s="74">
        <v>5</v>
      </c>
      <c r="L22" s="24"/>
      <c r="M22" s="24"/>
      <c r="N22" s="24"/>
      <c r="O22" s="183" t="s">
        <v>663</v>
      </c>
      <c r="P22" s="24"/>
      <c r="Q22" s="74" t="s">
        <v>45</v>
      </c>
      <c r="R22" s="77" t="s">
        <v>45</v>
      </c>
      <c r="S22" s="74" t="s">
        <v>61</v>
      </c>
      <c r="T22" s="79">
        <v>0</v>
      </c>
      <c r="U22" s="79">
        <v>23</v>
      </c>
      <c r="V22" s="180">
        <v>11</v>
      </c>
      <c r="W22" s="124">
        <v>0.8</v>
      </c>
      <c r="X22" s="132">
        <v>11</v>
      </c>
      <c r="Y22" s="122">
        <v>0.05</v>
      </c>
      <c r="Z22" s="79">
        <v>11</v>
      </c>
      <c r="AA22" s="79">
        <v>11</v>
      </c>
      <c r="AB22" s="79" t="s">
        <v>378</v>
      </c>
      <c r="AC22" s="359" t="s">
        <v>191</v>
      </c>
    </row>
    <row r="23" spans="2:29">
      <c r="B23" s="108" t="s">
        <v>841</v>
      </c>
      <c r="C23" s="109">
        <v>2019</v>
      </c>
      <c r="D23" s="25"/>
      <c r="K23" s="24"/>
      <c r="L23" s="24"/>
      <c r="M23" s="24"/>
      <c r="N23" s="24"/>
      <c r="O23" s="24"/>
      <c r="P23" s="24"/>
      <c r="Q23" s="179" t="s">
        <v>77</v>
      </c>
      <c r="R23" s="177" t="s">
        <v>77</v>
      </c>
      <c r="S23" s="179" t="s">
        <v>76</v>
      </c>
      <c r="T23" s="181">
        <v>3</v>
      </c>
      <c r="U23" s="178">
        <v>24</v>
      </c>
      <c r="V23" s="178">
        <v>0</v>
      </c>
      <c r="W23" s="135">
        <v>0</v>
      </c>
      <c r="X23" s="134">
        <v>0</v>
      </c>
      <c r="Y23" s="135">
        <v>0</v>
      </c>
      <c r="Z23" s="115">
        <v>0</v>
      </c>
      <c r="AA23" s="115">
        <v>0</v>
      </c>
      <c r="AB23" s="115" t="s">
        <v>378</v>
      </c>
      <c r="AC23" s="359" t="s">
        <v>32</v>
      </c>
    </row>
    <row r="24" spans="2:29" ht="15" customHeight="1">
      <c r="B24" s="206" t="s">
        <v>915</v>
      </c>
      <c r="C24" s="298"/>
      <c r="D24" s="25"/>
      <c r="K24" s="24"/>
      <c r="L24" s="24"/>
      <c r="M24" s="24"/>
      <c r="N24" s="24"/>
      <c r="O24" s="24"/>
      <c r="Q24" s="74" t="s">
        <v>46</v>
      </c>
      <c r="R24" s="77" t="s">
        <v>46</v>
      </c>
      <c r="S24" s="74" t="s">
        <v>121</v>
      </c>
      <c r="T24" s="79">
        <v>0</v>
      </c>
      <c r="U24" s="79">
        <v>25</v>
      </c>
      <c r="V24" s="180">
        <v>11</v>
      </c>
      <c r="W24" s="124">
        <v>0.8</v>
      </c>
      <c r="X24" s="132">
        <v>11</v>
      </c>
      <c r="Y24" s="122">
        <v>0.05</v>
      </c>
      <c r="Z24" s="79">
        <v>11</v>
      </c>
      <c r="AA24" s="79">
        <v>11</v>
      </c>
      <c r="AB24" s="79" t="s">
        <v>378</v>
      </c>
    </row>
    <row r="25" spans="2:29" ht="15" customHeight="1">
      <c r="B25" s="108" t="s">
        <v>1002</v>
      </c>
      <c r="C25" s="109">
        <v>6</v>
      </c>
      <c r="D25" s="25"/>
      <c r="K25" s="24"/>
      <c r="L25" s="24"/>
      <c r="M25" s="24"/>
      <c r="N25" s="24"/>
      <c r="O25" s="24"/>
      <c r="Q25" s="74" t="s">
        <v>47</v>
      </c>
      <c r="R25" s="77" t="s">
        <v>47</v>
      </c>
      <c r="S25" s="74" t="s">
        <v>129</v>
      </c>
      <c r="T25" s="79">
        <v>0</v>
      </c>
      <c r="U25" s="79">
        <v>26</v>
      </c>
      <c r="V25" s="180">
        <v>11</v>
      </c>
      <c r="W25" s="124">
        <v>0.8</v>
      </c>
      <c r="X25" s="132">
        <v>11</v>
      </c>
      <c r="Y25" s="122">
        <v>0.05</v>
      </c>
      <c r="Z25" s="79">
        <v>11</v>
      </c>
      <c r="AA25" s="79">
        <v>11</v>
      </c>
      <c r="AB25" s="79" t="s">
        <v>378</v>
      </c>
    </row>
    <row r="26" spans="2:29" ht="15" customHeight="1">
      <c r="D26" s="25"/>
      <c r="K26" s="24"/>
      <c r="L26" s="24"/>
      <c r="M26" s="24"/>
      <c r="N26" s="24"/>
      <c r="O26" s="24"/>
      <c r="Q26" s="74" t="s">
        <v>49</v>
      </c>
      <c r="R26" s="77" t="s">
        <v>49</v>
      </c>
      <c r="S26" s="74" t="s">
        <v>48</v>
      </c>
      <c r="T26" s="79">
        <v>0</v>
      </c>
      <c r="U26" s="79">
        <v>27</v>
      </c>
      <c r="V26" s="79">
        <v>11</v>
      </c>
      <c r="W26" s="124">
        <v>0.8</v>
      </c>
      <c r="X26" s="132">
        <v>11</v>
      </c>
      <c r="Y26" s="122">
        <v>0.05</v>
      </c>
      <c r="Z26" s="79">
        <v>11</v>
      </c>
      <c r="AA26" s="79">
        <v>11</v>
      </c>
      <c r="AB26" s="79" t="s">
        <v>378</v>
      </c>
    </row>
    <row r="27" spans="2:29">
      <c r="D27" s="25"/>
      <c r="K27" s="24"/>
      <c r="L27" s="24"/>
      <c r="M27" s="24"/>
      <c r="N27" s="24"/>
      <c r="O27" s="24"/>
      <c r="Q27" s="74" t="s">
        <v>51</v>
      </c>
      <c r="R27" s="77" t="s">
        <v>51</v>
      </c>
      <c r="S27" s="74" t="s">
        <v>50</v>
      </c>
      <c r="T27" s="79">
        <v>0</v>
      </c>
      <c r="U27" s="79">
        <v>28</v>
      </c>
      <c r="V27" s="79">
        <v>11</v>
      </c>
      <c r="W27" s="124">
        <v>0.8</v>
      </c>
      <c r="X27" s="132">
        <v>11</v>
      </c>
      <c r="Y27" s="122">
        <v>0.05</v>
      </c>
      <c r="Z27" s="79">
        <v>11</v>
      </c>
      <c r="AA27" s="79">
        <v>11</v>
      </c>
      <c r="AB27" s="79" t="s">
        <v>378</v>
      </c>
    </row>
    <row r="28" spans="2:29">
      <c r="B28" s="102" t="s">
        <v>500</v>
      </c>
      <c r="C28" s="102" t="s">
        <v>501</v>
      </c>
      <c r="D28" s="25"/>
      <c r="K28" s="24"/>
      <c r="L28" s="24"/>
      <c r="M28" s="24"/>
      <c r="N28" s="24"/>
      <c r="O28" s="24"/>
      <c r="Q28" s="74" t="s">
        <v>52</v>
      </c>
      <c r="R28" s="77" t="s">
        <v>52</v>
      </c>
      <c r="S28" s="74" t="s">
        <v>130</v>
      </c>
      <c r="T28" s="79">
        <v>0</v>
      </c>
      <c r="U28" s="79">
        <v>29</v>
      </c>
      <c r="V28" s="79">
        <v>11</v>
      </c>
      <c r="W28" s="124">
        <v>0.8</v>
      </c>
      <c r="X28" s="132">
        <v>11</v>
      </c>
      <c r="Y28" s="122">
        <v>0.05</v>
      </c>
      <c r="Z28" s="79">
        <v>11</v>
      </c>
      <c r="AA28" s="79">
        <v>11</v>
      </c>
      <c r="AB28" s="79" t="s">
        <v>378</v>
      </c>
    </row>
    <row r="29" spans="2:29" ht="15" customHeight="1">
      <c r="B29" s="29" t="s">
        <v>669</v>
      </c>
      <c r="C29" s="29" t="s">
        <v>670</v>
      </c>
      <c r="D29" s="25"/>
      <c r="J29" s="552" t="s">
        <v>473</v>
      </c>
      <c r="K29" s="553"/>
      <c r="L29" s="553"/>
      <c r="M29" s="553"/>
      <c r="N29" s="24"/>
      <c r="O29" s="24"/>
      <c r="Q29" s="179" t="s">
        <v>79</v>
      </c>
      <c r="R29" s="177" t="s">
        <v>79</v>
      </c>
      <c r="S29" s="179" t="s">
        <v>78</v>
      </c>
      <c r="T29" s="181">
        <v>3</v>
      </c>
      <c r="U29" s="178">
        <v>30</v>
      </c>
      <c r="V29" s="178">
        <v>0</v>
      </c>
      <c r="W29" s="135">
        <v>0</v>
      </c>
      <c r="X29" s="134">
        <v>0</v>
      </c>
      <c r="Y29" s="135">
        <v>0</v>
      </c>
      <c r="Z29" s="115">
        <v>0</v>
      </c>
      <c r="AA29" s="115">
        <v>0</v>
      </c>
      <c r="AB29" s="115" t="s">
        <v>378</v>
      </c>
    </row>
    <row r="30" spans="2:29" ht="15" customHeight="1">
      <c r="B30" s="29" t="s">
        <v>197</v>
      </c>
      <c r="C30" s="29" t="s">
        <v>198</v>
      </c>
      <c r="D30" s="25"/>
      <c r="E30" s="548" t="s">
        <v>471</v>
      </c>
      <c r="F30" s="550"/>
      <c r="G30" s="550"/>
      <c r="H30" s="549"/>
      <c r="I30" s="28"/>
      <c r="J30" s="82">
        <v>0</v>
      </c>
      <c r="K30" s="551" t="s">
        <v>416</v>
      </c>
      <c r="L30" s="551"/>
      <c r="M30" s="551"/>
      <c r="Q30" s="74" t="s">
        <v>254</v>
      </c>
      <c r="R30" s="77" t="s">
        <v>254</v>
      </c>
      <c r="S30" s="74" t="s">
        <v>131</v>
      </c>
      <c r="T30" s="79">
        <v>0</v>
      </c>
      <c r="U30" s="79">
        <v>31</v>
      </c>
      <c r="V30" s="180">
        <v>11</v>
      </c>
      <c r="W30" s="124">
        <v>0.8</v>
      </c>
      <c r="X30" s="132">
        <v>11</v>
      </c>
      <c r="Y30" s="122">
        <v>0.05</v>
      </c>
      <c r="Z30" s="79">
        <v>11</v>
      </c>
      <c r="AA30" s="79">
        <v>11</v>
      </c>
      <c r="AB30" s="79" t="s">
        <v>378</v>
      </c>
    </row>
    <row r="31" spans="2:29">
      <c r="B31" s="29" t="s">
        <v>199</v>
      </c>
      <c r="C31" s="29" t="s">
        <v>200</v>
      </c>
      <c r="D31" s="25"/>
      <c r="E31" s="538" t="s">
        <v>476</v>
      </c>
      <c r="F31" s="539"/>
      <c r="G31" s="540"/>
      <c r="H31" s="80" t="s">
        <v>385</v>
      </c>
      <c r="I31" s="28" t="s">
        <v>386</v>
      </c>
      <c r="J31" s="82">
        <v>1</v>
      </c>
      <c r="K31" s="551" t="s">
        <v>417</v>
      </c>
      <c r="L31" s="551"/>
      <c r="M31" s="551"/>
      <c r="Q31" s="74" t="s">
        <v>255</v>
      </c>
      <c r="R31" s="77" t="s">
        <v>255</v>
      </c>
      <c r="S31" s="74" t="s">
        <v>159</v>
      </c>
      <c r="T31" s="79">
        <v>0</v>
      </c>
      <c r="U31" s="79">
        <v>32</v>
      </c>
      <c r="V31" s="180">
        <v>11</v>
      </c>
      <c r="W31" s="124">
        <v>0.8</v>
      </c>
      <c r="X31" s="132">
        <v>11</v>
      </c>
      <c r="Y31" s="122">
        <v>0.05</v>
      </c>
      <c r="Z31" s="79">
        <v>11</v>
      </c>
      <c r="AA31" s="79">
        <v>11</v>
      </c>
      <c r="AB31" s="79" t="s">
        <v>378</v>
      </c>
    </row>
    <row r="32" spans="2:29">
      <c r="B32" s="29" t="s">
        <v>671</v>
      </c>
      <c r="C32" s="29" t="s">
        <v>672</v>
      </c>
      <c r="D32" s="25"/>
      <c r="E32" s="538" t="s">
        <v>477</v>
      </c>
      <c r="F32" s="539"/>
      <c r="G32" s="540"/>
      <c r="H32" s="80" t="s">
        <v>517</v>
      </c>
      <c r="I32" s="28" t="s">
        <v>387</v>
      </c>
      <c r="J32" s="82">
        <v>2</v>
      </c>
      <c r="K32" s="551" t="s">
        <v>418</v>
      </c>
      <c r="L32" s="551"/>
      <c r="M32" s="551"/>
      <c r="Q32" s="179" t="s">
        <v>81</v>
      </c>
      <c r="R32" s="177" t="s">
        <v>81</v>
      </c>
      <c r="S32" s="179" t="s">
        <v>80</v>
      </c>
      <c r="T32" s="181">
        <v>3</v>
      </c>
      <c r="U32" s="178">
        <v>33</v>
      </c>
      <c r="V32" s="178">
        <v>0</v>
      </c>
      <c r="W32" s="135">
        <v>0</v>
      </c>
      <c r="X32" s="134">
        <v>0</v>
      </c>
      <c r="Y32" s="135">
        <v>0</v>
      </c>
      <c r="Z32" s="115">
        <v>0</v>
      </c>
      <c r="AA32" s="115">
        <v>0</v>
      </c>
      <c r="AB32" s="115" t="s">
        <v>378</v>
      </c>
    </row>
    <row r="33" spans="2:28">
      <c r="B33" s="29" t="s">
        <v>201</v>
      </c>
      <c r="C33" s="29" t="s">
        <v>202</v>
      </c>
      <c r="D33" s="25"/>
      <c r="E33" s="538" t="s">
        <v>478</v>
      </c>
      <c r="F33" s="539"/>
      <c r="G33" s="540"/>
      <c r="H33" s="80" t="s">
        <v>388</v>
      </c>
      <c r="I33" s="28"/>
      <c r="J33" s="82">
        <v>3</v>
      </c>
      <c r="K33" s="551" t="s">
        <v>513</v>
      </c>
      <c r="L33" s="551"/>
      <c r="M33" s="551"/>
      <c r="Q33" s="74" t="s">
        <v>256</v>
      </c>
      <c r="R33" s="77" t="s">
        <v>256</v>
      </c>
      <c r="S33" s="74" t="s">
        <v>257</v>
      </c>
      <c r="T33" s="79">
        <v>0</v>
      </c>
      <c r="U33" s="79">
        <v>34</v>
      </c>
      <c r="V33" s="180">
        <v>11</v>
      </c>
      <c r="W33" s="124">
        <v>0.8</v>
      </c>
      <c r="X33" s="132">
        <v>11</v>
      </c>
      <c r="Y33" s="122">
        <v>0.05</v>
      </c>
      <c r="Z33" s="79">
        <v>11</v>
      </c>
      <c r="AA33" s="79">
        <v>11</v>
      </c>
      <c r="AB33" s="79" t="s">
        <v>378</v>
      </c>
    </row>
    <row r="34" spans="2:28">
      <c r="B34" s="29" t="s">
        <v>109</v>
      </c>
      <c r="C34" s="29" t="s">
        <v>110</v>
      </c>
      <c r="D34" s="25"/>
      <c r="E34" s="538" t="s">
        <v>479</v>
      </c>
      <c r="F34" s="539"/>
      <c r="G34" s="540"/>
      <c r="H34" s="80" t="s">
        <v>378</v>
      </c>
      <c r="I34" s="76" t="s">
        <v>389</v>
      </c>
      <c r="J34" s="82">
        <v>4</v>
      </c>
      <c r="K34" s="551" t="s">
        <v>516</v>
      </c>
      <c r="L34" s="551"/>
      <c r="M34" s="551"/>
      <c r="Q34" s="78" t="s">
        <v>258</v>
      </c>
      <c r="R34" s="77" t="s">
        <v>258</v>
      </c>
      <c r="S34" s="78" t="s">
        <v>259</v>
      </c>
      <c r="T34" s="79">
        <v>0</v>
      </c>
      <c r="U34" s="79">
        <v>35</v>
      </c>
      <c r="V34" s="180">
        <v>11</v>
      </c>
      <c r="W34" s="124">
        <v>0.8</v>
      </c>
      <c r="X34" s="132">
        <v>11</v>
      </c>
      <c r="Y34" s="122">
        <v>0.05</v>
      </c>
      <c r="Z34" s="79">
        <v>11</v>
      </c>
      <c r="AA34" s="79">
        <v>11</v>
      </c>
      <c r="AB34" s="79" t="s">
        <v>378</v>
      </c>
    </row>
    <row r="35" spans="2:28">
      <c r="B35" s="29" t="s">
        <v>203</v>
      </c>
      <c r="C35" s="29" t="s">
        <v>204</v>
      </c>
      <c r="D35" s="25"/>
      <c r="E35" s="547" t="s">
        <v>390</v>
      </c>
      <c r="F35" s="539"/>
      <c r="G35" s="540"/>
      <c r="H35" s="80" t="s">
        <v>378</v>
      </c>
      <c r="I35" s="76" t="s">
        <v>389</v>
      </c>
      <c r="J35" s="82">
        <v>5</v>
      </c>
      <c r="K35" s="551" t="s">
        <v>515</v>
      </c>
      <c r="L35" s="551"/>
      <c r="M35" s="551"/>
      <c r="Q35" s="114" t="s">
        <v>59</v>
      </c>
      <c r="R35" s="113" t="s">
        <v>59</v>
      </c>
      <c r="S35" s="114" t="s">
        <v>260</v>
      </c>
      <c r="T35" s="115">
        <v>0</v>
      </c>
      <c r="U35" s="115">
        <v>36</v>
      </c>
      <c r="V35" s="115">
        <v>5</v>
      </c>
      <c r="W35" s="127">
        <v>0.3</v>
      </c>
      <c r="X35" s="128">
        <v>5</v>
      </c>
      <c r="Y35" s="127">
        <v>0.1</v>
      </c>
      <c r="Z35" s="115">
        <v>0</v>
      </c>
      <c r="AA35" s="115">
        <v>0</v>
      </c>
      <c r="AB35" s="115" t="s">
        <v>378</v>
      </c>
    </row>
    <row r="36" spans="2:28">
      <c r="B36" s="29" t="s">
        <v>668</v>
      </c>
      <c r="C36" s="29" t="s">
        <v>205</v>
      </c>
      <c r="D36" s="25"/>
      <c r="E36" s="538" t="s">
        <v>480</v>
      </c>
      <c r="F36" s="539"/>
      <c r="G36" s="540"/>
      <c r="H36" s="80"/>
      <c r="I36" s="76" t="s">
        <v>389</v>
      </c>
      <c r="J36" s="76"/>
      <c r="Q36" s="114" t="s">
        <v>69</v>
      </c>
      <c r="R36" s="113" t="s">
        <v>69</v>
      </c>
      <c r="S36" s="114" t="s">
        <v>68</v>
      </c>
      <c r="T36" s="115">
        <v>0</v>
      </c>
      <c r="U36" s="115">
        <v>37</v>
      </c>
      <c r="V36" s="115">
        <v>5</v>
      </c>
      <c r="W36" s="127">
        <v>0.3</v>
      </c>
      <c r="X36" s="128">
        <v>5</v>
      </c>
      <c r="Y36" s="127">
        <v>0.1</v>
      </c>
      <c r="Z36" s="115">
        <v>0</v>
      </c>
      <c r="AA36" s="115">
        <v>0</v>
      </c>
      <c r="AB36" s="115" t="s">
        <v>378</v>
      </c>
    </row>
    <row r="37" spans="2:28">
      <c r="B37" s="29" t="s">
        <v>206</v>
      </c>
      <c r="C37" s="29" t="s">
        <v>332</v>
      </c>
      <c r="D37" s="25"/>
      <c r="E37" s="76"/>
      <c r="F37" s="76"/>
      <c r="G37" s="76"/>
      <c r="H37" s="76"/>
      <c r="I37" s="76"/>
      <c r="J37" s="76"/>
      <c r="Q37" s="78" t="s">
        <v>261</v>
      </c>
      <c r="R37" s="77" t="s">
        <v>261</v>
      </c>
      <c r="S37" s="78" t="s">
        <v>262</v>
      </c>
      <c r="T37" s="79">
        <v>0</v>
      </c>
      <c r="U37" s="79">
        <v>38</v>
      </c>
      <c r="V37" s="79">
        <v>37</v>
      </c>
      <c r="W37" s="124">
        <v>0.8</v>
      </c>
      <c r="X37" s="132">
        <v>37</v>
      </c>
      <c r="Y37" s="124">
        <v>0.3</v>
      </c>
      <c r="Z37" s="79">
        <v>37</v>
      </c>
      <c r="AA37" s="79">
        <v>37</v>
      </c>
      <c r="AB37" s="79" t="s">
        <v>378</v>
      </c>
    </row>
    <row r="38" spans="2:28" ht="30">
      <c r="B38" s="29" t="s">
        <v>207</v>
      </c>
      <c r="C38" s="29" t="s">
        <v>208</v>
      </c>
      <c r="D38" s="25"/>
      <c r="E38" s="104" t="s">
        <v>472</v>
      </c>
      <c r="F38" s="76"/>
      <c r="I38" s="76"/>
      <c r="J38" s="76"/>
      <c r="Q38" s="78" t="s">
        <v>263</v>
      </c>
      <c r="R38" s="77" t="s">
        <v>263</v>
      </c>
      <c r="S38" s="78" t="s">
        <v>264</v>
      </c>
      <c r="T38" s="79">
        <v>0</v>
      </c>
      <c r="U38" s="79">
        <v>39</v>
      </c>
      <c r="V38" s="79">
        <v>37</v>
      </c>
      <c r="W38" s="124">
        <v>0.8</v>
      </c>
      <c r="X38" s="132">
        <v>37</v>
      </c>
      <c r="Y38" s="124">
        <v>0.3</v>
      </c>
      <c r="Z38" s="79">
        <v>37</v>
      </c>
      <c r="AA38" s="79">
        <v>37</v>
      </c>
      <c r="AB38" s="79" t="s">
        <v>378</v>
      </c>
    </row>
    <row r="39" spans="2:28">
      <c r="B39" s="29" t="s">
        <v>209</v>
      </c>
      <c r="C39" s="29" t="s">
        <v>210</v>
      </c>
      <c r="D39" s="25"/>
      <c r="E39" s="107" t="s">
        <v>485</v>
      </c>
      <c r="F39" s="76"/>
      <c r="I39" s="76"/>
      <c r="J39" s="76"/>
      <c r="Q39" s="114" t="s">
        <v>160</v>
      </c>
      <c r="R39" s="113" t="s">
        <v>160</v>
      </c>
      <c r="S39" s="114" t="s">
        <v>161</v>
      </c>
      <c r="T39" s="115">
        <v>0</v>
      </c>
      <c r="U39" s="115">
        <v>40</v>
      </c>
      <c r="V39" s="115">
        <v>5</v>
      </c>
      <c r="W39" s="127">
        <v>0.3</v>
      </c>
      <c r="X39" s="128">
        <v>5</v>
      </c>
      <c r="Y39" s="127">
        <v>0.1</v>
      </c>
      <c r="Z39" s="115">
        <v>0</v>
      </c>
      <c r="AA39" s="115">
        <v>0</v>
      </c>
      <c r="AB39" s="115" t="s">
        <v>378</v>
      </c>
    </row>
    <row r="40" spans="2:28">
      <c r="B40" s="29" t="s">
        <v>211</v>
      </c>
      <c r="C40" s="29" t="s">
        <v>212</v>
      </c>
      <c r="D40" s="25"/>
      <c r="E40" s="107" t="s">
        <v>486</v>
      </c>
      <c r="F40" s="76"/>
      <c r="I40" s="76"/>
      <c r="J40" s="76"/>
      <c r="Q40" s="114" t="s">
        <v>71</v>
      </c>
      <c r="R40" s="113" t="s">
        <v>71</v>
      </c>
      <c r="S40" s="114" t="s">
        <v>70</v>
      </c>
      <c r="T40" s="115">
        <v>0</v>
      </c>
      <c r="U40" s="115">
        <v>41</v>
      </c>
      <c r="V40" s="115">
        <v>5</v>
      </c>
      <c r="W40" s="127">
        <v>0.3</v>
      </c>
      <c r="X40" s="128">
        <v>5</v>
      </c>
      <c r="Y40" s="127">
        <v>0.1</v>
      </c>
      <c r="Z40" s="115">
        <v>0</v>
      </c>
      <c r="AA40" s="115">
        <v>0</v>
      </c>
      <c r="AB40" s="115" t="s">
        <v>378</v>
      </c>
    </row>
    <row r="41" spans="2:28">
      <c r="B41" s="29" t="s">
        <v>213</v>
      </c>
      <c r="C41" s="29" t="s">
        <v>146</v>
      </c>
      <c r="D41" s="25"/>
      <c r="E41" s="107" t="s">
        <v>487</v>
      </c>
      <c r="F41" s="76"/>
      <c r="I41" s="76"/>
      <c r="J41" s="76"/>
      <c r="Q41" s="78" t="s">
        <v>265</v>
      </c>
      <c r="R41" s="77" t="s">
        <v>265</v>
      </c>
      <c r="S41" s="78" t="s">
        <v>266</v>
      </c>
      <c r="T41" s="79">
        <v>0</v>
      </c>
      <c r="U41" s="79">
        <v>42</v>
      </c>
      <c r="V41" s="79">
        <v>41</v>
      </c>
      <c r="W41" s="124">
        <v>0.8</v>
      </c>
      <c r="X41" s="129">
        <v>5</v>
      </c>
      <c r="Y41" s="125">
        <v>0.05</v>
      </c>
      <c r="Z41" s="79">
        <v>41</v>
      </c>
      <c r="AA41" s="79">
        <v>41</v>
      </c>
      <c r="AB41" s="79" t="s">
        <v>378</v>
      </c>
    </row>
    <row r="42" spans="2:28">
      <c r="B42" s="29" t="s">
        <v>214</v>
      </c>
      <c r="C42" s="29" t="s">
        <v>391</v>
      </c>
      <c r="D42" s="25"/>
      <c r="E42" s="107" t="s">
        <v>488</v>
      </c>
      <c r="F42" s="76"/>
      <c r="G42" s="76"/>
      <c r="H42" s="76"/>
      <c r="I42" s="76"/>
      <c r="J42" s="76"/>
      <c r="Q42" s="78" t="s">
        <v>267</v>
      </c>
      <c r="R42" s="77" t="s">
        <v>267</v>
      </c>
      <c r="S42" s="78" t="s">
        <v>268</v>
      </c>
      <c r="T42" s="79">
        <v>0</v>
      </c>
      <c r="U42" s="79">
        <v>43</v>
      </c>
      <c r="V42" s="79">
        <v>41</v>
      </c>
      <c r="W42" s="124">
        <v>0.8</v>
      </c>
      <c r="X42" s="129">
        <v>5</v>
      </c>
      <c r="Y42" s="125">
        <v>0.05</v>
      </c>
      <c r="Z42" s="79">
        <v>41</v>
      </c>
      <c r="AA42" s="79">
        <v>41</v>
      </c>
      <c r="AB42" s="79" t="s">
        <v>378</v>
      </c>
    </row>
    <row r="43" spans="2:28">
      <c r="B43" s="29" t="s">
        <v>215</v>
      </c>
      <c r="C43" s="29" t="s">
        <v>216</v>
      </c>
      <c r="D43" s="25"/>
      <c r="E43" s="107" t="s">
        <v>556</v>
      </c>
      <c r="F43" s="76"/>
      <c r="G43" s="537" t="s">
        <v>520</v>
      </c>
      <c r="H43" s="537"/>
      <c r="I43" s="537"/>
      <c r="J43" s="537"/>
      <c r="K43" s="537"/>
      <c r="L43" s="537"/>
      <c r="M43" s="537"/>
      <c r="N43" s="537"/>
      <c r="Q43" s="78" t="s">
        <v>269</v>
      </c>
      <c r="R43" s="77" t="s">
        <v>269</v>
      </c>
      <c r="S43" s="78" t="s">
        <v>270</v>
      </c>
      <c r="T43" s="79">
        <v>0</v>
      </c>
      <c r="U43" s="79">
        <v>44</v>
      </c>
      <c r="V43" s="79">
        <v>41</v>
      </c>
      <c r="W43" s="124">
        <v>0.8</v>
      </c>
      <c r="X43" s="129">
        <v>5</v>
      </c>
      <c r="Y43" s="125">
        <v>0.05</v>
      </c>
      <c r="Z43" s="79">
        <v>41</v>
      </c>
      <c r="AA43" s="79">
        <v>41</v>
      </c>
      <c r="AB43" s="79" t="s">
        <v>378</v>
      </c>
    </row>
    <row r="44" spans="2:28">
      <c r="B44" s="29" t="s">
        <v>113</v>
      </c>
      <c r="C44" s="29" t="s">
        <v>114</v>
      </c>
      <c r="D44" s="25"/>
      <c r="E44" s="121" t="s">
        <v>557</v>
      </c>
      <c r="F44" s="76"/>
      <c r="G44" s="106" t="s">
        <v>474</v>
      </c>
      <c r="H44" s="106" t="s">
        <v>489</v>
      </c>
      <c r="I44" s="106" t="s">
        <v>475</v>
      </c>
      <c r="J44" s="106" t="s">
        <v>536</v>
      </c>
      <c r="K44" s="544" t="s">
        <v>523</v>
      </c>
      <c r="L44" s="545"/>
      <c r="M44" s="545"/>
      <c r="N44" s="546"/>
      <c r="Q44" s="114" t="s">
        <v>90</v>
      </c>
      <c r="R44" s="113" t="s">
        <v>90</v>
      </c>
      <c r="S44" s="114" t="s">
        <v>89</v>
      </c>
      <c r="T44" s="115">
        <v>0</v>
      </c>
      <c r="U44" s="115">
        <v>45</v>
      </c>
      <c r="V44" s="115">
        <v>5</v>
      </c>
      <c r="W44" s="127">
        <v>0.3</v>
      </c>
      <c r="X44" s="128">
        <v>5</v>
      </c>
      <c r="Y44" s="127">
        <v>0.1</v>
      </c>
      <c r="Z44" s="115">
        <v>0</v>
      </c>
      <c r="AA44" s="115">
        <v>0</v>
      </c>
      <c r="AB44" s="115" t="s">
        <v>378</v>
      </c>
    </row>
    <row r="45" spans="2:28">
      <c r="B45" s="29" t="s">
        <v>217</v>
      </c>
      <c r="C45" s="29" t="s">
        <v>218</v>
      </c>
      <c r="D45" s="25"/>
      <c r="E45" s="121" t="s">
        <v>555</v>
      </c>
      <c r="F45" s="76"/>
      <c r="G45" s="92">
        <v>123.456</v>
      </c>
      <c r="H45" s="110" t="s">
        <v>429</v>
      </c>
      <c r="I45" s="110"/>
      <c r="J45" s="83"/>
      <c r="K45" s="536" t="s">
        <v>549</v>
      </c>
      <c r="L45" s="536"/>
      <c r="M45" s="536"/>
      <c r="N45" s="536"/>
      <c r="Q45" s="78" t="s">
        <v>271</v>
      </c>
      <c r="R45" s="77" t="s">
        <v>271</v>
      </c>
      <c r="S45" s="78" t="s">
        <v>272</v>
      </c>
      <c r="T45" s="79">
        <v>0</v>
      </c>
      <c r="U45" s="79">
        <v>46</v>
      </c>
      <c r="V45" s="79">
        <v>45</v>
      </c>
      <c r="W45" s="124">
        <v>0.8</v>
      </c>
      <c r="X45" s="132">
        <v>45</v>
      </c>
      <c r="Y45" s="124">
        <v>0.3</v>
      </c>
      <c r="Z45" s="79">
        <v>45</v>
      </c>
      <c r="AA45" s="79">
        <v>45</v>
      </c>
      <c r="AB45" s="79" t="s">
        <v>378</v>
      </c>
    </row>
    <row r="46" spans="2:28" ht="15.75">
      <c r="B46" s="29" t="s">
        <v>219</v>
      </c>
      <c r="C46" s="29" t="s">
        <v>220</v>
      </c>
      <c r="D46" s="25"/>
      <c r="E46" s="121" t="s">
        <v>558</v>
      </c>
      <c r="F46" s="76"/>
      <c r="G46" s="329">
        <v>123.456</v>
      </c>
      <c r="H46" s="75" t="s">
        <v>427</v>
      </c>
      <c r="I46" s="110" t="s">
        <v>453</v>
      </c>
      <c r="J46" s="83"/>
      <c r="K46" s="536" t="s">
        <v>550</v>
      </c>
      <c r="L46" s="536"/>
      <c r="M46" s="536"/>
      <c r="N46" s="536"/>
      <c r="Q46" s="78" t="s">
        <v>273</v>
      </c>
      <c r="R46" s="77" t="s">
        <v>273</v>
      </c>
      <c r="S46" s="78" t="s">
        <v>163</v>
      </c>
      <c r="T46" s="79">
        <v>0</v>
      </c>
      <c r="U46" s="79">
        <v>47</v>
      </c>
      <c r="V46" s="79">
        <v>45</v>
      </c>
      <c r="W46" s="124">
        <v>0.8</v>
      </c>
      <c r="X46" s="132">
        <v>45</v>
      </c>
      <c r="Y46" s="124">
        <v>0.3</v>
      </c>
      <c r="Z46" s="79">
        <v>45</v>
      </c>
      <c r="AA46" s="79">
        <v>45</v>
      </c>
      <c r="AB46" s="79" t="s">
        <v>378</v>
      </c>
    </row>
    <row r="47" spans="2:28" ht="37.5" customHeight="1">
      <c r="B47" s="29" t="s">
        <v>221</v>
      </c>
      <c r="C47" s="29" t="s">
        <v>222</v>
      </c>
      <c r="D47" s="25"/>
      <c r="E47" s="76"/>
      <c r="F47" s="76"/>
      <c r="G47" s="84">
        <v>123.456</v>
      </c>
      <c r="H47" s="75" t="s">
        <v>450</v>
      </c>
      <c r="I47" s="110" t="s">
        <v>531</v>
      </c>
      <c r="J47" s="80" t="s">
        <v>378</v>
      </c>
      <c r="K47" s="541" t="s">
        <v>524</v>
      </c>
      <c r="L47" s="542"/>
      <c r="M47" s="542"/>
      <c r="N47" s="543"/>
      <c r="Q47" s="78" t="s">
        <v>274</v>
      </c>
      <c r="R47" s="77" t="s">
        <v>274</v>
      </c>
      <c r="S47" s="78" t="s">
        <v>164</v>
      </c>
      <c r="T47" s="79">
        <v>0</v>
      </c>
      <c r="U47" s="79">
        <v>48</v>
      </c>
      <c r="V47" s="79">
        <v>45</v>
      </c>
      <c r="W47" s="124">
        <v>0.8</v>
      </c>
      <c r="X47" s="132">
        <v>45</v>
      </c>
      <c r="Y47" s="124">
        <v>0.3</v>
      </c>
      <c r="Z47" s="79">
        <v>45</v>
      </c>
      <c r="AA47" s="79">
        <v>45</v>
      </c>
      <c r="AB47" s="79" t="s">
        <v>378</v>
      </c>
    </row>
    <row r="48" spans="2:28" ht="28.5" customHeight="1">
      <c r="B48" s="29" t="s">
        <v>115</v>
      </c>
      <c r="C48" s="29" t="s">
        <v>116</v>
      </c>
      <c r="D48" s="25"/>
      <c r="F48" s="76"/>
      <c r="G48" s="84">
        <v>123.456</v>
      </c>
      <c r="H48" s="75" t="s">
        <v>452</v>
      </c>
      <c r="I48" s="110" t="s">
        <v>532</v>
      </c>
      <c r="J48" s="80" t="s">
        <v>378</v>
      </c>
      <c r="K48" s="535" t="s">
        <v>525</v>
      </c>
      <c r="L48" s="535"/>
      <c r="M48" s="535"/>
      <c r="N48" s="535"/>
      <c r="Q48" s="78" t="s">
        <v>275</v>
      </c>
      <c r="R48" s="77" t="s">
        <v>275</v>
      </c>
      <c r="S48" s="78" t="s">
        <v>276</v>
      </c>
      <c r="T48" s="79">
        <v>0</v>
      </c>
      <c r="U48" s="79">
        <v>49</v>
      </c>
      <c r="V48" s="79">
        <v>45</v>
      </c>
      <c r="W48" s="124">
        <v>0.8</v>
      </c>
      <c r="X48" s="132">
        <v>45</v>
      </c>
      <c r="Y48" s="124">
        <v>0.3</v>
      </c>
      <c r="Z48" s="79">
        <v>45</v>
      </c>
      <c r="AA48" s="79">
        <v>45</v>
      </c>
      <c r="AB48" s="79" t="s">
        <v>378</v>
      </c>
    </row>
    <row r="49" spans="2:28" ht="39.75" customHeight="1">
      <c r="B49" s="29" t="s">
        <v>223</v>
      </c>
      <c r="C49" s="29" t="s">
        <v>224</v>
      </c>
      <c r="D49" s="25"/>
      <c r="F49" s="76"/>
      <c r="G49" s="84">
        <v>123.456</v>
      </c>
      <c r="H49" s="75" t="s">
        <v>452</v>
      </c>
      <c r="I49" s="110" t="s">
        <v>533</v>
      </c>
      <c r="J49" s="80"/>
      <c r="K49" s="535" t="s">
        <v>526</v>
      </c>
      <c r="L49" s="535"/>
      <c r="M49" s="535"/>
      <c r="N49" s="535"/>
      <c r="Q49" s="78" t="s">
        <v>277</v>
      </c>
      <c r="R49" s="77" t="s">
        <v>277</v>
      </c>
      <c r="S49" s="78" t="s">
        <v>278</v>
      </c>
      <c r="T49" s="79">
        <v>0</v>
      </c>
      <c r="U49" s="79">
        <v>50</v>
      </c>
      <c r="V49" s="79">
        <v>45</v>
      </c>
      <c r="W49" s="124">
        <v>0.8</v>
      </c>
      <c r="X49" s="132">
        <v>45</v>
      </c>
      <c r="Y49" s="124">
        <v>0.3</v>
      </c>
      <c r="Z49" s="79">
        <v>45</v>
      </c>
      <c r="AA49" s="79">
        <v>45</v>
      </c>
      <c r="AB49" s="79" t="s">
        <v>378</v>
      </c>
    </row>
    <row r="50" spans="2:28" ht="30">
      <c r="B50" s="29" t="s">
        <v>225</v>
      </c>
      <c r="C50" s="29" t="s">
        <v>226</v>
      </c>
      <c r="D50" s="25"/>
      <c r="F50" s="76"/>
      <c r="G50" s="84">
        <v>123.456</v>
      </c>
      <c r="H50" s="75" t="s">
        <v>451</v>
      </c>
      <c r="I50" s="110" t="s">
        <v>534</v>
      </c>
      <c r="J50" s="80" t="s">
        <v>378</v>
      </c>
      <c r="K50" s="535" t="s">
        <v>527</v>
      </c>
      <c r="L50" s="535"/>
      <c r="M50" s="535"/>
      <c r="N50" s="535"/>
      <c r="Q50" s="114" t="s">
        <v>162</v>
      </c>
      <c r="R50" s="113" t="s">
        <v>162</v>
      </c>
      <c r="S50" s="114" t="s">
        <v>279</v>
      </c>
      <c r="T50" s="115">
        <v>0</v>
      </c>
      <c r="U50" s="115">
        <v>51</v>
      </c>
      <c r="V50" s="115">
        <v>5</v>
      </c>
      <c r="W50" s="127">
        <v>0.3</v>
      </c>
      <c r="X50" s="128">
        <v>5</v>
      </c>
      <c r="Y50" s="127">
        <v>0.1</v>
      </c>
      <c r="Z50" s="115">
        <v>0</v>
      </c>
      <c r="AA50" s="115">
        <v>0</v>
      </c>
      <c r="AB50" s="115" t="s">
        <v>378</v>
      </c>
    </row>
    <row r="51" spans="2:28" ht="41.25" customHeight="1">
      <c r="B51" s="29" t="s">
        <v>111</v>
      </c>
      <c r="C51" s="29" t="s">
        <v>112</v>
      </c>
      <c r="D51" s="25"/>
      <c r="E51" s="76"/>
      <c r="F51" s="76"/>
      <c r="G51" s="84">
        <v>123.456</v>
      </c>
      <c r="H51" s="75" t="s">
        <v>452</v>
      </c>
      <c r="I51" s="110" t="s">
        <v>659</v>
      </c>
      <c r="J51" s="80" t="s">
        <v>378</v>
      </c>
      <c r="K51" s="535" t="s">
        <v>653</v>
      </c>
      <c r="L51" s="535"/>
      <c r="M51" s="535"/>
      <c r="N51" s="535"/>
      <c r="Q51" s="114" t="s">
        <v>92</v>
      </c>
      <c r="R51" s="113" t="s">
        <v>92</v>
      </c>
      <c r="S51" s="114" t="s">
        <v>91</v>
      </c>
      <c r="T51" s="115">
        <v>0</v>
      </c>
      <c r="U51" s="115">
        <v>52</v>
      </c>
      <c r="V51" s="115">
        <v>5</v>
      </c>
      <c r="W51" s="127">
        <v>0.3</v>
      </c>
      <c r="X51" s="130">
        <v>5</v>
      </c>
      <c r="Y51" s="127">
        <v>0.1</v>
      </c>
      <c r="Z51" s="115">
        <v>0</v>
      </c>
      <c r="AA51" s="115">
        <v>0</v>
      </c>
      <c r="AB51" s="115" t="s">
        <v>378</v>
      </c>
    </row>
    <row r="52" spans="2:28" ht="24.75" customHeight="1">
      <c r="B52" s="29" t="s">
        <v>227</v>
      </c>
      <c r="C52" s="29" t="s">
        <v>228</v>
      </c>
      <c r="D52" s="25"/>
      <c r="E52" s="104" t="s">
        <v>521</v>
      </c>
      <c r="F52" s="76"/>
      <c r="G52" s="84">
        <v>123.456</v>
      </c>
      <c r="H52" s="75" t="s">
        <v>455</v>
      </c>
      <c r="I52" s="111" t="s">
        <v>454</v>
      </c>
      <c r="J52" s="80" t="s">
        <v>378</v>
      </c>
      <c r="K52" s="541" t="s">
        <v>546</v>
      </c>
      <c r="L52" s="542"/>
      <c r="M52" s="542"/>
      <c r="N52" s="543"/>
      <c r="Q52" s="176" t="s">
        <v>83</v>
      </c>
      <c r="R52" s="177" t="s">
        <v>83</v>
      </c>
      <c r="S52" s="176" t="s">
        <v>82</v>
      </c>
      <c r="T52" s="181">
        <v>3</v>
      </c>
      <c r="U52" s="178">
        <v>53</v>
      </c>
      <c r="V52" s="178">
        <v>0</v>
      </c>
      <c r="W52" s="135">
        <v>0</v>
      </c>
      <c r="X52" s="134">
        <v>0</v>
      </c>
      <c r="Y52" s="135">
        <v>0</v>
      </c>
      <c r="Z52" s="115">
        <v>0</v>
      </c>
      <c r="AA52" s="115">
        <v>0</v>
      </c>
      <c r="AB52" s="115" t="s">
        <v>378</v>
      </c>
    </row>
    <row r="53" spans="2:28">
      <c r="B53" s="29" t="s">
        <v>673</v>
      </c>
      <c r="C53" s="29" t="s">
        <v>674</v>
      </c>
      <c r="D53" s="25"/>
      <c r="E53" s="81" t="s">
        <v>420</v>
      </c>
      <c r="F53" s="76"/>
      <c r="G53" s="85">
        <v>123.456</v>
      </c>
      <c r="H53" s="75" t="s">
        <v>422</v>
      </c>
      <c r="I53" s="110" t="s">
        <v>456</v>
      </c>
      <c r="J53" s="80" t="s">
        <v>378</v>
      </c>
      <c r="K53" s="535" t="s">
        <v>458</v>
      </c>
      <c r="L53" s="535"/>
      <c r="M53" s="535"/>
      <c r="N53" s="535"/>
      <c r="Q53" s="78" t="s">
        <v>280</v>
      </c>
      <c r="R53" s="77" t="s">
        <v>280</v>
      </c>
      <c r="S53" s="78" t="s">
        <v>281</v>
      </c>
      <c r="T53" s="79">
        <v>0</v>
      </c>
      <c r="U53" s="79">
        <v>54</v>
      </c>
      <c r="V53" s="180">
        <v>52</v>
      </c>
      <c r="W53" s="124">
        <v>0.8</v>
      </c>
      <c r="X53" s="129">
        <v>5</v>
      </c>
      <c r="Y53" s="125">
        <v>0.05</v>
      </c>
      <c r="Z53" s="79">
        <v>52</v>
      </c>
      <c r="AA53" s="79">
        <v>52</v>
      </c>
      <c r="AB53" s="79" t="s">
        <v>378</v>
      </c>
    </row>
    <row r="54" spans="2:28" ht="30">
      <c r="B54" s="29" t="s">
        <v>229</v>
      </c>
      <c r="C54" s="29" t="s">
        <v>230</v>
      </c>
      <c r="D54" s="25"/>
      <c r="E54" s="81" t="s">
        <v>421</v>
      </c>
      <c r="F54" s="76"/>
      <c r="G54" s="86">
        <v>123.456</v>
      </c>
      <c r="H54" s="75" t="s">
        <v>581</v>
      </c>
      <c r="I54" s="110" t="s">
        <v>456</v>
      </c>
      <c r="J54" s="80" t="s">
        <v>378</v>
      </c>
      <c r="K54" s="535" t="s">
        <v>537</v>
      </c>
      <c r="L54" s="535"/>
      <c r="M54" s="535"/>
      <c r="N54" s="535"/>
      <c r="Q54" s="78" t="s">
        <v>282</v>
      </c>
      <c r="R54" s="77" t="s">
        <v>282</v>
      </c>
      <c r="S54" s="78" t="s">
        <v>283</v>
      </c>
      <c r="T54" s="79">
        <v>0</v>
      </c>
      <c r="U54" s="79">
        <v>55</v>
      </c>
      <c r="V54" s="180">
        <v>52</v>
      </c>
      <c r="W54" s="124">
        <v>0.8</v>
      </c>
      <c r="X54" s="129">
        <v>5</v>
      </c>
      <c r="Y54" s="125">
        <v>0.05</v>
      </c>
      <c r="Z54" s="79">
        <v>52</v>
      </c>
      <c r="AA54" s="79">
        <v>52</v>
      </c>
      <c r="AB54" s="79" t="s">
        <v>378</v>
      </c>
    </row>
    <row r="55" spans="2:28">
      <c r="B55" s="29" t="s">
        <v>231</v>
      </c>
      <c r="C55" s="29" t="s">
        <v>232</v>
      </c>
      <c r="D55" s="25"/>
      <c r="E55" s="76"/>
      <c r="F55" s="76"/>
      <c r="G55" s="87" t="s">
        <v>428</v>
      </c>
      <c r="H55" s="75" t="s">
        <v>430</v>
      </c>
      <c r="I55" s="110"/>
      <c r="J55" s="83"/>
      <c r="K55" s="535" t="s">
        <v>538</v>
      </c>
      <c r="L55" s="535"/>
      <c r="M55" s="535"/>
      <c r="N55" s="535"/>
      <c r="Q55" s="78" t="s">
        <v>284</v>
      </c>
      <c r="R55" s="77" t="s">
        <v>284</v>
      </c>
      <c r="S55" s="78" t="s">
        <v>285</v>
      </c>
      <c r="T55" s="79">
        <v>0</v>
      </c>
      <c r="U55" s="79">
        <v>56</v>
      </c>
      <c r="V55" s="79">
        <v>52</v>
      </c>
      <c r="W55" s="124">
        <v>0.8</v>
      </c>
      <c r="X55" s="129">
        <v>5</v>
      </c>
      <c r="Y55" s="125">
        <v>0.05</v>
      </c>
      <c r="Z55" s="79">
        <v>52</v>
      </c>
      <c r="AA55" s="79">
        <v>52</v>
      </c>
      <c r="AB55" s="79" t="s">
        <v>378</v>
      </c>
    </row>
    <row r="56" spans="2:28">
      <c r="B56" s="29" t="s">
        <v>233</v>
      </c>
      <c r="C56" s="29" t="s">
        <v>234</v>
      </c>
      <c r="D56" s="25"/>
      <c r="E56" s="76"/>
      <c r="F56" s="76"/>
      <c r="G56" s="88" t="s">
        <v>447</v>
      </c>
      <c r="H56" s="75" t="s">
        <v>481</v>
      </c>
      <c r="I56" s="300" t="s">
        <v>961</v>
      </c>
      <c r="J56" s="89"/>
      <c r="K56" s="535" t="s">
        <v>541</v>
      </c>
      <c r="L56" s="535"/>
      <c r="M56" s="535"/>
      <c r="N56" s="535"/>
      <c r="Q56" s="78" t="s">
        <v>287</v>
      </c>
      <c r="R56" s="77" t="s">
        <v>287</v>
      </c>
      <c r="S56" s="78" t="s">
        <v>286</v>
      </c>
      <c r="T56" s="79">
        <v>0</v>
      </c>
      <c r="U56" s="79">
        <v>57</v>
      </c>
      <c r="V56" s="79">
        <v>52</v>
      </c>
      <c r="W56" s="124">
        <v>0.8</v>
      </c>
      <c r="X56" s="129">
        <v>5</v>
      </c>
      <c r="Y56" s="125">
        <v>0.05</v>
      </c>
      <c r="Z56" s="79">
        <v>52</v>
      </c>
      <c r="AA56" s="79">
        <v>52</v>
      </c>
      <c r="AB56" s="79" t="s">
        <v>378</v>
      </c>
    </row>
    <row r="57" spans="2:28">
      <c r="B57" s="29" t="s">
        <v>235</v>
      </c>
      <c r="C57" s="29" t="s">
        <v>236</v>
      </c>
      <c r="D57" s="25"/>
      <c r="E57" s="76"/>
      <c r="F57" s="76"/>
      <c r="G57" s="88" t="s">
        <v>447</v>
      </c>
      <c r="H57" s="75" t="s">
        <v>481</v>
      </c>
      <c r="I57" s="300" t="s">
        <v>962</v>
      </c>
      <c r="J57" s="89"/>
      <c r="K57" s="535" t="s">
        <v>542</v>
      </c>
      <c r="L57" s="535"/>
      <c r="M57" s="535"/>
      <c r="N57" s="535"/>
      <c r="Q57" s="114" t="s">
        <v>94</v>
      </c>
      <c r="R57" s="113" t="s">
        <v>94</v>
      </c>
      <c r="S57" s="114" t="s">
        <v>93</v>
      </c>
      <c r="T57" s="115">
        <v>0</v>
      </c>
      <c r="U57" s="115">
        <v>58</v>
      </c>
      <c r="V57" s="115">
        <v>5</v>
      </c>
      <c r="W57" s="127">
        <v>0.3</v>
      </c>
      <c r="X57" s="128">
        <v>5</v>
      </c>
      <c r="Y57" s="127">
        <v>0.1</v>
      </c>
      <c r="Z57" s="115">
        <v>0</v>
      </c>
      <c r="AA57" s="115">
        <v>0</v>
      </c>
      <c r="AB57" s="115" t="s">
        <v>378</v>
      </c>
    </row>
    <row r="58" spans="2:28">
      <c r="B58" s="29" t="s">
        <v>392</v>
      </c>
      <c r="C58" s="29" t="s">
        <v>393</v>
      </c>
      <c r="D58" s="25"/>
      <c r="E58" s="76"/>
      <c r="F58" s="76"/>
      <c r="G58" s="88" t="s">
        <v>447</v>
      </c>
      <c r="H58" s="75" t="s">
        <v>481</v>
      </c>
      <c r="I58" s="300" t="s">
        <v>963</v>
      </c>
      <c r="J58" s="89"/>
      <c r="K58" s="535" t="s">
        <v>543</v>
      </c>
      <c r="L58" s="535"/>
      <c r="M58" s="535"/>
      <c r="N58" s="535"/>
      <c r="Q58" s="78" t="s">
        <v>288</v>
      </c>
      <c r="R58" s="77" t="s">
        <v>288</v>
      </c>
      <c r="S58" s="78" t="s">
        <v>289</v>
      </c>
      <c r="T58" s="79">
        <v>0</v>
      </c>
      <c r="U58" s="79">
        <v>59</v>
      </c>
      <c r="V58" s="79">
        <v>58</v>
      </c>
      <c r="W58" s="124">
        <v>0.8</v>
      </c>
      <c r="X58" s="129">
        <v>5</v>
      </c>
      <c r="Y58" s="125">
        <v>0.05</v>
      </c>
      <c r="Z58" s="79">
        <v>58</v>
      </c>
      <c r="AA58" s="79">
        <v>58</v>
      </c>
      <c r="AB58" s="79" t="s">
        <v>378</v>
      </c>
    </row>
    <row r="59" spans="2:28">
      <c r="B59" s="29" t="s">
        <v>237</v>
      </c>
      <c r="C59" s="29" t="s">
        <v>238</v>
      </c>
      <c r="D59" s="25"/>
      <c r="E59" s="76"/>
      <c r="F59" s="76"/>
      <c r="G59" s="88" t="s">
        <v>447</v>
      </c>
      <c r="H59" s="75" t="s">
        <v>481</v>
      </c>
      <c r="I59" s="110" t="s">
        <v>535</v>
      </c>
      <c r="J59" s="89"/>
      <c r="K59" s="535" t="s">
        <v>544</v>
      </c>
      <c r="L59" s="535"/>
      <c r="M59" s="535"/>
      <c r="N59" s="535"/>
      <c r="Q59" s="78" t="s">
        <v>291</v>
      </c>
      <c r="R59" s="77" t="s">
        <v>291</v>
      </c>
      <c r="S59" s="78" t="s">
        <v>290</v>
      </c>
      <c r="T59" s="79">
        <v>0</v>
      </c>
      <c r="U59" s="79">
        <v>60</v>
      </c>
      <c r="V59" s="79">
        <v>58</v>
      </c>
      <c r="W59" s="124">
        <v>0.8</v>
      </c>
      <c r="X59" s="129">
        <v>5</v>
      </c>
      <c r="Y59" s="125">
        <v>0.05</v>
      </c>
      <c r="Z59" s="79">
        <v>58</v>
      </c>
      <c r="AA59" s="79">
        <v>58</v>
      </c>
      <c r="AB59" s="79" t="s">
        <v>378</v>
      </c>
    </row>
    <row r="60" spans="2:28">
      <c r="B60" s="29" t="s">
        <v>239</v>
      </c>
      <c r="C60" s="29" t="s">
        <v>240</v>
      </c>
      <c r="D60" s="25"/>
      <c r="E60" s="76"/>
      <c r="F60" s="76"/>
      <c r="G60" s="88" t="s">
        <v>447</v>
      </c>
      <c r="H60" s="75" t="s">
        <v>481</v>
      </c>
      <c r="I60" s="300" t="s">
        <v>964</v>
      </c>
      <c r="J60" s="89"/>
      <c r="K60" s="535" t="s">
        <v>545</v>
      </c>
      <c r="L60" s="535"/>
      <c r="M60" s="535"/>
      <c r="N60" s="535"/>
      <c r="Q60" s="78" t="s">
        <v>293</v>
      </c>
      <c r="R60" s="77" t="s">
        <v>293</v>
      </c>
      <c r="S60" s="78" t="s">
        <v>292</v>
      </c>
      <c r="T60" s="79">
        <v>0</v>
      </c>
      <c r="U60" s="79">
        <v>61</v>
      </c>
      <c r="V60" s="79">
        <v>58</v>
      </c>
      <c r="W60" s="124">
        <v>0.8</v>
      </c>
      <c r="X60" s="129">
        <v>5</v>
      </c>
      <c r="Y60" s="125">
        <v>0.05</v>
      </c>
      <c r="Z60" s="79">
        <v>58</v>
      </c>
      <c r="AA60" s="79">
        <v>58</v>
      </c>
      <c r="AB60" s="79" t="s">
        <v>378</v>
      </c>
    </row>
    <row r="61" spans="2:28" ht="28.5" customHeight="1">
      <c r="B61" s="29" t="s">
        <v>241</v>
      </c>
      <c r="C61" s="29" t="s">
        <v>242</v>
      </c>
      <c r="D61" s="25"/>
      <c r="E61" s="76"/>
      <c r="F61" s="76"/>
      <c r="G61" s="88" t="s">
        <v>447</v>
      </c>
      <c r="H61" s="75" t="s">
        <v>481</v>
      </c>
      <c r="I61" s="111" t="s">
        <v>454</v>
      </c>
      <c r="J61" s="80" t="s">
        <v>378</v>
      </c>
      <c r="K61" s="535" t="s">
        <v>528</v>
      </c>
      <c r="L61" s="535"/>
      <c r="M61" s="535"/>
      <c r="N61" s="535"/>
      <c r="Q61" s="114" t="s">
        <v>165</v>
      </c>
      <c r="R61" s="113" t="s">
        <v>165</v>
      </c>
      <c r="S61" s="114" t="s">
        <v>143</v>
      </c>
      <c r="T61" s="115">
        <v>5</v>
      </c>
      <c r="U61" s="115">
        <v>62</v>
      </c>
      <c r="V61" s="115">
        <v>5</v>
      </c>
      <c r="W61" s="127">
        <v>0.3</v>
      </c>
      <c r="X61" s="128">
        <v>5</v>
      </c>
      <c r="Y61" s="127">
        <v>0.1</v>
      </c>
      <c r="Z61" s="115">
        <v>0</v>
      </c>
      <c r="AA61" s="115">
        <v>0</v>
      </c>
      <c r="AB61" s="115" t="s">
        <v>378</v>
      </c>
    </row>
    <row r="62" spans="2:28" ht="41.25" customHeight="1">
      <c r="B62" s="29" t="s">
        <v>243</v>
      </c>
      <c r="C62" s="29" t="s">
        <v>244</v>
      </c>
      <c r="D62" s="25"/>
      <c r="E62" s="76"/>
      <c r="F62" s="76"/>
      <c r="G62" s="90" t="s">
        <v>134</v>
      </c>
      <c r="H62" s="75" t="s">
        <v>482</v>
      </c>
      <c r="I62" s="110" t="s">
        <v>564</v>
      </c>
      <c r="J62" s="80" t="s">
        <v>378</v>
      </c>
      <c r="K62" s="535" t="s">
        <v>529</v>
      </c>
      <c r="L62" s="535"/>
      <c r="M62" s="535"/>
      <c r="N62" s="535"/>
      <c r="Q62" s="78" t="s">
        <v>294</v>
      </c>
      <c r="R62" s="77" t="s">
        <v>294</v>
      </c>
      <c r="S62" s="78" t="s">
        <v>394</v>
      </c>
      <c r="T62" s="79">
        <v>0</v>
      </c>
      <c r="U62" s="79">
        <v>63</v>
      </c>
      <c r="V62" s="79">
        <v>0</v>
      </c>
      <c r="W62" s="124">
        <v>0.8</v>
      </c>
      <c r="X62" s="131">
        <v>5</v>
      </c>
      <c r="Y62" s="125">
        <v>0.05</v>
      </c>
      <c r="Z62" s="79">
        <v>5</v>
      </c>
      <c r="AA62" s="79">
        <v>5</v>
      </c>
      <c r="AB62" s="79"/>
    </row>
    <row r="63" spans="2:28" ht="53.25" customHeight="1">
      <c r="B63" s="29" t="s">
        <v>245</v>
      </c>
      <c r="C63" s="29" t="s">
        <v>246</v>
      </c>
      <c r="D63" s="25"/>
      <c r="E63" s="76"/>
      <c r="F63" s="76"/>
      <c r="G63" s="91" t="s">
        <v>134</v>
      </c>
      <c r="H63" s="75" t="s">
        <v>459</v>
      </c>
      <c r="I63" s="110" t="s">
        <v>565</v>
      </c>
      <c r="J63" s="80" t="s">
        <v>378</v>
      </c>
      <c r="K63" s="535" t="s">
        <v>530</v>
      </c>
      <c r="L63" s="535"/>
      <c r="M63" s="535"/>
      <c r="N63" s="535"/>
      <c r="Q63" s="114" t="s">
        <v>95</v>
      </c>
      <c r="R63" s="113" t="s">
        <v>95</v>
      </c>
      <c r="S63" s="114" t="s">
        <v>96</v>
      </c>
      <c r="T63" s="115">
        <v>0</v>
      </c>
      <c r="U63" s="115">
        <v>64</v>
      </c>
      <c r="V63" s="115">
        <v>5</v>
      </c>
      <c r="W63" s="127">
        <v>0.3</v>
      </c>
      <c r="X63" s="128">
        <v>5</v>
      </c>
      <c r="Y63" s="127">
        <v>0.1</v>
      </c>
      <c r="Z63" s="115">
        <v>0</v>
      </c>
      <c r="AA63" s="115">
        <v>0</v>
      </c>
      <c r="AB63" s="115" t="s">
        <v>378</v>
      </c>
    </row>
    <row r="64" spans="2:28">
      <c r="B64" s="29" t="s">
        <v>247</v>
      </c>
      <c r="C64" s="29" t="s">
        <v>248</v>
      </c>
      <c r="D64" s="25"/>
      <c r="E64" s="76"/>
      <c r="F64" s="25"/>
      <c r="G64" s="97" t="s">
        <v>134</v>
      </c>
      <c r="H64" s="75" t="s">
        <v>483</v>
      </c>
      <c r="I64" s="110"/>
      <c r="J64" s="96"/>
      <c r="K64" s="535" t="s">
        <v>547</v>
      </c>
      <c r="L64" s="535"/>
      <c r="M64" s="535"/>
      <c r="N64" s="535"/>
      <c r="Q64" s="176" t="s">
        <v>85</v>
      </c>
      <c r="R64" s="177" t="s">
        <v>85</v>
      </c>
      <c r="S64" s="176" t="s">
        <v>84</v>
      </c>
      <c r="T64" s="181">
        <v>3</v>
      </c>
      <c r="U64" s="178">
        <v>65</v>
      </c>
      <c r="V64" s="178">
        <v>0</v>
      </c>
      <c r="W64" s="135">
        <v>0</v>
      </c>
      <c r="X64" s="134">
        <v>0</v>
      </c>
      <c r="Y64" s="135">
        <v>0</v>
      </c>
      <c r="Z64" s="115">
        <v>0</v>
      </c>
      <c r="AA64" s="115">
        <v>0</v>
      </c>
      <c r="AB64" s="115" t="s">
        <v>378</v>
      </c>
    </row>
    <row r="65" spans="2:28" ht="17.25" customHeight="1">
      <c r="B65" s="29" t="s">
        <v>249</v>
      </c>
      <c r="C65" s="29" t="s">
        <v>250</v>
      </c>
      <c r="D65" s="25"/>
      <c r="E65" s="76"/>
      <c r="F65" s="99" t="s">
        <v>464</v>
      </c>
      <c r="G65" s="98">
        <v>123.456</v>
      </c>
      <c r="H65" s="75" t="s">
        <v>484</v>
      </c>
      <c r="I65" s="110" t="s">
        <v>554</v>
      </c>
      <c r="J65" s="80" t="s">
        <v>378</v>
      </c>
      <c r="K65" s="535" t="s">
        <v>548</v>
      </c>
      <c r="L65" s="535"/>
      <c r="M65" s="535"/>
      <c r="N65" s="535"/>
      <c r="Q65" s="78" t="s">
        <v>296</v>
      </c>
      <c r="R65" s="77" t="s">
        <v>296</v>
      </c>
      <c r="S65" s="78" t="s">
        <v>295</v>
      </c>
      <c r="T65" s="79">
        <v>0</v>
      </c>
      <c r="U65" s="79">
        <v>66</v>
      </c>
      <c r="V65" s="180">
        <v>64</v>
      </c>
      <c r="W65" s="124">
        <v>0.8</v>
      </c>
      <c r="X65" s="129">
        <v>5</v>
      </c>
      <c r="Y65" s="125">
        <v>0.05</v>
      </c>
      <c r="Z65" s="79">
        <v>64</v>
      </c>
      <c r="AA65" s="79">
        <v>64</v>
      </c>
      <c r="AB65" s="79" t="s">
        <v>378</v>
      </c>
    </row>
    <row r="66" spans="2:28">
      <c r="D66" s="25"/>
      <c r="E66" s="76"/>
      <c r="F66" s="25"/>
      <c r="G66" s="213">
        <v>123.456</v>
      </c>
      <c r="H66" s="211" t="s">
        <v>834</v>
      </c>
      <c r="I66" s="212" t="s">
        <v>456</v>
      </c>
      <c r="J66" s="210" t="s">
        <v>378</v>
      </c>
      <c r="K66" s="535"/>
      <c r="L66" s="535"/>
      <c r="M66" s="535"/>
      <c r="N66" s="535"/>
      <c r="Q66" s="78" t="s">
        <v>298</v>
      </c>
      <c r="R66" s="77" t="s">
        <v>298</v>
      </c>
      <c r="S66" s="78" t="s">
        <v>297</v>
      </c>
      <c r="T66" s="79">
        <v>0</v>
      </c>
      <c r="U66" s="79">
        <v>67</v>
      </c>
      <c r="V66" s="180">
        <v>64</v>
      </c>
      <c r="W66" s="124">
        <v>0.8</v>
      </c>
      <c r="X66" s="129">
        <v>5</v>
      </c>
      <c r="Y66" s="125">
        <v>0.05</v>
      </c>
      <c r="Z66" s="79">
        <v>64</v>
      </c>
      <c r="AA66" s="79">
        <v>64</v>
      </c>
      <c r="AB66" s="79" t="s">
        <v>378</v>
      </c>
    </row>
    <row r="67" spans="2:28">
      <c r="D67" s="25"/>
      <c r="E67" s="76"/>
      <c r="F67" s="25"/>
      <c r="G67" s="214">
        <v>123.456</v>
      </c>
      <c r="H67" s="211" t="s">
        <v>834</v>
      </c>
      <c r="I67" s="212" t="s">
        <v>456</v>
      </c>
      <c r="J67" s="210" t="s">
        <v>378</v>
      </c>
      <c r="K67" s="535"/>
      <c r="L67" s="535"/>
      <c r="M67" s="535"/>
      <c r="N67" s="535"/>
      <c r="Q67" s="78" t="s">
        <v>299</v>
      </c>
      <c r="R67" s="77" t="s">
        <v>299</v>
      </c>
      <c r="S67" s="78" t="s">
        <v>300</v>
      </c>
      <c r="T67" s="79">
        <v>0</v>
      </c>
      <c r="U67" s="79">
        <v>68</v>
      </c>
      <c r="V67" s="79">
        <v>64</v>
      </c>
      <c r="W67" s="124">
        <v>0.8</v>
      </c>
      <c r="X67" s="129">
        <v>5</v>
      </c>
      <c r="Y67" s="125">
        <v>0.05</v>
      </c>
      <c r="Z67" s="79">
        <v>64</v>
      </c>
      <c r="AA67" s="79">
        <v>64</v>
      </c>
      <c r="AB67" s="79" t="s">
        <v>378</v>
      </c>
    </row>
    <row r="68" spans="2:28" ht="30">
      <c r="D68" s="25"/>
      <c r="F68" s="25"/>
      <c r="G68" s="279">
        <v>123.456</v>
      </c>
      <c r="H68" s="75" t="s">
        <v>843</v>
      </c>
      <c r="I68" s="110" t="s">
        <v>1007</v>
      </c>
      <c r="J68" s="210" t="s">
        <v>378</v>
      </c>
      <c r="K68" s="536" t="s">
        <v>917</v>
      </c>
      <c r="L68" s="536"/>
      <c r="M68" s="536"/>
      <c r="N68" s="536"/>
      <c r="Q68" s="176" t="s">
        <v>87</v>
      </c>
      <c r="R68" s="177" t="s">
        <v>87</v>
      </c>
      <c r="S68" s="176" t="s">
        <v>86</v>
      </c>
      <c r="T68" s="181">
        <v>3</v>
      </c>
      <c r="U68" s="178">
        <v>69</v>
      </c>
      <c r="V68" s="178">
        <v>0</v>
      </c>
      <c r="W68" s="135">
        <v>0</v>
      </c>
      <c r="X68" s="134">
        <v>0</v>
      </c>
      <c r="Y68" s="135">
        <v>0</v>
      </c>
      <c r="Z68" s="115">
        <v>0</v>
      </c>
      <c r="AA68" s="115">
        <v>0</v>
      </c>
      <c r="AB68" s="115" t="s">
        <v>378</v>
      </c>
    </row>
    <row r="69" spans="2:28" ht="28.15" customHeight="1">
      <c r="D69" s="25"/>
      <c r="F69" s="25"/>
      <c r="G69" s="87" t="s">
        <v>428</v>
      </c>
      <c r="H69" s="337" t="s">
        <v>918</v>
      </c>
      <c r="I69" s="336" t="s">
        <v>454</v>
      </c>
      <c r="J69" s="301" t="s">
        <v>378</v>
      </c>
      <c r="K69" s="534" t="s">
        <v>909</v>
      </c>
      <c r="L69" s="534"/>
      <c r="M69" s="534"/>
      <c r="N69" s="534"/>
      <c r="Q69" s="78" t="s">
        <v>301</v>
      </c>
      <c r="R69" s="77" t="s">
        <v>301</v>
      </c>
      <c r="S69" s="78" t="s">
        <v>302</v>
      </c>
      <c r="T69" s="79">
        <v>0</v>
      </c>
      <c r="U69" s="79">
        <v>70</v>
      </c>
      <c r="V69" s="180">
        <v>64</v>
      </c>
      <c r="W69" s="124">
        <v>0.8</v>
      </c>
      <c r="X69" s="129">
        <v>5</v>
      </c>
      <c r="Y69" s="125">
        <v>0.05</v>
      </c>
      <c r="Z69" s="79">
        <v>64</v>
      </c>
      <c r="AA69" s="79">
        <v>64</v>
      </c>
      <c r="AB69" s="79" t="s">
        <v>378</v>
      </c>
    </row>
    <row r="70" spans="2:28">
      <c r="D70" s="25"/>
      <c r="F70" s="25"/>
      <c r="G70" s="333" t="s">
        <v>447</v>
      </c>
      <c r="H70" s="334" t="s">
        <v>941</v>
      </c>
      <c r="I70" s="300" t="s">
        <v>942</v>
      </c>
      <c r="J70" s="335"/>
      <c r="K70" s="556" t="s">
        <v>943</v>
      </c>
      <c r="L70" s="557"/>
      <c r="M70" s="557"/>
      <c r="N70" s="558"/>
      <c r="Q70" s="78" t="s">
        <v>304</v>
      </c>
      <c r="R70" s="77" t="s">
        <v>304</v>
      </c>
      <c r="S70" s="78" t="s">
        <v>303</v>
      </c>
      <c r="T70" s="79">
        <v>0</v>
      </c>
      <c r="U70" s="79">
        <v>71</v>
      </c>
      <c r="V70" s="180">
        <v>64</v>
      </c>
      <c r="W70" s="124">
        <v>0.8</v>
      </c>
      <c r="X70" s="129">
        <v>5</v>
      </c>
      <c r="Y70" s="125">
        <v>0.05</v>
      </c>
      <c r="Z70" s="79">
        <v>64</v>
      </c>
      <c r="AA70" s="79">
        <v>64</v>
      </c>
      <c r="AB70" s="79" t="s">
        <v>378</v>
      </c>
    </row>
    <row r="71" spans="2:28" ht="30">
      <c r="D71" s="25"/>
      <c r="F71" s="25"/>
      <c r="G71" s="333" t="s">
        <v>447</v>
      </c>
      <c r="H71" s="334" t="s">
        <v>941</v>
      </c>
      <c r="I71" s="300" t="s">
        <v>944</v>
      </c>
      <c r="J71" s="335"/>
      <c r="K71" s="556" t="s">
        <v>945</v>
      </c>
      <c r="L71" s="557"/>
      <c r="M71" s="557"/>
      <c r="N71" s="558"/>
      <c r="Q71" s="114" t="s">
        <v>97</v>
      </c>
      <c r="R71" s="113" t="s">
        <v>97</v>
      </c>
      <c r="S71" s="114" t="s">
        <v>98</v>
      </c>
      <c r="T71" s="115">
        <v>0</v>
      </c>
      <c r="U71" s="115">
        <v>72</v>
      </c>
      <c r="V71" s="115">
        <v>5</v>
      </c>
      <c r="W71" s="127">
        <v>0.3</v>
      </c>
      <c r="X71" s="128">
        <v>5</v>
      </c>
      <c r="Y71" s="141">
        <v>0.1</v>
      </c>
      <c r="Z71" s="115">
        <v>0</v>
      </c>
      <c r="AA71" s="115">
        <v>0</v>
      </c>
      <c r="AB71" s="115" t="s">
        <v>378</v>
      </c>
    </row>
    <row r="72" spans="2:28">
      <c r="D72" s="25"/>
      <c r="F72" s="25"/>
      <c r="G72" s="333" t="s">
        <v>447</v>
      </c>
      <c r="H72" s="334" t="s">
        <v>941</v>
      </c>
      <c r="I72" s="300" t="s">
        <v>946</v>
      </c>
      <c r="J72" s="335"/>
      <c r="K72" s="556" t="s">
        <v>947</v>
      </c>
      <c r="L72" s="557"/>
      <c r="M72" s="557"/>
      <c r="N72" s="558"/>
      <c r="Q72" s="78" t="s">
        <v>306</v>
      </c>
      <c r="R72" s="77" t="s">
        <v>306</v>
      </c>
      <c r="S72" s="78" t="s">
        <v>305</v>
      </c>
      <c r="T72" s="79">
        <v>0</v>
      </c>
      <c r="U72" s="79">
        <v>73</v>
      </c>
      <c r="V72" s="79">
        <v>72</v>
      </c>
      <c r="W72" s="124">
        <v>0.8</v>
      </c>
      <c r="X72" s="129">
        <v>5</v>
      </c>
      <c r="Y72" s="125">
        <v>0.05</v>
      </c>
      <c r="Z72" s="79">
        <v>72</v>
      </c>
      <c r="AA72" s="79">
        <v>72</v>
      </c>
      <c r="AB72" s="79" t="s">
        <v>378</v>
      </c>
    </row>
    <row r="73" spans="2:28">
      <c r="D73" s="25"/>
      <c r="F73" s="25"/>
      <c r="G73" s="333" t="s">
        <v>447</v>
      </c>
      <c r="H73" s="334" t="s">
        <v>481</v>
      </c>
      <c r="I73" s="300" t="s">
        <v>948</v>
      </c>
      <c r="J73" s="335"/>
      <c r="K73" s="556" t="s">
        <v>949</v>
      </c>
      <c r="L73" s="557"/>
      <c r="M73" s="557"/>
      <c r="N73" s="558"/>
      <c r="Q73" s="78" t="s">
        <v>307</v>
      </c>
      <c r="R73" s="77" t="s">
        <v>307</v>
      </c>
      <c r="S73" s="78" t="s">
        <v>308</v>
      </c>
      <c r="T73" s="79">
        <v>0</v>
      </c>
      <c r="U73" s="79">
        <v>74</v>
      </c>
      <c r="V73" s="79">
        <v>72</v>
      </c>
      <c r="W73" s="124">
        <v>0.8</v>
      </c>
      <c r="X73" s="129">
        <v>5</v>
      </c>
      <c r="Y73" s="125">
        <v>0.05</v>
      </c>
      <c r="Z73" s="79">
        <v>72</v>
      </c>
      <c r="AA73" s="79">
        <v>72</v>
      </c>
      <c r="AB73" s="79" t="s">
        <v>378</v>
      </c>
    </row>
    <row r="74" spans="2:28" ht="30">
      <c r="D74" s="25"/>
      <c r="F74" s="25"/>
      <c r="G74" s="333" t="s">
        <v>447</v>
      </c>
      <c r="H74" s="334" t="s">
        <v>941</v>
      </c>
      <c r="I74" s="300" t="s">
        <v>950</v>
      </c>
      <c r="J74" s="335"/>
      <c r="K74" s="556" t="s">
        <v>951</v>
      </c>
      <c r="L74" s="557"/>
      <c r="M74" s="557"/>
      <c r="N74" s="558"/>
      <c r="Q74" s="78" t="s">
        <v>310</v>
      </c>
      <c r="R74" s="77" t="s">
        <v>310</v>
      </c>
      <c r="S74" s="78" t="s">
        <v>309</v>
      </c>
      <c r="T74" s="79">
        <v>0</v>
      </c>
      <c r="U74" s="79">
        <v>75</v>
      </c>
      <c r="V74" s="79">
        <v>72</v>
      </c>
      <c r="W74" s="124">
        <v>0.8</v>
      </c>
      <c r="X74" s="129">
        <v>5</v>
      </c>
      <c r="Y74" s="125">
        <v>0.05</v>
      </c>
      <c r="Z74" s="79">
        <v>72</v>
      </c>
      <c r="AA74" s="79">
        <v>72</v>
      </c>
      <c r="AB74" s="79" t="s">
        <v>378</v>
      </c>
    </row>
    <row r="75" spans="2:28" ht="30">
      <c r="D75" s="25"/>
      <c r="F75" s="25"/>
      <c r="G75" s="333" t="s">
        <v>447</v>
      </c>
      <c r="H75" s="334" t="s">
        <v>941</v>
      </c>
      <c r="I75" s="300" t="s">
        <v>952</v>
      </c>
      <c r="J75" s="335"/>
      <c r="K75" s="556" t="s">
        <v>953</v>
      </c>
      <c r="L75" s="557"/>
      <c r="M75" s="557"/>
      <c r="N75" s="558"/>
      <c r="Q75" s="78" t="s">
        <v>312</v>
      </c>
      <c r="R75" s="77" t="s">
        <v>312</v>
      </c>
      <c r="S75" s="78" t="s">
        <v>311</v>
      </c>
      <c r="T75" s="79">
        <v>0</v>
      </c>
      <c r="U75" s="79">
        <v>76</v>
      </c>
      <c r="V75" s="79">
        <v>72</v>
      </c>
      <c r="W75" s="124">
        <v>0.8</v>
      </c>
      <c r="X75" s="129">
        <v>5</v>
      </c>
      <c r="Y75" s="125">
        <v>0.05</v>
      </c>
      <c r="Z75" s="79">
        <v>72</v>
      </c>
      <c r="AA75" s="79">
        <v>72</v>
      </c>
      <c r="AB75" s="79" t="s">
        <v>378</v>
      </c>
    </row>
    <row r="76" spans="2:28">
      <c r="D76" s="25"/>
      <c r="F76" s="25"/>
      <c r="G76" s="333" t="s">
        <v>447</v>
      </c>
      <c r="H76" s="334" t="s">
        <v>481</v>
      </c>
      <c r="I76" s="300" t="s">
        <v>954</v>
      </c>
      <c r="J76" s="335"/>
      <c r="K76" s="556" t="s">
        <v>955</v>
      </c>
      <c r="L76" s="557"/>
      <c r="M76" s="557"/>
      <c r="N76" s="558"/>
      <c r="Q76" s="114" t="s">
        <v>168</v>
      </c>
      <c r="R76" s="113" t="s">
        <v>168</v>
      </c>
      <c r="S76" s="114" t="s">
        <v>166</v>
      </c>
      <c r="T76" s="115">
        <v>0</v>
      </c>
      <c r="U76" s="115">
        <v>77</v>
      </c>
      <c r="V76" s="115">
        <v>5</v>
      </c>
      <c r="W76" s="127">
        <v>0.3</v>
      </c>
      <c r="X76" s="128">
        <v>5</v>
      </c>
      <c r="Y76" s="127">
        <v>0.1</v>
      </c>
      <c r="Z76" s="115">
        <v>0</v>
      </c>
      <c r="AA76" s="115">
        <v>0</v>
      </c>
      <c r="AB76" s="115" t="s">
        <v>378</v>
      </c>
    </row>
    <row r="77" spans="2:28">
      <c r="D77" s="25"/>
      <c r="F77" s="25"/>
      <c r="G77" s="333" t="s">
        <v>447</v>
      </c>
      <c r="H77" s="334" t="s">
        <v>956</v>
      </c>
      <c r="I77" s="300" t="s">
        <v>957</v>
      </c>
      <c r="J77" s="335"/>
      <c r="K77" s="556" t="s">
        <v>958</v>
      </c>
      <c r="L77" s="557"/>
      <c r="M77" s="557"/>
      <c r="N77" s="558"/>
      <c r="Q77" s="114" t="s">
        <v>333</v>
      </c>
      <c r="R77" s="113" t="s">
        <v>333</v>
      </c>
      <c r="S77" s="114" t="s">
        <v>167</v>
      </c>
      <c r="T77" s="115">
        <v>0</v>
      </c>
      <c r="U77" s="115">
        <v>78</v>
      </c>
      <c r="V77" s="115">
        <v>5</v>
      </c>
      <c r="W77" s="127">
        <v>0.3</v>
      </c>
      <c r="X77" s="128">
        <v>5</v>
      </c>
      <c r="Y77" s="127">
        <v>0.1</v>
      </c>
      <c r="Z77" s="115">
        <v>0</v>
      </c>
      <c r="AA77" s="115">
        <v>0</v>
      </c>
      <c r="AB77" s="115" t="s">
        <v>378</v>
      </c>
    </row>
    <row r="78" spans="2:28" ht="30">
      <c r="D78" s="25"/>
      <c r="F78" s="25"/>
      <c r="G78" s="333" t="s">
        <v>447</v>
      </c>
      <c r="H78" s="334" t="s">
        <v>481</v>
      </c>
      <c r="I78" s="336" t="s">
        <v>959</v>
      </c>
      <c r="J78" s="335"/>
      <c r="K78" s="556" t="s">
        <v>960</v>
      </c>
      <c r="L78" s="557"/>
      <c r="M78" s="557"/>
      <c r="N78" s="558"/>
      <c r="Q78" s="114" t="s">
        <v>99</v>
      </c>
      <c r="R78" s="113" t="s">
        <v>99</v>
      </c>
      <c r="S78" s="114" t="s">
        <v>100</v>
      </c>
      <c r="T78" s="115">
        <v>0</v>
      </c>
      <c r="U78" s="115">
        <v>79</v>
      </c>
      <c r="V78" s="115">
        <v>5</v>
      </c>
      <c r="W78" s="127">
        <v>0.3</v>
      </c>
      <c r="X78" s="128">
        <v>5</v>
      </c>
      <c r="Y78" s="127">
        <v>0.1</v>
      </c>
      <c r="Z78" s="115">
        <v>0</v>
      </c>
      <c r="AA78" s="115">
        <v>0</v>
      </c>
      <c r="AB78" s="115" t="s">
        <v>378</v>
      </c>
    </row>
    <row r="79" spans="2:28">
      <c r="D79" s="25"/>
      <c r="F79" s="25"/>
      <c r="G79" s="368">
        <v>123.456</v>
      </c>
      <c r="H79" s="334" t="s">
        <v>1010</v>
      </c>
      <c r="I79" s="300" t="s">
        <v>1006</v>
      </c>
      <c r="J79" s="365" t="s">
        <v>378</v>
      </c>
      <c r="K79" s="556" t="s">
        <v>1011</v>
      </c>
      <c r="L79" s="557"/>
      <c r="M79" s="557"/>
      <c r="N79" s="558"/>
      <c r="Q79" s="78" t="s">
        <v>313</v>
      </c>
      <c r="R79" s="77" t="s">
        <v>313</v>
      </c>
      <c r="S79" s="78" t="s">
        <v>314</v>
      </c>
      <c r="T79" s="79">
        <v>0</v>
      </c>
      <c r="U79" s="79">
        <v>80</v>
      </c>
      <c r="V79" s="79">
        <v>79</v>
      </c>
      <c r="W79" s="124">
        <v>0.8</v>
      </c>
      <c r="X79" s="129">
        <v>5</v>
      </c>
      <c r="Y79" s="125">
        <v>0.05</v>
      </c>
      <c r="Z79" s="79">
        <v>79</v>
      </c>
      <c r="AA79" s="79">
        <v>79</v>
      </c>
      <c r="AB79" s="79" t="s">
        <v>378</v>
      </c>
    </row>
    <row r="80" spans="2:28">
      <c r="D80" s="25"/>
      <c r="F80" s="25"/>
      <c r="G80" s="25"/>
      <c r="H80" s="25"/>
      <c r="I80" s="25"/>
      <c r="J80" s="25"/>
      <c r="Q80" s="78" t="s">
        <v>316</v>
      </c>
      <c r="R80" s="77" t="s">
        <v>316</v>
      </c>
      <c r="S80" s="78" t="s">
        <v>315</v>
      </c>
      <c r="T80" s="79">
        <v>0</v>
      </c>
      <c r="U80" s="79">
        <v>81</v>
      </c>
      <c r="V80" s="79">
        <v>79</v>
      </c>
      <c r="W80" s="124">
        <v>0.8</v>
      </c>
      <c r="X80" s="129">
        <v>5</v>
      </c>
      <c r="Y80" s="125">
        <v>0.05</v>
      </c>
      <c r="Z80" s="79">
        <v>79</v>
      </c>
      <c r="AA80" s="79">
        <v>79</v>
      </c>
      <c r="AB80" s="79" t="s">
        <v>378</v>
      </c>
    </row>
    <row r="81" spans="4:28">
      <c r="D81" s="25"/>
      <c r="F81" s="25"/>
      <c r="G81" s="25"/>
      <c r="H81" s="25"/>
      <c r="I81" s="25"/>
      <c r="J81" s="25"/>
      <c r="Q81" s="114" t="s">
        <v>101</v>
      </c>
      <c r="R81" s="113" t="s">
        <v>101</v>
      </c>
      <c r="S81" s="114" t="s">
        <v>102</v>
      </c>
      <c r="T81" s="115">
        <v>0</v>
      </c>
      <c r="U81" s="115">
        <v>82</v>
      </c>
      <c r="V81" s="115">
        <v>5</v>
      </c>
      <c r="W81" s="127">
        <v>0.3</v>
      </c>
      <c r="X81" s="128">
        <v>5</v>
      </c>
      <c r="Y81" s="127">
        <v>0.1</v>
      </c>
      <c r="Z81" s="115">
        <v>0</v>
      </c>
      <c r="AA81" s="115">
        <v>0</v>
      </c>
      <c r="AB81" s="115" t="s">
        <v>378</v>
      </c>
    </row>
    <row r="82" spans="4:28">
      <c r="D82" s="25"/>
      <c r="F82" s="25"/>
      <c r="G82" s="25"/>
      <c r="H82" s="25"/>
      <c r="I82" s="25"/>
      <c r="J82" s="25"/>
      <c r="Q82" s="78" t="s">
        <v>318</v>
      </c>
      <c r="R82" s="77" t="s">
        <v>318</v>
      </c>
      <c r="S82" s="78" t="s">
        <v>317</v>
      </c>
      <c r="T82" s="79">
        <v>0</v>
      </c>
      <c r="U82" s="79">
        <v>83</v>
      </c>
      <c r="V82" s="79">
        <v>82</v>
      </c>
      <c r="W82" s="124">
        <v>0.8</v>
      </c>
      <c r="X82" s="129">
        <v>5</v>
      </c>
      <c r="Y82" s="125">
        <v>0.05</v>
      </c>
      <c r="Z82" s="79">
        <v>82</v>
      </c>
      <c r="AA82" s="79">
        <v>82</v>
      </c>
      <c r="AB82" s="79" t="s">
        <v>378</v>
      </c>
    </row>
    <row r="83" spans="4:28">
      <c r="D83" s="25"/>
      <c r="F83" s="25"/>
      <c r="G83" s="25"/>
      <c r="H83" s="25"/>
      <c r="I83" s="25"/>
      <c r="J83" s="25"/>
      <c r="Q83" s="78" t="s">
        <v>319</v>
      </c>
      <c r="R83" s="77" t="s">
        <v>319</v>
      </c>
      <c r="S83" s="78" t="s">
        <v>320</v>
      </c>
      <c r="T83" s="79">
        <v>0</v>
      </c>
      <c r="U83" s="79">
        <v>84</v>
      </c>
      <c r="V83" s="79">
        <v>82</v>
      </c>
      <c r="W83" s="124">
        <v>0.8</v>
      </c>
      <c r="X83" s="129">
        <v>5</v>
      </c>
      <c r="Y83" s="125">
        <v>0.05</v>
      </c>
      <c r="Z83" s="79">
        <v>82</v>
      </c>
      <c r="AA83" s="79">
        <v>82</v>
      </c>
      <c r="AB83" s="79" t="s">
        <v>378</v>
      </c>
    </row>
    <row r="84" spans="4:28">
      <c r="D84" s="25"/>
      <c r="F84" s="25"/>
      <c r="G84" s="25"/>
      <c r="H84" s="25"/>
      <c r="I84" s="25"/>
      <c r="J84" s="25"/>
      <c r="Q84" s="114" t="s">
        <v>103</v>
      </c>
      <c r="R84" s="113" t="s">
        <v>103</v>
      </c>
      <c r="S84" s="114" t="s">
        <v>104</v>
      </c>
      <c r="T84" s="115">
        <v>0</v>
      </c>
      <c r="U84" s="115">
        <v>85</v>
      </c>
      <c r="V84" s="115">
        <v>5</v>
      </c>
      <c r="W84" s="127">
        <v>0.3</v>
      </c>
      <c r="X84" s="128">
        <v>5</v>
      </c>
      <c r="Y84" s="127">
        <v>0.1</v>
      </c>
      <c r="Z84" s="115">
        <v>0</v>
      </c>
      <c r="AA84" s="115">
        <v>0</v>
      </c>
      <c r="AB84" s="115" t="s">
        <v>378</v>
      </c>
    </row>
    <row r="85" spans="4:28">
      <c r="D85" s="25"/>
      <c r="F85" s="25"/>
      <c r="G85" s="25"/>
      <c r="H85" s="25"/>
      <c r="I85" s="25"/>
      <c r="J85" s="25"/>
      <c r="Q85" s="78" t="s">
        <v>321</v>
      </c>
      <c r="R85" s="77" t="s">
        <v>321</v>
      </c>
      <c r="S85" s="78" t="s">
        <v>322</v>
      </c>
      <c r="T85" s="79">
        <v>0</v>
      </c>
      <c r="U85" s="79">
        <v>86</v>
      </c>
      <c r="V85" s="79">
        <v>85</v>
      </c>
      <c r="W85" s="124">
        <v>0.8</v>
      </c>
      <c r="X85" s="129">
        <v>5</v>
      </c>
      <c r="Y85" s="125">
        <v>0.05</v>
      </c>
      <c r="Z85" s="79">
        <v>85</v>
      </c>
      <c r="AA85" s="79">
        <v>85</v>
      </c>
      <c r="AB85" s="79" t="s">
        <v>378</v>
      </c>
    </row>
    <row r="86" spans="4:28">
      <c r="D86" s="25"/>
      <c r="F86" s="25"/>
      <c r="G86" s="25"/>
      <c r="H86" s="25"/>
      <c r="I86" s="25"/>
      <c r="J86" s="25"/>
      <c r="Q86" s="78" t="s">
        <v>324</v>
      </c>
      <c r="R86" s="77" t="s">
        <v>324</v>
      </c>
      <c r="S86" s="78" t="s">
        <v>323</v>
      </c>
      <c r="T86" s="79">
        <v>0</v>
      </c>
      <c r="U86" s="79">
        <v>87</v>
      </c>
      <c r="V86" s="79">
        <v>85</v>
      </c>
      <c r="W86" s="124">
        <v>0.8</v>
      </c>
      <c r="X86" s="129">
        <v>5</v>
      </c>
      <c r="Y86" s="125">
        <v>0.05</v>
      </c>
      <c r="Z86" s="79">
        <v>85</v>
      </c>
      <c r="AA86" s="79">
        <v>85</v>
      </c>
      <c r="AB86" s="79" t="s">
        <v>378</v>
      </c>
    </row>
    <row r="87" spans="4:28">
      <c r="D87" s="25"/>
      <c r="F87" s="25"/>
      <c r="G87" s="25"/>
      <c r="H87" s="25"/>
      <c r="I87" s="25"/>
      <c r="J87" s="25"/>
      <c r="Q87" s="78" t="s">
        <v>325</v>
      </c>
      <c r="R87" s="77" t="s">
        <v>325</v>
      </c>
      <c r="S87" s="78" t="s">
        <v>326</v>
      </c>
      <c r="T87" s="79">
        <v>0</v>
      </c>
      <c r="U87" s="79">
        <v>88</v>
      </c>
      <c r="V87" s="79">
        <v>85</v>
      </c>
      <c r="W87" s="124">
        <v>0.8</v>
      </c>
      <c r="X87" s="129">
        <v>5</v>
      </c>
      <c r="Y87" s="125">
        <v>0.05</v>
      </c>
      <c r="Z87" s="79">
        <v>85</v>
      </c>
      <c r="AA87" s="79">
        <v>85</v>
      </c>
      <c r="AB87" s="79" t="s">
        <v>378</v>
      </c>
    </row>
    <row r="88" spans="4:28">
      <c r="D88" s="25"/>
      <c r="F88" s="25"/>
      <c r="G88" s="25"/>
      <c r="H88" s="25"/>
      <c r="I88" s="25"/>
      <c r="J88" s="25"/>
      <c r="Q88" s="114" t="s">
        <v>328</v>
      </c>
      <c r="R88" s="113" t="s">
        <v>328</v>
      </c>
      <c r="S88" s="114" t="s">
        <v>327</v>
      </c>
      <c r="T88" s="115">
        <v>0</v>
      </c>
      <c r="U88" s="115">
        <v>89</v>
      </c>
      <c r="V88" s="115">
        <v>5</v>
      </c>
      <c r="W88" s="127">
        <v>0.3</v>
      </c>
      <c r="X88" s="128">
        <v>5</v>
      </c>
      <c r="Y88" s="127">
        <v>0.1</v>
      </c>
      <c r="Z88" s="115">
        <v>0</v>
      </c>
      <c r="AA88" s="115">
        <v>0</v>
      </c>
      <c r="AB88" s="115" t="s">
        <v>378</v>
      </c>
    </row>
    <row r="89" spans="4:28">
      <c r="D89" s="25"/>
      <c r="F89" s="25"/>
      <c r="G89" s="25"/>
      <c r="H89" s="25"/>
      <c r="I89" s="25"/>
      <c r="J89" s="25"/>
      <c r="Q89" s="114" t="s">
        <v>329</v>
      </c>
      <c r="R89" s="113" t="s">
        <v>329</v>
      </c>
      <c r="S89" s="114" t="s">
        <v>330</v>
      </c>
      <c r="T89" s="115">
        <v>0</v>
      </c>
      <c r="U89" s="115">
        <v>90</v>
      </c>
      <c r="V89" s="115">
        <v>5</v>
      </c>
      <c r="W89" s="127">
        <v>0.3</v>
      </c>
      <c r="X89" s="128">
        <v>5</v>
      </c>
      <c r="Y89" s="127">
        <v>0.1</v>
      </c>
      <c r="Z89" s="115">
        <v>0</v>
      </c>
      <c r="AA89" s="115">
        <v>0</v>
      </c>
      <c r="AB89" s="115" t="s">
        <v>378</v>
      </c>
    </row>
    <row r="90" spans="4:28">
      <c r="D90" s="25"/>
      <c r="F90" s="25"/>
      <c r="G90" s="25"/>
      <c r="H90" s="25"/>
      <c r="I90" s="25"/>
      <c r="J90" s="25"/>
      <c r="Q90" s="114" t="s">
        <v>399</v>
      </c>
      <c r="R90" s="113" t="s">
        <v>30</v>
      </c>
      <c r="S90" s="114" t="s">
        <v>395</v>
      </c>
      <c r="T90" s="115">
        <v>0</v>
      </c>
      <c r="U90" s="115">
        <v>91</v>
      </c>
      <c r="V90" s="115">
        <v>95</v>
      </c>
      <c r="W90" s="138">
        <v>0.3</v>
      </c>
      <c r="X90" s="139">
        <v>95</v>
      </c>
      <c r="Y90" s="138">
        <v>0.1</v>
      </c>
      <c r="Z90" s="115">
        <v>0</v>
      </c>
      <c r="AA90" s="115">
        <v>0</v>
      </c>
      <c r="AB90" s="115" t="s">
        <v>378</v>
      </c>
    </row>
    <row r="91" spans="4:28">
      <c r="D91" s="25"/>
      <c r="F91" s="25"/>
      <c r="G91" s="25"/>
      <c r="H91" s="25"/>
      <c r="I91" s="25"/>
      <c r="J91" s="25"/>
      <c r="Q91" s="78" t="s">
        <v>400</v>
      </c>
      <c r="R91" s="77" t="s">
        <v>31</v>
      </c>
      <c r="S91" s="78" t="s">
        <v>396</v>
      </c>
      <c r="T91" s="79">
        <v>0</v>
      </c>
      <c r="U91" s="79">
        <v>92</v>
      </c>
      <c r="V91" s="79">
        <v>91</v>
      </c>
      <c r="W91" s="123">
        <v>0.3</v>
      </c>
      <c r="X91" s="132">
        <v>91</v>
      </c>
      <c r="Y91" s="140">
        <v>0.5</v>
      </c>
      <c r="Z91" s="79">
        <v>0</v>
      </c>
      <c r="AA91" s="79">
        <v>0</v>
      </c>
      <c r="AB91" s="79" t="s">
        <v>378</v>
      </c>
    </row>
    <row r="92" spans="4:28">
      <c r="D92" s="25"/>
      <c r="F92" s="25"/>
      <c r="G92" s="25"/>
      <c r="H92" s="25"/>
      <c r="I92" s="25"/>
      <c r="J92" s="25"/>
      <c r="Q92" s="78" t="s">
        <v>401</v>
      </c>
      <c r="R92" s="77" t="s">
        <v>8</v>
      </c>
      <c r="S92" s="78" t="s">
        <v>397</v>
      </c>
      <c r="T92" s="79">
        <v>0</v>
      </c>
      <c r="U92" s="79">
        <v>93</v>
      </c>
      <c r="V92" s="79">
        <v>91</v>
      </c>
      <c r="W92" s="123">
        <v>0.3</v>
      </c>
      <c r="X92" s="132">
        <v>91</v>
      </c>
      <c r="Y92" s="140">
        <v>0.5</v>
      </c>
      <c r="Z92" s="79">
        <v>0</v>
      </c>
      <c r="AA92" s="79">
        <v>0</v>
      </c>
      <c r="AB92" s="79" t="s">
        <v>378</v>
      </c>
    </row>
    <row r="93" spans="4:28">
      <c r="D93" s="25"/>
      <c r="F93" s="25"/>
      <c r="G93" s="25"/>
      <c r="H93" s="25"/>
      <c r="I93" s="25"/>
      <c r="J93" s="25"/>
      <c r="Q93" s="78" t="s">
        <v>402</v>
      </c>
      <c r="R93" s="77" t="s">
        <v>9</v>
      </c>
      <c r="S93" s="78" t="s">
        <v>135</v>
      </c>
      <c r="T93" s="79">
        <v>0</v>
      </c>
      <c r="U93" s="79">
        <v>94</v>
      </c>
      <c r="V93" s="79">
        <v>91</v>
      </c>
      <c r="W93" s="123">
        <v>0.3</v>
      </c>
      <c r="X93" s="132">
        <v>91</v>
      </c>
      <c r="Y93" s="140">
        <v>0.5</v>
      </c>
      <c r="Z93" s="79">
        <v>0</v>
      </c>
      <c r="AA93" s="79">
        <v>0</v>
      </c>
      <c r="AB93" s="79" t="s">
        <v>378</v>
      </c>
    </row>
    <row r="94" spans="4:28">
      <c r="D94" s="25"/>
      <c r="F94" s="25"/>
      <c r="G94" s="25"/>
      <c r="H94" s="25"/>
      <c r="I94" s="25"/>
      <c r="J94" s="25"/>
      <c r="Q94" s="114" t="s">
        <v>154</v>
      </c>
      <c r="R94" s="113" t="s">
        <v>10</v>
      </c>
      <c r="S94" s="114" t="s">
        <v>398</v>
      </c>
      <c r="T94" s="115">
        <v>0</v>
      </c>
      <c r="U94" s="115">
        <v>95</v>
      </c>
      <c r="V94" s="115">
        <v>0</v>
      </c>
      <c r="W94" s="133">
        <v>0</v>
      </c>
      <c r="X94" s="134">
        <v>0</v>
      </c>
      <c r="Y94" s="135">
        <v>0</v>
      </c>
      <c r="Z94" s="115">
        <v>0</v>
      </c>
      <c r="AA94" s="115">
        <v>0</v>
      </c>
      <c r="AB94" s="115" t="s">
        <v>378</v>
      </c>
    </row>
    <row r="95" spans="4:28">
      <c r="D95" s="25"/>
      <c r="F95" s="25"/>
      <c r="G95" s="25"/>
      <c r="H95" s="25"/>
      <c r="I95" s="25"/>
      <c r="J95" s="25"/>
      <c r="Q95" s="114" t="s">
        <v>403</v>
      </c>
      <c r="R95" s="113" t="s">
        <v>11</v>
      </c>
      <c r="S95" s="114" t="s">
        <v>169</v>
      </c>
      <c r="T95" s="115">
        <v>1</v>
      </c>
      <c r="U95" s="115">
        <v>96</v>
      </c>
      <c r="V95" s="115">
        <v>0</v>
      </c>
      <c r="W95" s="133">
        <v>0</v>
      </c>
      <c r="X95" s="134">
        <v>0</v>
      </c>
      <c r="Y95" s="135">
        <v>0</v>
      </c>
      <c r="Z95" s="115">
        <v>0</v>
      </c>
      <c r="AA95" s="115">
        <v>0</v>
      </c>
      <c r="AB95" s="115" t="s">
        <v>378</v>
      </c>
    </row>
    <row r="96" spans="4:28">
      <c r="D96" s="25"/>
      <c r="F96" s="25"/>
      <c r="G96" s="25"/>
      <c r="H96" s="25"/>
      <c r="I96" s="25"/>
      <c r="J96" s="25"/>
      <c r="Q96" s="78" t="s">
        <v>404</v>
      </c>
      <c r="R96" s="77" t="s">
        <v>12</v>
      </c>
      <c r="S96" s="78" t="s">
        <v>171</v>
      </c>
      <c r="T96" s="79">
        <v>1</v>
      </c>
      <c r="U96" s="79">
        <v>97</v>
      </c>
      <c r="V96" s="79">
        <v>96</v>
      </c>
      <c r="W96" s="126">
        <v>0.5</v>
      </c>
      <c r="X96" s="132">
        <v>96</v>
      </c>
      <c r="Y96" s="140">
        <v>0.5</v>
      </c>
      <c r="Z96" s="79">
        <v>0</v>
      </c>
      <c r="AA96" s="79">
        <v>0</v>
      </c>
      <c r="AB96" s="79" t="s">
        <v>378</v>
      </c>
    </row>
    <row r="97" spans="4:28">
      <c r="D97" s="25"/>
      <c r="F97" s="25"/>
      <c r="G97" s="25"/>
      <c r="H97" s="25"/>
      <c r="I97" s="25"/>
      <c r="J97" s="25"/>
      <c r="Q97" s="78" t="s">
        <v>405</v>
      </c>
      <c r="R97" s="77" t="s">
        <v>439</v>
      </c>
      <c r="S97" s="78" t="s">
        <v>172</v>
      </c>
      <c r="T97" s="79">
        <v>1</v>
      </c>
      <c r="U97" s="79">
        <v>98</v>
      </c>
      <c r="V97" s="79">
        <v>96</v>
      </c>
      <c r="W97" s="126">
        <v>0.5</v>
      </c>
      <c r="X97" s="132">
        <v>96</v>
      </c>
      <c r="Y97" s="140">
        <v>0.5</v>
      </c>
      <c r="Z97" s="79">
        <v>0</v>
      </c>
      <c r="AA97" s="79">
        <v>0</v>
      </c>
      <c r="AB97" s="79" t="s">
        <v>378</v>
      </c>
    </row>
    <row r="98" spans="4:28">
      <c r="D98" s="25"/>
      <c r="F98" s="25"/>
      <c r="G98" s="25"/>
      <c r="H98" s="25"/>
      <c r="I98" s="25"/>
      <c r="J98" s="25"/>
      <c r="Q98" s="78" t="s">
        <v>406</v>
      </c>
      <c r="R98" s="77" t="s">
        <v>440</v>
      </c>
      <c r="S98" s="78" t="s">
        <v>173</v>
      </c>
      <c r="T98" s="79">
        <v>1</v>
      </c>
      <c r="U98" s="79">
        <v>99</v>
      </c>
      <c r="V98" s="79">
        <v>96</v>
      </c>
      <c r="W98" s="126">
        <v>0.5</v>
      </c>
      <c r="X98" s="132">
        <v>96</v>
      </c>
      <c r="Y98" s="140">
        <v>0.5</v>
      </c>
      <c r="Z98" s="79">
        <v>0</v>
      </c>
      <c r="AA98" s="79">
        <v>0</v>
      </c>
      <c r="AB98" s="79" t="s">
        <v>378</v>
      </c>
    </row>
    <row r="99" spans="4:28">
      <c r="F99" s="25"/>
      <c r="G99" s="25"/>
      <c r="H99" s="25"/>
      <c r="I99" s="25"/>
      <c r="J99" s="25"/>
      <c r="Q99" s="78" t="s">
        <v>407</v>
      </c>
      <c r="R99" s="77" t="s">
        <v>441</v>
      </c>
      <c r="S99" s="78" t="s">
        <v>174</v>
      </c>
      <c r="T99" s="79">
        <v>1</v>
      </c>
      <c r="U99" s="79">
        <v>100</v>
      </c>
      <c r="V99" s="79">
        <v>96</v>
      </c>
      <c r="W99" s="126">
        <v>0.5</v>
      </c>
      <c r="X99" s="132">
        <v>96</v>
      </c>
      <c r="Y99" s="140">
        <v>0.5</v>
      </c>
      <c r="Z99" s="79">
        <v>0</v>
      </c>
      <c r="AA99" s="79">
        <v>0</v>
      </c>
      <c r="AB99" s="79" t="s">
        <v>378</v>
      </c>
    </row>
    <row r="100" spans="4:28">
      <c r="F100" s="25"/>
      <c r="G100" s="25"/>
      <c r="H100" s="25"/>
      <c r="I100" s="25"/>
      <c r="J100" s="25"/>
      <c r="Q100" s="114" t="s">
        <v>408</v>
      </c>
      <c r="R100" s="113" t="s">
        <v>13</v>
      </c>
      <c r="S100" s="114" t="s">
        <v>170</v>
      </c>
      <c r="T100" s="115">
        <v>0</v>
      </c>
      <c r="U100" s="115">
        <v>101</v>
      </c>
      <c r="V100" s="115">
        <v>0</v>
      </c>
      <c r="W100" s="133">
        <v>0</v>
      </c>
      <c r="X100" s="134">
        <v>0</v>
      </c>
      <c r="Y100" s="135">
        <v>0</v>
      </c>
      <c r="Z100" s="115">
        <v>0</v>
      </c>
      <c r="AA100" s="115">
        <v>0</v>
      </c>
      <c r="AB100" s="115" t="s">
        <v>378</v>
      </c>
    </row>
    <row r="101" spans="4:28">
      <c r="F101" s="25"/>
      <c r="G101" s="25"/>
      <c r="H101" s="25"/>
      <c r="I101" s="25"/>
      <c r="J101" s="25"/>
      <c r="Q101" s="78" t="s">
        <v>409</v>
      </c>
      <c r="R101" s="77" t="s">
        <v>442</v>
      </c>
      <c r="S101" s="78" t="s">
        <v>172</v>
      </c>
      <c r="T101" s="79">
        <v>0</v>
      </c>
      <c r="U101" s="79">
        <v>102</v>
      </c>
      <c r="V101" s="79">
        <v>101</v>
      </c>
      <c r="W101" s="126">
        <v>0.5</v>
      </c>
      <c r="X101" s="132">
        <v>101</v>
      </c>
      <c r="Y101" s="140">
        <v>0.5</v>
      </c>
      <c r="Z101" s="79">
        <v>0</v>
      </c>
      <c r="AA101" s="79">
        <v>0</v>
      </c>
      <c r="AB101" s="79" t="s">
        <v>378</v>
      </c>
    </row>
    <row r="102" spans="4:28">
      <c r="F102" s="25"/>
      <c r="G102" s="25"/>
      <c r="H102" s="25"/>
      <c r="I102" s="25"/>
      <c r="J102" s="25"/>
      <c r="Q102" s="78" t="s">
        <v>410</v>
      </c>
      <c r="R102" s="77" t="s">
        <v>443</v>
      </c>
      <c r="S102" s="78" t="s">
        <v>173</v>
      </c>
      <c r="T102" s="79">
        <v>0</v>
      </c>
      <c r="U102" s="79">
        <v>103</v>
      </c>
      <c r="V102" s="79">
        <v>101</v>
      </c>
      <c r="W102" s="126">
        <v>0.5</v>
      </c>
      <c r="X102" s="132">
        <v>101</v>
      </c>
      <c r="Y102" s="140">
        <v>0.5</v>
      </c>
      <c r="Z102" s="79">
        <v>0</v>
      </c>
      <c r="AA102" s="79">
        <v>0</v>
      </c>
      <c r="AB102" s="79" t="s">
        <v>378</v>
      </c>
    </row>
    <row r="103" spans="4:28">
      <c r="F103" s="25"/>
      <c r="G103" s="25"/>
      <c r="H103" s="25"/>
      <c r="I103" s="25"/>
      <c r="J103" s="25"/>
      <c r="Q103" s="78" t="s">
        <v>414</v>
      </c>
      <c r="R103" s="78" t="s">
        <v>444</v>
      </c>
      <c r="S103" s="78" t="s">
        <v>174</v>
      </c>
      <c r="T103" s="79">
        <v>0</v>
      </c>
      <c r="U103" s="79">
        <v>104</v>
      </c>
      <c r="V103" s="79">
        <v>101</v>
      </c>
      <c r="W103" s="126">
        <v>0.5</v>
      </c>
      <c r="X103" s="132">
        <v>101</v>
      </c>
      <c r="Y103" s="140">
        <v>0.5</v>
      </c>
      <c r="Z103" s="79">
        <v>0</v>
      </c>
      <c r="AA103" s="79">
        <v>0</v>
      </c>
      <c r="AB103" s="79" t="s">
        <v>378</v>
      </c>
    </row>
    <row r="104" spans="4:28">
      <c r="F104" s="25"/>
      <c r="G104" s="25"/>
      <c r="H104" s="25"/>
      <c r="I104" s="25"/>
      <c r="J104" s="25"/>
      <c r="Q104" s="78" t="s">
        <v>413</v>
      </c>
      <c r="R104" s="78" t="s">
        <v>14</v>
      </c>
      <c r="S104" s="78" t="s">
        <v>144</v>
      </c>
      <c r="T104" s="79">
        <v>1</v>
      </c>
      <c r="U104" s="79">
        <v>105</v>
      </c>
      <c r="V104" s="79">
        <v>0</v>
      </c>
      <c r="W104" s="136">
        <v>0</v>
      </c>
      <c r="X104" s="137">
        <v>0</v>
      </c>
      <c r="Y104" s="136">
        <v>0</v>
      </c>
      <c r="Z104" s="79">
        <v>0</v>
      </c>
      <c r="AA104" s="79">
        <v>0</v>
      </c>
      <c r="AB104" s="79" t="s">
        <v>378</v>
      </c>
    </row>
    <row r="105" spans="4:28">
      <c r="F105" s="25"/>
      <c r="G105" s="25"/>
      <c r="H105" s="25"/>
      <c r="I105" s="25"/>
      <c r="J105" s="25"/>
      <c r="Q105" s="114" t="s">
        <v>412</v>
      </c>
      <c r="R105" s="114" t="s">
        <v>15</v>
      </c>
      <c r="S105" s="114" t="s">
        <v>0</v>
      </c>
      <c r="T105" s="115">
        <v>0</v>
      </c>
      <c r="U105" s="115">
        <v>106</v>
      </c>
      <c r="V105" s="115">
        <v>0</v>
      </c>
      <c r="W105" s="135">
        <v>0</v>
      </c>
      <c r="X105" s="134">
        <v>0</v>
      </c>
      <c r="Y105" s="135">
        <v>0</v>
      </c>
      <c r="Z105" s="115">
        <v>0</v>
      </c>
      <c r="AA105" s="115">
        <v>0</v>
      </c>
      <c r="AB105" s="115" t="s">
        <v>378</v>
      </c>
    </row>
    <row r="106" spans="4:28">
      <c r="F106" s="25"/>
      <c r="G106" s="25"/>
      <c r="H106" s="25"/>
      <c r="I106" s="25"/>
      <c r="J106" s="25"/>
      <c r="Q106" s="116" t="s">
        <v>411</v>
      </c>
      <c r="R106" s="116" t="s">
        <v>336</v>
      </c>
      <c r="S106" s="116" t="s">
        <v>338</v>
      </c>
      <c r="T106" s="112">
        <v>2</v>
      </c>
      <c r="U106" s="112">
        <v>107</v>
      </c>
      <c r="V106" s="112">
        <v>0</v>
      </c>
      <c r="W106" s="136">
        <v>0</v>
      </c>
      <c r="X106" s="137">
        <v>0</v>
      </c>
      <c r="Y106" s="136">
        <v>0</v>
      </c>
      <c r="Z106" s="112">
        <v>0</v>
      </c>
      <c r="AA106" s="112">
        <v>0</v>
      </c>
      <c r="AB106" s="112" t="s">
        <v>378</v>
      </c>
    </row>
    <row r="107" spans="4:28">
      <c r="F107" s="25"/>
      <c r="G107" s="25"/>
      <c r="H107" s="25"/>
      <c r="I107" s="25"/>
      <c r="J107" s="25"/>
    </row>
    <row r="108" spans="4:28">
      <c r="F108" s="25"/>
      <c r="G108" s="25"/>
      <c r="H108" s="25"/>
      <c r="I108" s="25"/>
      <c r="J108" s="25"/>
    </row>
    <row r="109" spans="4:28">
      <c r="F109" s="25"/>
      <c r="G109" s="25"/>
      <c r="H109" s="25"/>
      <c r="I109" s="25"/>
      <c r="J109" s="25"/>
    </row>
    <row r="110" spans="4:28">
      <c r="F110" s="25"/>
      <c r="G110" s="25"/>
      <c r="H110" s="25"/>
      <c r="I110" s="25"/>
      <c r="J110" s="25"/>
    </row>
    <row r="111" spans="4:28">
      <c r="F111" s="25"/>
      <c r="G111" s="25"/>
      <c r="H111" s="25"/>
      <c r="I111" s="25"/>
      <c r="J111" s="25"/>
    </row>
    <row r="112" spans="4:28">
      <c r="F112" s="25"/>
      <c r="G112" s="25"/>
      <c r="H112" s="25"/>
      <c r="I112" s="25"/>
      <c r="J112" s="25"/>
    </row>
    <row r="113" spans="6:10">
      <c r="F113" s="25"/>
      <c r="G113" s="25"/>
      <c r="H113" s="25"/>
      <c r="I113" s="25"/>
      <c r="J113" s="25"/>
    </row>
    <row r="114" spans="6:10">
      <c r="F114" s="25"/>
      <c r="G114" s="25"/>
      <c r="H114" s="25"/>
      <c r="I114" s="25"/>
      <c r="J114" s="25"/>
    </row>
    <row r="115" spans="6:10">
      <c r="F115" s="25"/>
      <c r="G115" s="25"/>
      <c r="H115" s="25"/>
      <c r="I115" s="25"/>
      <c r="J115" s="25"/>
    </row>
  </sheetData>
  <sortState ref="B29:C65">
    <sortCondition ref="B22:B58"/>
  </sortState>
  <mergeCells count="59">
    <mergeCell ref="K79:N79"/>
    <mergeCell ref="K75:N75"/>
    <mergeCell ref="K76:N76"/>
    <mergeCell ref="K77:N77"/>
    <mergeCell ref="K78:N78"/>
    <mergeCell ref="K70:N70"/>
    <mergeCell ref="K71:N71"/>
    <mergeCell ref="K72:N72"/>
    <mergeCell ref="K73:N73"/>
    <mergeCell ref="K74:N74"/>
    <mergeCell ref="K49:N49"/>
    <mergeCell ref="K50:N50"/>
    <mergeCell ref="K51:N51"/>
    <mergeCell ref="K54:N54"/>
    <mergeCell ref="K55:N55"/>
    <mergeCell ref="K56:N56"/>
    <mergeCell ref="K57:N57"/>
    <mergeCell ref="K58:N58"/>
    <mergeCell ref="K64:N64"/>
    <mergeCell ref="K65:N65"/>
    <mergeCell ref="K59:N59"/>
    <mergeCell ref="K60:N60"/>
    <mergeCell ref="K61:N61"/>
    <mergeCell ref="K62:N62"/>
    <mergeCell ref="K63:N63"/>
    <mergeCell ref="AC2:AE2"/>
    <mergeCell ref="W2:Y2"/>
    <mergeCell ref="Z2:AA2"/>
    <mergeCell ref="Q2:V2"/>
    <mergeCell ref="E2:P2"/>
    <mergeCell ref="K34:M34"/>
    <mergeCell ref="K35:M35"/>
    <mergeCell ref="K30:M30"/>
    <mergeCell ref="K31:M31"/>
    <mergeCell ref="K32:M32"/>
    <mergeCell ref="B3:C3"/>
    <mergeCell ref="E30:H30"/>
    <mergeCell ref="E31:G31"/>
    <mergeCell ref="E32:G32"/>
    <mergeCell ref="E33:G33"/>
    <mergeCell ref="E20:K20"/>
    <mergeCell ref="K33:M33"/>
    <mergeCell ref="J29:M29"/>
    <mergeCell ref="AG2:AL2"/>
    <mergeCell ref="K69:N69"/>
    <mergeCell ref="K66:N66"/>
    <mergeCell ref="K67:N67"/>
    <mergeCell ref="K68:N68"/>
    <mergeCell ref="G43:N43"/>
    <mergeCell ref="E36:G36"/>
    <mergeCell ref="K52:N52"/>
    <mergeCell ref="K53:N53"/>
    <mergeCell ref="K44:N44"/>
    <mergeCell ref="K45:N45"/>
    <mergeCell ref="K46:N46"/>
    <mergeCell ref="K47:N47"/>
    <mergeCell ref="K48:N48"/>
    <mergeCell ref="E34:G34"/>
    <mergeCell ref="E35:G35"/>
  </mergeCells>
  <dataValidations count="3">
    <dataValidation type="list" allowBlank="1" showInputMessage="1" showErrorMessage="1" sqref="C21">
      <formula1>"Classical Flags,SDMX Flags"</formula1>
    </dataValidation>
    <dataValidation type="list" allowBlank="1" showInputMessage="1" showErrorMessage="1" sqref="C20 AJ4:AL10">
      <formula1>"Yes,No"</formula1>
    </dataValidation>
    <dataValidation type="list" allowBlank="1" showInputMessage="1" showErrorMessage="1" sqref="O4:O17">
      <formula1>$E$39:$E$46</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OTNOTE">
    <tabColor rgb="FFFFFF99"/>
  </sheetPr>
  <dimension ref="A1:AP147"/>
  <sheetViews>
    <sheetView showGridLines="0" zoomScale="70" zoomScaleNormal="70" workbookViewId="0">
      <pane ySplit="9" topLeftCell="A10" activePane="bottomLeft" state="frozen"/>
      <selection pane="bottomLeft" activeCell="D17" sqref="D17"/>
    </sheetView>
  </sheetViews>
  <sheetFormatPr defaultColWidth="11.42578125" defaultRowHeight="20.25" customHeight="1"/>
  <cols>
    <col min="1" max="1" width="2.7109375" style="256" customWidth="1"/>
    <col min="2" max="2" width="17.28515625" style="256" customWidth="1"/>
    <col min="3" max="3" width="17.28515625" style="257" customWidth="1"/>
    <col min="4" max="4" width="104.28515625" style="257" customWidth="1"/>
    <col min="5" max="5" width="2.7109375" style="257" hidden="1" customWidth="1"/>
    <col min="6" max="7" width="13.42578125" style="257" hidden="1" customWidth="1"/>
    <col min="8" max="9" width="3.7109375" style="257" customWidth="1"/>
    <col min="10" max="11" width="11.42578125" style="256"/>
    <col min="12" max="12" width="14" style="256" customWidth="1"/>
    <col min="13" max="16384" width="11.42578125" style="256"/>
  </cols>
  <sheetData>
    <row r="1" spans="1:42" ht="5.25" customHeight="1" thickBot="1">
      <c r="A1" s="261"/>
      <c r="B1" s="261"/>
      <c r="C1" s="262"/>
      <c r="D1" s="262" t="str">
        <f>intro!F7</f>
        <v>SK</v>
      </c>
      <c r="E1" s="261"/>
      <c r="F1" s="312"/>
      <c r="G1" s="312"/>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row>
    <row r="2" spans="1:42" s="258" customFormat="1" ht="18" customHeight="1" thickBot="1">
      <c r="A2" s="263"/>
      <c r="B2" s="566" t="s">
        <v>750</v>
      </c>
      <c r="C2" s="567"/>
      <c r="D2" s="309" t="str">
        <f>intro!F7</f>
        <v>SK</v>
      </c>
      <c r="E2" s="261"/>
      <c r="F2" s="562" t="s">
        <v>835</v>
      </c>
      <c r="G2" s="563"/>
      <c r="H2" s="261"/>
      <c r="I2" s="261"/>
      <c r="J2" s="263"/>
      <c r="K2" s="264"/>
      <c r="L2" s="264"/>
      <c r="M2" s="264"/>
      <c r="N2" s="264"/>
      <c r="O2" s="264"/>
      <c r="P2" s="265"/>
      <c r="Q2" s="265"/>
      <c r="R2" s="265"/>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row>
    <row r="3" spans="1:42" s="258" customFormat="1" ht="18" customHeight="1" thickBot="1">
      <c r="A3" s="263"/>
      <c r="B3" s="266" t="s">
        <v>751</v>
      </c>
      <c r="C3" s="267"/>
      <c r="D3" s="310" t="s">
        <v>749</v>
      </c>
      <c r="E3" s="263"/>
      <c r="F3" s="564" t="str">
        <f>Parameters!C21</f>
        <v>SDMX Flags</v>
      </c>
      <c r="G3" s="565"/>
      <c r="H3" s="261"/>
      <c r="I3" s="261"/>
      <c r="J3" s="263"/>
      <c r="K3" s="264"/>
      <c r="L3" s="264"/>
      <c r="M3" s="264"/>
      <c r="N3" s="264"/>
      <c r="O3" s="264"/>
      <c r="P3" s="265"/>
      <c r="Q3" s="265"/>
      <c r="R3" s="265"/>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row>
    <row r="4" spans="1:42" s="258" customFormat="1" ht="18" customHeight="1">
      <c r="A4" s="263"/>
      <c r="B4" s="559" t="s">
        <v>752</v>
      </c>
      <c r="C4" s="560"/>
      <c r="D4" s="311" t="s">
        <v>753</v>
      </c>
      <c r="E4" s="263"/>
      <c r="F4" s="313"/>
      <c r="G4" s="312"/>
      <c r="H4" s="261"/>
      <c r="I4" s="261"/>
      <c r="J4" s="263"/>
      <c r="K4" s="264"/>
      <c r="L4" s="264"/>
      <c r="M4" s="264"/>
      <c r="N4" s="264"/>
      <c r="O4" s="264"/>
      <c r="P4" s="265"/>
      <c r="Q4" s="265"/>
      <c r="R4" s="265"/>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row>
    <row r="5" spans="1:42" s="258" customFormat="1" ht="18" customHeight="1">
      <c r="A5" s="263"/>
      <c r="B5" s="263"/>
      <c r="C5" s="263"/>
      <c r="D5" s="263"/>
      <c r="E5" s="261"/>
      <c r="F5" s="312"/>
      <c r="G5" s="312"/>
      <c r="H5" s="261"/>
      <c r="I5" s="261"/>
      <c r="J5" s="263"/>
      <c r="K5" s="264"/>
      <c r="L5" s="264"/>
      <c r="M5" s="264"/>
      <c r="N5" s="264"/>
      <c r="O5" s="264"/>
      <c r="P5" s="265"/>
      <c r="Q5" s="265"/>
      <c r="R5" s="265"/>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row>
    <row r="6" spans="1:42" ht="20.25" customHeight="1">
      <c r="A6" s="261"/>
      <c r="B6" s="261"/>
      <c r="C6" s="262"/>
      <c r="D6" s="262"/>
      <c r="E6" s="261"/>
      <c r="F6" s="312"/>
      <c r="G6" s="312"/>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row>
    <row r="7" spans="1:42" s="259" customFormat="1" ht="20.25" customHeight="1">
      <c r="A7" s="268"/>
      <c r="B7" s="268"/>
      <c r="C7" s="561" t="s">
        <v>754</v>
      </c>
      <c r="D7" s="561"/>
      <c r="E7" s="261"/>
      <c r="F7" s="314"/>
      <c r="G7" s="314"/>
      <c r="H7" s="261"/>
      <c r="I7" s="261"/>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row>
    <row r="8" spans="1:42" ht="6" customHeight="1">
      <c r="A8" s="261"/>
      <c r="B8" s="261"/>
      <c r="C8" s="262"/>
      <c r="D8" s="262"/>
      <c r="E8" s="261"/>
      <c r="F8" s="315"/>
      <c r="G8" s="315"/>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row>
    <row r="9" spans="1:42" s="260" customFormat="1" ht="38.25" customHeight="1">
      <c r="A9" s="269"/>
      <c r="B9" s="269"/>
      <c r="C9" s="270" t="s">
        <v>755</v>
      </c>
      <c r="D9" s="271" t="s">
        <v>756</v>
      </c>
      <c r="E9" s="261"/>
      <c r="F9" s="312"/>
      <c r="G9" s="312"/>
      <c r="H9" s="261"/>
      <c r="I9" s="261"/>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row>
    <row r="10" spans="1:42" ht="27.75" customHeight="1">
      <c r="A10" s="261"/>
      <c r="B10" s="261"/>
      <c r="C10" s="272" t="s">
        <v>133</v>
      </c>
      <c r="D10" s="274" t="s">
        <v>55</v>
      </c>
      <c r="E10" s="261"/>
      <c r="F10" s="312"/>
      <c r="G10" s="312"/>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row>
    <row r="11" spans="1:42" ht="27.75" customHeight="1">
      <c r="A11" s="261"/>
      <c r="B11" s="261"/>
      <c r="C11" s="272" t="s">
        <v>134</v>
      </c>
      <c r="D11" s="274" t="s">
        <v>54</v>
      </c>
      <c r="E11" s="261"/>
      <c r="F11" s="312"/>
      <c r="G11" s="312"/>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row>
    <row r="12" spans="1:42" ht="27.75" customHeight="1">
      <c r="A12" s="261"/>
      <c r="B12" s="261"/>
      <c r="C12" s="272" t="s">
        <v>435</v>
      </c>
      <c r="D12" s="274" t="s">
        <v>436</v>
      </c>
      <c r="E12" s="261"/>
      <c r="F12" s="312"/>
      <c r="G12" s="312"/>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row>
    <row r="13" spans="1:42" ht="27.75" customHeight="1">
      <c r="A13" s="261"/>
      <c r="B13" s="261"/>
      <c r="C13" s="272" t="s">
        <v>16</v>
      </c>
      <c r="D13" s="274" t="s">
        <v>352</v>
      </c>
      <c r="E13" s="261"/>
      <c r="F13" s="312"/>
      <c r="G13" s="312"/>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row>
    <row r="14" spans="1:42" ht="27.75" customHeight="1">
      <c r="A14" s="261"/>
      <c r="B14" s="261"/>
      <c r="C14" s="272" t="s">
        <v>910</v>
      </c>
      <c r="D14" s="308" t="s">
        <v>911</v>
      </c>
      <c r="E14" s="261"/>
      <c r="F14" s="312"/>
      <c r="G14" s="312"/>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row>
    <row r="15" spans="1:42" ht="27.75" customHeight="1">
      <c r="A15" s="261"/>
      <c r="B15" s="261"/>
      <c r="C15" s="272" t="s">
        <v>56</v>
      </c>
      <c r="D15" s="274" t="s">
        <v>437</v>
      </c>
      <c r="E15" s="261"/>
      <c r="F15" s="312"/>
      <c r="G15" s="312"/>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row>
    <row r="16" spans="1:42" ht="27.75" customHeight="1">
      <c r="A16" s="261"/>
      <c r="B16" s="261"/>
      <c r="C16" s="272" t="s">
        <v>57</v>
      </c>
      <c r="D16" s="274" t="s">
        <v>912</v>
      </c>
      <c r="E16" s="261"/>
      <c r="F16" s="312"/>
      <c r="G16" s="312"/>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row>
    <row r="17" spans="1:42" ht="48.75" customHeight="1">
      <c r="A17" s="261"/>
      <c r="B17" s="261"/>
      <c r="C17" s="272" t="s">
        <v>353</v>
      </c>
      <c r="D17" s="468" t="s">
        <v>1030</v>
      </c>
      <c r="E17" s="261"/>
      <c r="F17" s="312"/>
      <c r="G17" s="312"/>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row>
    <row r="18" spans="1:42" ht="30.75" customHeight="1">
      <c r="A18" s="261"/>
      <c r="B18" s="261"/>
      <c r="C18" s="272" t="s">
        <v>354</v>
      </c>
      <c r="D18" s="468" t="s">
        <v>1023</v>
      </c>
      <c r="E18" s="261"/>
      <c r="F18" s="312"/>
      <c r="G18" s="312"/>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row>
    <row r="19" spans="1:42" ht="49.5" customHeight="1">
      <c r="A19" s="261"/>
      <c r="B19" s="261"/>
      <c r="C19" s="272" t="s">
        <v>355</v>
      </c>
      <c r="D19" s="468" t="s">
        <v>1017</v>
      </c>
      <c r="E19" s="261"/>
      <c r="F19" s="312"/>
      <c r="G19" s="312"/>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row>
    <row r="20" spans="1:42" ht="48.75" customHeight="1">
      <c r="A20" s="261"/>
      <c r="B20" s="261"/>
      <c r="C20" s="272" t="s">
        <v>356</v>
      </c>
      <c r="D20" s="468" t="s">
        <v>1028</v>
      </c>
      <c r="E20" s="261"/>
      <c r="F20" s="312"/>
      <c r="G20" s="312"/>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row>
    <row r="21" spans="1:42" ht="27.75" customHeight="1">
      <c r="A21" s="261"/>
      <c r="B21" s="261"/>
      <c r="C21" s="272" t="s">
        <v>357</v>
      </c>
      <c r="D21" s="468" t="s">
        <v>1018</v>
      </c>
      <c r="E21" s="261"/>
      <c r="F21" s="312"/>
      <c r="G21" s="312"/>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row>
    <row r="22" spans="1:42" ht="30" customHeight="1">
      <c r="A22" s="261"/>
      <c r="B22" s="261"/>
      <c r="C22" s="272" t="s">
        <v>358</v>
      </c>
      <c r="D22" s="468" t="s">
        <v>1019</v>
      </c>
      <c r="E22" s="261"/>
      <c r="F22" s="312"/>
      <c r="G22" s="312"/>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row>
    <row r="23" spans="1:42" ht="27.75" customHeight="1">
      <c r="A23" s="261"/>
      <c r="B23" s="261"/>
      <c r="C23" s="272" t="s">
        <v>359</v>
      </c>
      <c r="D23" s="468" t="s">
        <v>1015</v>
      </c>
      <c r="E23" s="261"/>
      <c r="F23" s="312"/>
      <c r="G23" s="312"/>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row>
    <row r="24" spans="1:42" ht="27.75" customHeight="1">
      <c r="A24" s="261"/>
      <c r="B24" s="261"/>
      <c r="C24" s="272" t="s">
        <v>360</v>
      </c>
      <c r="D24" s="468" t="s">
        <v>1024</v>
      </c>
      <c r="E24" s="261"/>
      <c r="F24" s="312"/>
      <c r="G24" s="312"/>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row>
    <row r="25" spans="1:42" ht="33" customHeight="1">
      <c r="A25" s="261"/>
      <c r="B25" s="261"/>
      <c r="C25" s="272" t="s">
        <v>361</v>
      </c>
      <c r="D25" s="468" t="s">
        <v>1029</v>
      </c>
      <c r="E25" s="261"/>
      <c r="F25" s="312"/>
      <c r="G25" s="312"/>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row>
    <row r="26" spans="1:42" ht="30" customHeight="1">
      <c r="A26" s="261"/>
      <c r="B26" s="261"/>
      <c r="C26" s="272" t="s">
        <v>362</v>
      </c>
      <c r="D26" s="468" t="s">
        <v>1032</v>
      </c>
      <c r="E26" s="261"/>
      <c r="F26" s="312"/>
      <c r="G26" s="312"/>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row>
    <row r="27" spans="1:42" ht="27.75" customHeight="1">
      <c r="A27" s="261"/>
      <c r="B27" s="261"/>
      <c r="C27" s="272" t="s">
        <v>363</v>
      </c>
      <c r="D27" s="468" t="s">
        <v>1033</v>
      </c>
      <c r="E27" s="261"/>
      <c r="F27" s="312"/>
      <c r="G27" s="312"/>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row>
    <row r="28" spans="1:42" ht="27.75" customHeight="1">
      <c r="A28" s="261"/>
      <c r="B28" s="261"/>
      <c r="C28" s="272" t="s">
        <v>364</v>
      </c>
      <c r="D28" s="468" t="s">
        <v>1025</v>
      </c>
      <c r="E28" s="261"/>
      <c r="F28" s="312"/>
      <c r="G28" s="312"/>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row>
    <row r="29" spans="1:42" ht="78" customHeight="1">
      <c r="A29" s="261"/>
      <c r="B29" s="261"/>
      <c r="C29" s="272" t="s">
        <v>365</v>
      </c>
      <c r="D29" s="468" t="s">
        <v>1016</v>
      </c>
      <c r="E29" s="261"/>
      <c r="F29" s="312"/>
      <c r="G29" s="312"/>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row>
    <row r="30" spans="1:42" ht="33" customHeight="1">
      <c r="A30" s="261"/>
      <c r="B30" s="261"/>
      <c r="C30" s="272" t="s">
        <v>366</v>
      </c>
      <c r="D30" s="468" t="s">
        <v>1034</v>
      </c>
      <c r="E30" s="261"/>
      <c r="F30" s="312"/>
      <c r="G30" s="312"/>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row>
    <row r="31" spans="1:42" ht="27.75" customHeight="1">
      <c r="A31" s="261"/>
      <c r="B31" s="261"/>
      <c r="C31" s="272" t="s">
        <v>367</v>
      </c>
      <c r="D31" s="468" t="s">
        <v>1035</v>
      </c>
      <c r="E31" s="261"/>
      <c r="F31" s="312"/>
      <c r="G31" s="312"/>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row>
    <row r="32" spans="1:42" ht="32.25" customHeight="1">
      <c r="A32" s="261"/>
      <c r="B32" s="261"/>
      <c r="C32" s="272" t="s">
        <v>368</v>
      </c>
      <c r="D32" s="469" t="s">
        <v>1036</v>
      </c>
      <c r="E32" s="261"/>
      <c r="F32" s="312"/>
      <c r="G32" s="312"/>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row>
    <row r="33" spans="1:42" ht="32.25" customHeight="1">
      <c r="A33" s="261"/>
      <c r="B33" s="261"/>
      <c r="C33" s="272" t="s">
        <v>369</v>
      </c>
      <c r="D33" s="469" t="s">
        <v>1037</v>
      </c>
      <c r="E33" s="261"/>
      <c r="F33" s="312"/>
      <c r="G33" s="312"/>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row>
    <row r="34" spans="1:42" ht="45">
      <c r="A34" s="261"/>
      <c r="B34" s="261"/>
      <c r="C34" s="272" t="s">
        <v>370</v>
      </c>
      <c r="D34" s="469" t="s">
        <v>1041</v>
      </c>
      <c r="E34" s="261"/>
      <c r="F34" s="312"/>
      <c r="G34" s="312"/>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row>
    <row r="35" spans="1:42" ht="27.75" customHeight="1">
      <c r="A35" s="261"/>
      <c r="B35" s="261"/>
      <c r="C35" s="272" t="s">
        <v>371</v>
      </c>
      <c r="D35" s="468" t="s">
        <v>1038</v>
      </c>
      <c r="E35" s="261"/>
      <c r="F35" s="312"/>
      <c r="G35" s="312"/>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row>
    <row r="36" spans="1:42" ht="27.75" customHeight="1">
      <c r="A36" s="261"/>
      <c r="B36" s="261"/>
      <c r="C36" s="272" t="s">
        <v>372</v>
      </c>
      <c r="D36" s="468" t="s">
        <v>1039</v>
      </c>
      <c r="E36" s="261"/>
      <c r="F36" s="312"/>
      <c r="G36" s="312"/>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row>
    <row r="37" spans="1:42" ht="30.75" customHeight="1">
      <c r="A37" s="261"/>
      <c r="B37" s="261"/>
      <c r="C37" s="272" t="s">
        <v>566</v>
      </c>
      <c r="D37" s="469" t="s">
        <v>1040</v>
      </c>
      <c r="E37" s="261"/>
      <c r="F37" s="312"/>
      <c r="G37" s="312"/>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row>
    <row r="38" spans="1:42" ht="27.75" customHeight="1">
      <c r="A38" s="261"/>
      <c r="B38" s="261"/>
      <c r="C38" s="272" t="s">
        <v>567</v>
      </c>
      <c r="D38" s="468" t="s">
        <v>1026</v>
      </c>
      <c r="E38" s="261"/>
      <c r="F38" s="312"/>
      <c r="G38" s="312"/>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row>
    <row r="39" spans="1:42" ht="27.75" customHeight="1">
      <c r="A39" s="261"/>
      <c r="B39" s="261"/>
      <c r="C39" s="272" t="s">
        <v>568</v>
      </c>
      <c r="D39" s="469" t="s">
        <v>1027</v>
      </c>
      <c r="E39" s="261"/>
      <c r="F39" s="312"/>
      <c r="G39" s="312"/>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row>
    <row r="40" spans="1:42" ht="33" customHeight="1">
      <c r="A40" s="261"/>
      <c r="B40" s="261"/>
      <c r="C40" s="272" t="s">
        <v>569</v>
      </c>
      <c r="D40" s="469" t="s">
        <v>1021</v>
      </c>
      <c r="E40" s="261"/>
      <c r="F40" s="312"/>
      <c r="G40" s="312"/>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row>
    <row r="41" spans="1:42" ht="27.75" customHeight="1">
      <c r="A41" s="261"/>
      <c r="B41" s="261"/>
      <c r="C41" s="272" t="s">
        <v>570</v>
      </c>
      <c r="D41" s="410" t="s">
        <v>1014</v>
      </c>
      <c r="E41" s="261"/>
      <c r="F41" s="312"/>
      <c r="G41" s="312"/>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row>
    <row r="42" spans="1:42" ht="27.75" customHeight="1">
      <c r="A42" s="261"/>
      <c r="B42" s="261"/>
      <c r="C42" s="272" t="s">
        <v>571</v>
      </c>
      <c r="D42" s="468" t="s">
        <v>1031</v>
      </c>
      <c r="E42" s="261"/>
      <c r="F42" s="312"/>
      <c r="G42" s="312"/>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row>
    <row r="43" spans="1:42" ht="33" customHeight="1">
      <c r="A43" s="261"/>
      <c r="B43" s="261"/>
      <c r="C43" s="272" t="s">
        <v>572</v>
      </c>
      <c r="D43" s="468" t="s">
        <v>1022</v>
      </c>
      <c r="E43" s="261"/>
      <c r="F43" s="312"/>
      <c r="G43" s="312"/>
      <c r="H43" s="261"/>
      <c r="I43" s="261"/>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row>
    <row r="44" spans="1:42" ht="27.75" customHeight="1">
      <c r="A44" s="261"/>
      <c r="B44" s="261"/>
      <c r="C44" s="272" t="s">
        <v>573</v>
      </c>
      <c r="D44" s="373" t="s">
        <v>1042</v>
      </c>
      <c r="E44" s="261"/>
      <c r="F44" s="312"/>
      <c r="G44" s="312"/>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row>
    <row r="45" spans="1:42" ht="27.75" customHeight="1">
      <c r="A45" s="261"/>
      <c r="B45" s="261"/>
      <c r="C45" s="272" t="s">
        <v>574</v>
      </c>
      <c r="D45" s="373"/>
      <c r="E45" s="261"/>
      <c r="F45" s="312"/>
      <c r="G45" s="312"/>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row>
    <row r="46" spans="1:42" ht="27.75" customHeight="1">
      <c r="A46" s="261"/>
      <c r="B46" s="261"/>
      <c r="C46" s="272" t="s">
        <v>580</v>
      </c>
      <c r="D46" s="373"/>
      <c r="E46" s="261"/>
      <c r="F46" s="312"/>
      <c r="G46" s="312"/>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row>
    <row r="47" spans="1:42" ht="27.75" customHeight="1">
      <c r="A47" s="261"/>
      <c r="B47" s="261"/>
      <c r="C47" s="272" t="s">
        <v>575</v>
      </c>
      <c r="D47" s="373"/>
      <c r="E47" s="261"/>
      <c r="F47" s="312"/>
      <c r="G47" s="312"/>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row>
    <row r="48" spans="1:42" ht="27.75" customHeight="1">
      <c r="A48" s="261"/>
      <c r="B48" s="261"/>
      <c r="C48" s="272" t="s">
        <v>576</v>
      </c>
      <c r="D48" s="373"/>
      <c r="E48" s="261"/>
      <c r="F48" s="312"/>
      <c r="G48" s="312"/>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row>
    <row r="49" spans="1:42" ht="27.75" customHeight="1">
      <c r="A49" s="261"/>
      <c r="B49" s="261"/>
      <c r="C49" s="272" t="s">
        <v>577</v>
      </c>
      <c r="D49" s="373"/>
      <c r="E49" s="261"/>
      <c r="F49" s="312"/>
      <c r="G49" s="312"/>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row>
    <row r="50" spans="1:42" ht="27.75" customHeight="1">
      <c r="A50" s="261"/>
      <c r="B50" s="261"/>
      <c r="C50" s="272" t="s">
        <v>578</v>
      </c>
      <c r="D50" s="373"/>
      <c r="E50" s="261"/>
      <c r="F50" s="312"/>
      <c r="G50" s="312"/>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row>
    <row r="51" spans="1:42" ht="27.75" customHeight="1">
      <c r="A51" s="261"/>
      <c r="B51" s="261"/>
      <c r="C51" s="272" t="s">
        <v>579</v>
      </c>
      <c r="D51" s="373"/>
      <c r="E51" s="261"/>
      <c r="F51" s="312"/>
      <c r="G51" s="312"/>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row>
    <row r="52" spans="1:42" ht="27.75" customHeight="1">
      <c r="A52" s="261"/>
      <c r="B52" s="261"/>
      <c r="C52" s="272" t="s">
        <v>757</v>
      </c>
      <c r="D52" s="373"/>
      <c r="E52" s="261"/>
      <c r="F52" s="312"/>
      <c r="G52" s="312"/>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row>
    <row r="53" spans="1:42" ht="27.75" customHeight="1">
      <c r="A53" s="261"/>
      <c r="B53" s="261"/>
      <c r="C53" s="272" t="s">
        <v>758</v>
      </c>
      <c r="D53" s="373"/>
      <c r="E53" s="261"/>
      <c r="F53" s="312"/>
      <c r="G53" s="312"/>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row>
    <row r="54" spans="1:42" ht="27.75" customHeight="1">
      <c r="A54" s="261"/>
      <c r="B54" s="261"/>
      <c r="C54" s="272" t="s">
        <v>759</v>
      </c>
      <c r="D54" s="373"/>
      <c r="E54" s="261"/>
      <c r="F54" s="312"/>
      <c r="G54" s="312"/>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row>
    <row r="55" spans="1:42" ht="27.75" customHeight="1">
      <c r="A55" s="261"/>
      <c r="B55" s="261"/>
      <c r="C55" s="272" t="s">
        <v>760</v>
      </c>
      <c r="D55" s="373"/>
      <c r="E55" s="261"/>
      <c r="F55" s="312"/>
      <c r="G55" s="312"/>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row>
    <row r="56" spans="1:42" ht="27.75" customHeight="1">
      <c r="A56" s="261"/>
      <c r="B56" s="261"/>
      <c r="C56" s="272" t="s">
        <v>761</v>
      </c>
      <c r="D56" s="373"/>
      <c r="E56" s="261"/>
      <c r="F56" s="312"/>
      <c r="G56" s="312"/>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row>
    <row r="57" spans="1:42" ht="27.75" customHeight="1">
      <c r="A57" s="261"/>
      <c r="B57" s="261"/>
      <c r="C57" s="272" t="s">
        <v>762</v>
      </c>
      <c r="D57" s="373"/>
      <c r="E57" s="261"/>
      <c r="F57" s="312"/>
      <c r="G57" s="312"/>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row>
    <row r="58" spans="1:42" ht="27.75" customHeight="1">
      <c r="A58" s="261"/>
      <c r="B58" s="261"/>
      <c r="C58" s="272" t="s">
        <v>763</v>
      </c>
      <c r="D58" s="373"/>
      <c r="E58" s="261"/>
      <c r="F58" s="312"/>
      <c r="G58" s="312"/>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row>
    <row r="59" spans="1:42" ht="27.75" customHeight="1">
      <c r="A59" s="261"/>
      <c r="B59" s="261"/>
      <c r="C59" s="272" t="s">
        <v>764</v>
      </c>
      <c r="D59" s="373"/>
      <c r="E59" s="261"/>
      <c r="F59" s="312"/>
      <c r="G59" s="312"/>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row>
    <row r="60" spans="1:42" ht="27.75" customHeight="1">
      <c r="A60" s="261"/>
      <c r="B60" s="261"/>
      <c r="C60" s="272" t="s">
        <v>765</v>
      </c>
      <c r="D60" s="373"/>
      <c r="E60" s="261"/>
      <c r="F60" s="312"/>
      <c r="G60" s="312"/>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row>
    <row r="61" spans="1:42" ht="27.75" customHeight="1">
      <c r="A61" s="261"/>
      <c r="B61" s="261"/>
      <c r="C61" s="272" t="s">
        <v>766</v>
      </c>
      <c r="D61" s="373"/>
      <c r="E61" s="261"/>
      <c r="F61" s="312"/>
      <c r="G61" s="312"/>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row>
    <row r="62" spans="1:42" ht="27.75" customHeight="1">
      <c r="A62" s="261"/>
      <c r="B62" s="261"/>
      <c r="C62" s="272" t="s">
        <v>767</v>
      </c>
      <c r="D62" s="373"/>
      <c r="E62" s="261"/>
      <c r="F62" s="312"/>
      <c r="G62" s="312"/>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row>
    <row r="63" spans="1:42" ht="27.75" customHeight="1">
      <c r="A63" s="261"/>
      <c r="B63" s="261"/>
      <c r="C63" s="272" t="s">
        <v>768</v>
      </c>
      <c r="D63" s="373"/>
      <c r="E63" s="261"/>
      <c r="F63" s="312"/>
      <c r="G63" s="312"/>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row>
    <row r="64" spans="1:42" ht="27.75" customHeight="1">
      <c r="A64" s="261"/>
      <c r="B64" s="261"/>
      <c r="C64" s="272" t="s">
        <v>769</v>
      </c>
      <c r="D64" s="373"/>
      <c r="E64" s="261"/>
      <c r="F64" s="312"/>
      <c r="G64" s="312"/>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row>
    <row r="65" spans="1:42" ht="27.75" customHeight="1">
      <c r="A65" s="261"/>
      <c r="B65" s="261"/>
      <c r="C65" s="272" t="s">
        <v>770</v>
      </c>
      <c r="D65" s="373"/>
      <c r="E65" s="261"/>
      <c r="F65" s="312"/>
      <c r="G65" s="312"/>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row>
    <row r="66" spans="1:42" ht="27.75" customHeight="1">
      <c r="A66" s="261"/>
      <c r="B66" s="261"/>
      <c r="C66" s="272" t="s">
        <v>771</v>
      </c>
      <c r="D66" s="373"/>
      <c r="E66" s="261"/>
      <c r="F66" s="312"/>
      <c r="G66" s="312"/>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row>
    <row r="67" spans="1:42" ht="27.75" customHeight="1">
      <c r="A67" s="261"/>
      <c r="B67" s="261"/>
      <c r="C67" s="272" t="s">
        <v>772</v>
      </c>
      <c r="D67" s="373"/>
      <c r="E67" s="261"/>
      <c r="F67" s="312"/>
      <c r="G67" s="312"/>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row>
    <row r="68" spans="1:42" ht="27.75" customHeight="1">
      <c r="A68" s="261"/>
      <c r="B68" s="261"/>
      <c r="C68" s="272" t="s">
        <v>773</v>
      </c>
      <c r="D68" s="373"/>
      <c r="E68" s="261"/>
      <c r="F68" s="312"/>
      <c r="G68" s="312"/>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row>
    <row r="69" spans="1:42" ht="27.75" customHeight="1">
      <c r="A69" s="261"/>
      <c r="B69" s="261"/>
      <c r="C69" s="272" t="s">
        <v>774</v>
      </c>
      <c r="D69" s="373"/>
      <c r="E69" s="261"/>
      <c r="F69" s="312"/>
      <c r="G69" s="312"/>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row>
    <row r="70" spans="1:42" ht="27.75" customHeight="1">
      <c r="A70" s="261"/>
      <c r="B70" s="261"/>
      <c r="C70" s="272" t="s">
        <v>775</v>
      </c>
      <c r="D70" s="373"/>
      <c r="E70" s="261"/>
      <c r="F70" s="312"/>
      <c r="G70" s="312"/>
      <c r="H70" s="261"/>
      <c r="I70" s="261"/>
      <c r="J70" s="261"/>
      <c r="K70" s="261"/>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row>
    <row r="71" spans="1:42" ht="27.75" customHeight="1">
      <c r="A71" s="261"/>
      <c r="B71" s="261"/>
      <c r="C71" s="272" t="s">
        <v>776</v>
      </c>
      <c r="D71" s="373"/>
      <c r="E71" s="261"/>
      <c r="F71" s="312"/>
      <c r="G71" s="312"/>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row>
    <row r="72" spans="1:42" ht="27.75" customHeight="1">
      <c r="A72" s="261"/>
      <c r="B72" s="261"/>
      <c r="C72" s="272" t="s">
        <v>777</v>
      </c>
      <c r="D72" s="373"/>
      <c r="E72" s="261"/>
      <c r="F72" s="312"/>
      <c r="G72" s="312"/>
      <c r="H72" s="261"/>
      <c r="I72" s="261"/>
      <c r="J72" s="261"/>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row>
    <row r="73" spans="1:42" ht="27.75" customHeight="1">
      <c r="A73" s="261"/>
      <c r="B73" s="261"/>
      <c r="C73" s="272" t="s">
        <v>778</v>
      </c>
      <c r="D73" s="373"/>
      <c r="E73" s="261"/>
      <c r="F73" s="312"/>
      <c r="G73" s="312"/>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row>
    <row r="74" spans="1:42" ht="27.75" customHeight="1">
      <c r="A74" s="261"/>
      <c r="B74" s="261"/>
      <c r="C74" s="272" t="s">
        <v>779</v>
      </c>
      <c r="D74" s="373"/>
      <c r="E74" s="261"/>
      <c r="F74" s="312"/>
      <c r="G74" s="312"/>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row>
    <row r="75" spans="1:42" ht="27.75" customHeight="1">
      <c r="A75" s="261"/>
      <c r="B75" s="261"/>
      <c r="C75" s="272" t="s">
        <v>780</v>
      </c>
      <c r="D75" s="373"/>
      <c r="E75" s="261"/>
      <c r="F75" s="312"/>
      <c r="G75" s="312"/>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row>
    <row r="76" spans="1:42" ht="27.75" customHeight="1">
      <c r="A76" s="261"/>
      <c r="B76" s="261"/>
      <c r="C76" s="272" t="s">
        <v>781</v>
      </c>
      <c r="D76" s="373"/>
      <c r="E76" s="261"/>
      <c r="F76" s="312"/>
      <c r="G76" s="312"/>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row>
    <row r="77" spans="1:42" ht="27.75" customHeight="1">
      <c r="A77" s="261"/>
      <c r="B77" s="261"/>
      <c r="C77" s="272" t="s">
        <v>782</v>
      </c>
      <c r="D77" s="373"/>
      <c r="E77" s="261"/>
      <c r="F77" s="312"/>
      <c r="G77" s="312"/>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row>
    <row r="78" spans="1:42" ht="27.75" customHeight="1">
      <c r="A78" s="261"/>
      <c r="B78" s="261"/>
      <c r="C78" s="272" t="s">
        <v>783</v>
      </c>
      <c r="D78" s="373"/>
      <c r="E78" s="261"/>
      <c r="F78" s="312"/>
      <c r="G78" s="312"/>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row>
    <row r="79" spans="1:42" ht="27.75" customHeight="1">
      <c r="A79" s="261"/>
      <c r="B79" s="261"/>
      <c r="C79" s="272" t="s">
        <v>784</v>
      </c>
      <c r="D79" s="373"/>
      <c r="E79" s="261"/>
      <c r="F79" s="312"/>
      <c r="G79" s="312"/>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row>
    <row r="80" spans="1:42" ht="27.75" customHeight="1">
      <c r="A80" s="261"/>
      <c r="B80" s="261"/>
      <c r="C80" s="272" t="s">
        <v>785</v>
      </c>
      <c r="D80" s="373"/>
      <c r="E80" s="261"/>
      <c r="F80" s="312"/>
      <c r="G80" s="312"/>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row>
    <row r="81" spans="1:42" ht="27.75" customHeight="1">
      <c r="A81" s="261"/>
      <c r="B81" s="261"/>
      <c r="C81" s="272" t="s">
        <v>786</v>
      </c>
      <c r="D81" s="373"/>
      <c r="E81" s="261"/>
      <c r="F81" s="312"/>
      <c r="G81" s="312"/>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row>
    <row r="82" spans="1:42" ht="27.75" customHeight="1">
      <c r="A82" s="261"/>
      <c r="B82" s="261"/>
      <c r="C82" s="272" t="s">
        <v>787</v>
      </c>
      <c r="D82" s="373"/>
      <c r="E82" s="261"/>
      <c r="F82" s="312"/>
      <c r="G82" s="312"/>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row>
    <row r="83" spans="1:42" ht="27.75" customHeight="1">
      <c r="A83" s="261"/>
      <c r="B83" s="261"/>
      <c r="C83" s="272" t="s">
        <v>788</v>
      </c>
      <c r="D83" s="373"/>
      <c r="E83" s="261"/>
      <c r="F83" s="312"/>
      <c r="G83" s="312"/>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row>
    <row r="84" spans="1:42" ht="27.75" customHeight="1">
      <c r="A84" s="261"/>
      <c r="B84" s="261"/>
      <c r="C84" s="272" t="s">
        <v>789</v>
      </c>
      <c r="D84" s="373"/>
      <c r="E84" s="261"/>
      <c r="F84" s="312"/>
      <c r="G84" s="312"/>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row>
    <row r="85" spans="1:42" ht="27.75" customHeight="1">
      <c r="A85" s="261"/>
      <c r="B85" s="261"/>
      <c r="C85" s="272" t="s">
        <v>790</v>
      </c>
      <c r="D85" s="373"/>
      <c r="E85" s="261"/>
      <c r="F85" s="312"/>
      <c r="G85" s="312"/>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row>
    <row r="86" spans="1:42" ht="27.75" customHeight="1">
      <c r="A86" s="261"/>
      <c r="B86" s="261"/>
      <c r="C86" s="272" t="s">
        <v>791</v>
      </c>
      <c r="D86" s="373"/>
      <c r="E86" s="261"/>
      <c r="F86" s="312"/>
      <c r="G86" s="312"/>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row>
    <row r="87" spans="1:42" ht="27.75" customHeight="1">
      <c r="A87" s="261"/>
      <c r="B87" s="261"/>
      <c r="C87" s="272" t="s">
        <v>792</v>
      </c>
      <c r="D87" s="373"/>
      <c r="E87" s="261"/>
      <c r="F87" s="312"/>
      <c r="G87" s="312"/>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261"/>
      <c r="AL87" s="261"/>
      <c r="AM87" s="261"/>
      <c r="AN87" s="261"/>
      <c r="AO87" s="261"/>
      <c r="AP87" s="261"/>
    </row>
    <row r="88" spans="1:42" ht="27.75" customHeight="1">
      <c r="A88" s="261"/>
      <c r="B88" s="261"/>
      <c r="C88" s="272" t="s">
        <v>793</v>
      </c>
      <c r="D88" s="373"/>
      <c r="E88" s="261"/>
      <c r="F88" s="312"/>
      <c r="G88" s="312"/>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row>
    <row r="89" spans="1:42" ht="27.75" customHeight="1">
      <c r="A89" s="261"/>
      <c r="B89" s="261"/>
      <c r="C89" s="272" t="s">
        <v>794</v>
      </c>
      <c r="D89" s="373"/>
      <c r="E89" s="261"/>
      <c r="F89" s="312"/>
      <c r="G89" s="312"/>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row>
    <row r="90" spans="1:42" ht="27.75" customHeight="1">
      <c r="A90" s="261"/>
      <c r="B90" s="261"/>
      <c r="C90" s="272" t="s">
        <v>795</v>
      </c>
      <c r="D90" s="373"/>
      <c r="E90" s="261"/>
      <c r="F90" s="312"/>
      <c r="G90" s="312"/>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row>
    <row r="91" spans="1:42" ht="27.75" customHeight="1">
      <c r="A91" s="261"/>
      <c r="B91" s="261"/>
      <c r="C91" s="272" t="s">
        <v>796</v>
      </c>
      <c r="D91" s="373"/>
      <c r="E91" s="261"/>
      <c r="F91" s="312"/>
      <c r="G91" s="312"/>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row>
    <row r="92" spans="1:42" ht="27.75" customHeight="1">
      <c r="A92" s="261"/>
      <c r="B92" s="261"/>
      <c r="C92" s="272" t="s">
        <v>797</v>
      </c>
      <c r="D92" s="373"/>
      <c r="E92" s="261"/>
      <c r="F92" s="312"/>
      <c r="G92" s="312"/>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row>
    <row r="93" spans="1:42" ht="27.75" customHeight="1">
      <c r="A93" s="261"/>
      <c r="B93" s="261"/>
      <c r="C93" s="272" t="s">
        <v>798</v>
      </c>
      <c r="D93" s="373"/>
      <c r="E93" s="261"/>
      <c r="F93" s="312"/>
      <c r="G93" s="312"/>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row>
    <row r="94" spans="1:42" ht="27.75" customHeight="1">
      <c r="A94" s="261"/>
      <c r="B94" s="261"/>
      <c r="C94" s="272" t="s">
        <v>799</v>
      </c>
      <c r="D94" s="373"/>
      <c r="E94" s="261"/>
      <c r="F94" s="312"/>
      <c r="G94" s="312"/>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row>
    <row r="95" spans="1:42" ht="27.75" customHeight="1">
      <c r="A95" s="261"/>
      <c r="B95" s="261"/>
      <c r="C95" s="272" t="s">
        <v>800</v>
      </c>
      <c r="D95" s="373"/>
      <c r="E95" s="261"/>
      <c r="F95" s="312"/>
      <c r="G95" s="312"/>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row>
    <row r="96" spans="1:42" ht="27.75" customHeight="1">
      <c r="A96" s="261"/>
      <c r="B96" s="261"/>
      <c r="C96" s="272" t="s">
        <v>801</v>
      </c>
      <c r="D96" s="373"/>
      <c r="E96" s="261"/>
      <c r="F96" s="312"/>
      <c r="G96" s="312"/>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row>
    <row r="97" spans="1:42" ht="27.75" customHeight="1">
      <c r="A97" s="261"/>
      <c r="B97" s="261"/>
      <c r="C97" s="272" t="s">
        <v>802</v>
      </c>
      <c r="D97" s="373"/>
      <c r="E97" s="261"/>
      <c r="F97" s="312"/>
      <c r="G97" s="312"/>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row>
    <row r="98" spans="1:42" ht="27.75" customHeight="1">
      <c r="A98" s="261"/>
      <c r="B98" s="261"/>
      <c r="C98" s="272" t="s">
        <v>803</v>
      </c>
      <c r="D98" s="373"/>
      <c r="E98" s="261"/>
      <c r="F98" s="312"/>
      <c r="G98" s="312"/>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row>
    <row r="99" spans="1:42" ht="27.75" customHeight="1">
      <c r="A99" s="261"/>
      <c r="B99" s="261"/>
      <c r="C99" s="272" t="s">
        <v>804</v>
      </c>
      <c r="D99" s="373"/>
      <c r="E99" s="261"/>
      <c r="F99" s="312"/>
      <c r="G99" s="312"/>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row>
    <row r="100" spans="1:42" ht="27.75" customHeight="1">
      <c r="A100" s="261"/>
      <c r="B100" s="261"/>
      <c r="C100" s="272" t="s">
        <v>805</v>
      </c>
      <c r="D100" s="373"/>
      <c r="E100" s="261"/>
      <c r="F100" s="312"/>
      <c r="G100" s="312"/>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row>
    <row r="101" spans="1:42" ht="27.75" customHeight="1">
      <c r="A101" s="261"/>
      <c r="B101" s="261"/>
      <c r="C101" s="272" t="s">
        <v>806</v>
      </c>
      <c r="D101" s="373"/>
      <c r="E101" s="261"/>
      <c r="F101" s="312"/>
      <c r="G101" s="312"/>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1"/>
      <c r="AL101" s="261"/>
      <c r="AM101" s="261"/>
      <c r="AN101" s="261"/>
      <c r="AO101" s="261"/>
      <c r="AP101" s="261"/>
    </row>
    <row r="102" spans="1:42" ht="27.75" customHeight="1">
      <c r="A102" s="261"/>
      <c r="B102" s="261"/>
      <c r="C102" s="272" t="s">
        <v>807</v>
      </c>
      <c r="D102" s="373"/>
      <c r="E102" s="261"/>
      <c r="F102" s="312"/>
      <c r="G102" s="312"/>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row>
    <row r="103" spans="1:42" ht="27.75" customHeight="1">
      <c r="A103" s="261"/>
      <c r="B103" s="261"/>
      <c r="C103" s="272" t="s">
        <v>808</v>
      </c>
      <c r="D103" s="373"/>
      <c r="E103" s="261"/>
      <c r="F103" s="312"/>
      <c r="G103" s="312"/>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row>
    <row r="104" spans="1:42" ht="27.75" customHeight="1">
      <c r="A104" s="261"/>
      <c r="B104" s="261"/>
      <c r="C104" s="272" t="s">
        <v>809</v>
      </c>
      <c r="D104" s="373"/>
      <c r="E104" s="261"/>
      <c r="F104" s="312"/>
      <c r="G104" s="312"/>
      <c r="H104" s="261"/>
      <c r="I104" s="261"/>
      <c r="J104" s="261"/>
      <c r="K104" s="261"/>
      <c r="L104" s="261"/>
      <c r="M104" s="261"/>
      <c r="N104" s="261"/>
      <c r="O104" s="261"/>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row>
    <row r="105" spans="1:42" ht="27.75" customHeight="1">
      <c r="A105" s="261"/>
      <c r="B105" s="261"/>
      <c r="C105" s="272" t="s">
        <v>810</v>
      </c>
      <c r="D105" s="373"/>
      <c r="E105" s="261"/>
      <c r="F105" s="312"/>
      <c r="G105" s="312"/>
      <c r="H105" s="261"/>
      <c r="I105" s="261"/>
      <c r="J105" s="261"/>
      <c r="K105" s="261"/>
      <c r="L105" s="261"/>
      <c r="M105" s="261"/>
      <c r="N105" s="261"/>
      <c r="O105" s="261"/>
      <c r="P105" s="261"/>
      <c r="Q105" s="261"/>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row>
    <row r="106" spans="1:42" ht="27.75" customHeight="1">
      <c r="A106" s="261"/>
      <c r="B106" s="261"/>
      <c r="C106" s="272" t="s">
        <v>811</v>
      </c>
      <c r="D106" s="373"/>
      <c r="E106" s="261"/>
      <c r="F106" s="312"/>
      <c r="G106" s="312"/>
      <c r="H106" s="261"/>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row>
    <row r="107" spans="1:42" ht="27.75" customHeight="1">
      <c r="A107" s="261"/>
      <c r="B107" s="261"/>
      <c r="C107" s="272" t="s">
        <v>812</v>
      </c>
      <c r="D107" s="373"/>
      <c r="E107" s="261"/>
      <c r="F107" s="312"/>
      <c r="G107" s="312"/>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row>
    <row r="108" spans="1:42" ht="27.75" customHeight="1">
      <c r="A108" s="261"/>
      <c r="B108" s="261"/>
      <c r="C108" s="272" t="s">
        <v>813</v>
      </c>
      <c r="D108" s="373"/>
      <c r="E108" s="261"/>
      <c r="F108" s="312"/>
      <c r="G108" s="312"/>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row>
    <row r="109" spans="1:42" ht="27.75" customHeight="1">
      <c r="A109" s="261"/>
      <c r="B109" s="261"/>
      <c r="C109" s="272" t="s">
        <v>814</v>
      </c>
      <c r="D109" s="373"/>
      <c r="E109" s="261"/>
      <c r="F109" s="312"/>
      <c r="G109" s="312"/>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row>
    <row r="110" spans="1:42" ht="27.75" customHeight="1">
      <c r="A110" s="261"/>
      <c r="B110" s="261"/>
      <c r="C110" s="272" t="s">
        <v>815</v>
      </c>
      <c r="D110" s="373"/>
      <c r="E110" s="261"/>
      <c r="F110" s="312"/>
      <c r="G110" s="312"/>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row>
    <row r="111" spans="1:42" ht="27.75" customHeight="1">
      <c r="A111" s="261"/>
      <c r="B111" s="261"/>
      <c r="C111" s="272" t="s">
        <v>816</v>
      </c>
      <c r="D111" s="373"/>
      <c r="E111" s="261"/>
      <c r="F111" s="312"/>
      <c r="G111" s="312"/>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row>
    <row r="112" spans="1:42" ht="27.75" customHeight="1">
      <c r="A112" s="261"/>
      <c r="B112" s="261"/>
      <c r="C112" s="272" t="s">
        <v>817</v>
      </c>
      <c r="D112" s="373"/>
      <c r="E112" s="261"/>
      <c r="F112" s="312"/>
      <c r="G112" s="312"/>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row>
    <row r="113" spans="1:42" ht="27.75" customHeight="1">
      <c r="A113" s="261"/>
      <c r="B113" s="261"/>
      <c r="C113" s="272" t="s">
        <v>818</v>
      </c>
      <c r="D113" s="373"/>
      <c r="E113" s="261"/>
      <c r="F113" s="312"/>
      <c r="G113" s="312"/>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row>
    <row r="114" spans="1:42" ht="27.75" customHeight="1">
      <c r="A114" s="261"/>
      <c r="B114" s="261"/>
      <c r="C114" s="272" t="s">
        <v>819</v>
      </c>
      <c r="D114" s="373"/>
      <c r="E114" s="261"/>
      <c r="F114" s="312"/>
      <c r="G114" s="312"/>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row>
    <row r="115" spans="1:42" ht="27.75" customHeight="1">
      <c r="A115" s="261"/>
      <c r="B115" s="261"/>
      <c r="C115" s="272" t="s">
        <v>820</v>
      </c>
      <c r="D115" s="373"/>
      <c r="E115" s="261"/>
      <c r="F115" s="312"/>
      <c r="G115" s="312"/>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row>
    <row r="116" spans="1:42" ht="27.75" customHeight="1">
      <c r="A116" s="261"/>
      <c r="B116" s="261"/>
      <c r="C116" s="273"/>
      <c r="D116" s="262"/>
      <c r="E116" s="261"/>
      <c r="F116" s="261"/>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row>
    <row r="117" spans="1:42" ht="20.25" customHeight="1">
      <c r="A117" s="261"/>
      <c r="B117" s="261"/>
      <c r="C117" s="262"/>
      <c r="D117" s="262"/>
      <c r="E117" s="262"/>
      <c r="F117" s="262"/>
      <c r="G117" s="262"/>
      <c r="H117" s="262"/>
      <c r="I117" s="262"/>
      <c r="J117" s="261"/>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row>
    <row r="118" spans="1:42" ht="20.25" customHeight="1">
      <c r="A118" s="261"/>
      <c r="B118" s="261"/>
      <c r="C118" s="262"/>
      <c r="D118" s="262"/>
      <c r="E118" s="262"/>
      <c r="F118" s="262"/>
      <c r="G118" s="262"/>
      <c r="H118" s="262"/>
      <c r="I118" s="262"/>
      <c r="J118" s="261"/>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row>
    <row r="119" spans="1:42" ht="20.25" customHeight="1">
      <c r="A119" s="261"/>
      <c r="B119" s="261"/>
      <c r="C119" s="262"/>
      <c r="D119" s="262"/>
      <c r="E119" s="262"/>
      <c r="F119" s="262"/>
      <c r="G119" s="262"/>
      <c r="H119" s="262"/>
      <c r="I119" s="262"/>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row>
    <row r="120" spans="1:42" ht="20.25" customHeight="1">
      <c r="A120" s="261"/>
      <c r="B120" s="261"/>
      <c r="C120" s="262"/>
      <c r="D120" s="262"/>
      <c r="E120" s="262"/>
      <c r="F120" s="262"/>
      <c r="G120" s="262"/>
      <c r="H120" s="262"/>
      <c r="I120" s="262"/>
      <c r="J120" s="261"/>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61"/>
    </row>
    <row r="121" spans="1:42" ht="20.25" customHeight="1">
      <c r="A121" s="261"/>
      <c r="B121" s="261"/>
      <c r="C121" s="262"/>
      <c r="D121" s="262"/>
      <c r="E121" s="262"/>
      <c r="F121" s="262"/>
      <c r="G121" s="262"/>
      <c r="H121" s="262"/>
      <c r="I121" s="262"/>
      <c r="J121" s="261"/>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row>
    <row r="122" spans="1:42" ht="20.25" customHeight="1">
      <c r="A122" s="261"/>
      <c r="B122" s="261"/>
      <c r="C122" s="262"/>
      <c r="D122" s="262"/>
      <c r="E122" s="262"/>
      <c r="F122" s="262"/>
      <c r="G122" s="262"/>
      <c r="H122" s="262"/>
      <c r="I122" s="262"/>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row>
    <row r="123" spans="1:42" ht="20.25" customHeight="1">
      <c r="A123" s="261"/>
      <c r="B123" s="261"/>
      <c r="C123" s="262"/>
      <c r="D123" s="262"/>
      <c r="E123" s="262"/>
      <c r="F123" s="262"/>
      <c r="G123" s="262"/>
      <c r="H123" s="262"/>
      <c r="I123" s="262"/>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61"/>
    </row>
    <row r="124" spans="1:42" ht="20.25" customHeight="1">
      <c r="A124" s="261"/>
      <c r="B124" s="261"/>
      <c r="C124" s="262"/>
      <c r="D124" s="262"/>
      <c r="E124" s="262"/>
      <c r="F124" s="262"/>
      <c r="G124" s="262"/>
      <c r="H124" s="262"/>
      <c r="I124" s="262"/>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row>
    <row r="125" spans="1:42" ht="20.25" customHeight="1">
      <c r="A125" s="261"/>
      <c r="B125" s="261"/>
      <c r="C125" s="262"/>
      <c r="D125" s="262"/>
      <c r="E125" s="262"/>
      <c r="F125" s="262"/>
      <c r="G125" s="262"/>
      <c r="H125" s="262"/>
      <c r="I125" s="262"/>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row>
    <row r="126" spans="1:42" ht="20.25" customHeight="1">
      <c r="A126" s="261"/>
      <c r="B126" s="261"/>
      <c r="C126" s="262"/>
      <c r="D126" s="262"/>
      <c r="E126" s="262"/>
      <c r="F126" s="262"/>
      <c r="G126" s="262"/>
      <c r="H126" s="262"/>
      <c r="I126" s="262"/>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row>
    <row r="127" spans="1:42" ht="20.25" customHeight="1">
      <c r="A127" s="261"/>
      <c r="B127" s="261"/>
      <c r="C127" s="262"/>
      <c r="D127" s="262"/>
      <c r="E127" s="262"/>
      <c r="F127" s="262"/>
      <c r="G127" s="262"/>
      <c r="H127" s="262"/>
      <c r="I127" s="262"/>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row>
    <row r="128" spans="1:42" ht="20.25" customHeight="1">
      <c r="A128" s="261"/>
      <c r="B128" s="261"/>
      <c r="C128" s="262"/>
      <c r="D128" s="262"/>
      <c r="E128" s="262"/>
      <c r="F128" s="262"/>
      <c r="G128" s="262"/>
      <c r="H128" s="262"/>
      <c r="I128" s="262"/>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row>
    <row r="129" spans="1:42" ht="20.25" customHeight="1">
      <c r="A129" s="261"/>
      <c r="B129" s="261"/>
      <c r="C129" s="262"/>
      <c r="D129" s="262"/>
      <c r="E129" s="262"/>
      <c r="F129" s="262"/>
      <c r="G129" s="262"/>
      <c r="H129" s="262"/>
      <c r="I129" s="262"/>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row>
    <row r="130" spans="1:42" ht="20.25" customHeight="1">
      <c r="A130" s="261"/>
      <c r="B130" s="261"/>
      <c r="C130" s="262"/>
      <c r="D130" s="262"/>
      <c r="E130" s="262"/>
      <c r="F130" s="262"/>
      <c r="G130" s="262"/>
      <c r="H130" s="262"/>
      <c r="I130" s="262"/>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c r="AO130" s="261"/>
      <c r="AP130" s="261"/>
    </row>
    <row r="131" spans="1:42" ht="20.25" customHeight="1">
      <c r="A131" s="261"/>
      <c r="B131" s="261"/>
      <c r="C131" s="262"/>
      <c r="D131" s="262"/>
      <c r="E131" s="262"/>
      <c r="F131" s="262"/>
      <c r="G131" s="262"/>
      <c r="H131" s="262"/>
      <c r="I131" s="262"/>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61"/>
    </row>
    <row r="132" spans="1:42" ht="20.25" customHeight="1">
      <c r="A132" s="261"/>
      <c r="B132" s="261"/>
      <c r="C132" s="262"/>
      <c r="D132" s="262"/>
      <c r="E132" s="262"/>
      <c r="F132" s="262"/>
      <c r="G132" s="262"/>
      <c r="H132" s="262"/>
      <c r="I132" s="262"/>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row>
    <row r="133" spans="1:42" ht="20.25" customHeight="1">
      <c r="A133" s="261"/>
      <c r="B133" s="261"/>
      <c r="C133" s="262"/>
      <c r="D133" s="262"/>
      <c r="E133" s="262"/>
      <c r="F133" s="262"/>
      <c r="G133" s="262"/>
      <c r="H133" s="262"/>
      <c r="I133" s="262"/>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row>
    <row r="134" spans="1:42" ht="20.25" customHeight="1">
      <c r="A134" s="261"/>
      <c r="B134" s="261"/>
      <c r="C134" s="262"/>
      <c r="D134" s="262"/>
      <c r="E134" s="262"/>
      <c r="F134" s="262"/>
      <c r="G134" s="262"/>
      <c r="H134" s="262"/>
      <c r="I134" s="262"/>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row>
    <row r="135" spans="1:42" ht="20.25" customHeight="1">
      <c r="A135" s="261"/>
      <c r="B135" s="261"/>
      <c r="C135" s="262"/>
      <c r="D135" s="262"/>
      <c r="E135" s="262"/>
      <c r="F135" s="262"/>
      <c r="G135" s="262"/>
      <c r="H135" s="262"/>
      <c r="I135" s="262"/>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row>
    <row r="136" spans="1:42" ht="20.25" customHeight="1">
      <c r="A136" s="261"/>
      <c r="B136" s="261"/>
      <c r="C136" s="262"/>
      <c r="D136" s="262"/>
      <c r="E136" s="262"/>
      <c r="F136" s="262"/>
      <c r="G136" s="262"/>
      <c r="H136" s="262"/>
      <c r="I136" s="262"/>
      <c r="J136" s="261"/>
      <c r="K136" s="261"/>
      <c r="L136" s="261"/>
      <c r="M136" s="261"/>
      <c r="N136" s="261"/>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row>
    <row r="137" spans="1:42" ht="20.25" customHeight="1">
      <c r="A137" s="261"/>
      <c r="B137" s="261"/>
      <c r="C137" s="262"/>
      <c r="D137" s="262"/>
      <c r="E137" s="262"/>
      <c r="F137" s="262"/>
      <c r="G137" s="262"/>
      <c r="H137" s="262"/>
      <c r="I137" s="262"/>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row>
    <row r="138" spans="1:42" ht="20.25" customHeight="1">
      <c r="A138" s="261"/>
      <c r="B138" s="261"/>
      <c r="C138" s="262"/>
      <c r="D138" s="262"/>
      <c r="E138" s="262"/>
      <c r="F138" s="262"/>
      <c r="G138" s="262"/>
      <c r="H138" s="262"/>
      <c r="I138" s="262"/>
      <c r="J138" s="261"/>
      <c r="K138" s="261"/>
      <c r="L138" s="261"/>
      <c r="M138" s="261"/>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row>
    <row r="139" spans="1:42" ht="20.25" customHeight="1">
      <c r="A139" s="261"/>
      <c r="B139" s="261"/>
      <c r="C139" s="262"/>
      <c r="D139" s="262"/>
      <c r="E139" s="262"/>
      <c r="F139" s="262"/>
      <c r="G139" s="262"/>
      <c r="H139" s="262"/>
      <c r="I139" s="262"/>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row>
    <row r="140" spans="1:42" ht="20.25" customHeight="1">
      <c r="A140" s="261"/>
      <c r="B140" s="261"/>
      <c r="C140" s="262"/>
      <c r="D140" s="262"/>
      <c r="E140" s="262"/>
      <c r="F140" s="262"/>
      <c r="G140" s="262"/>
      <c r="H140" s="262"/>
      <c r="I140" s="262"/>
      <c r="J140" s="261"/>
      <c r="K140" s="261"/>
      <c r="L140" s="261"/>
      <c r="M140" s="261"/>
      <c r="N140" s="261"/>
      <c r="O140" s="261"/>
      <c r="P140" s="261"/>
      <c r="Q140" s="261"/>
      <c r="R140" s="261"/>
      <c r="S140" s="261"/>
      <c r="T140" s="261"/>
      <c r="U140" s="261"/>
      <c r="V140" s="261"/>
      <c r="W140" s="261"/>
      <c r="X140" s="261"/>
      <c r="Y140" s="261"/>
      <c r="Z140" s="261"/>
      <c r="AA140" s="261"/>
      <c r="AB140" s="261"/>
      <c r="AC140" s="261"/>
      <c r="AD140" s="261"/>
      <c r="AE140" s="261"/>
      <c r="AF140" s="261"/>
      <c r="AG140" s="261"/>
      <c r="AH140" s="261"/>
      <c r="AI140" s="261"/>
      <c r="AJ140" s="261"/>
      <c r="AK140" s="261"/>
      <c r="AL140" s="261"/>
      <c r="AM140" s="261"/>
      <c r="AN140" s="261"/>
      <c r="AO140" s="261"/>
      <c r="AP140" s="261"/>
    </row>
    <row r="141" spans="1:42" ht="20.25" customHeight="1">
      <c r="A141" s="261"/>
      <c r="B141" s="261"/>
      <c r="C141" s="262"/>
      <c r="D141" s="262"/>
      <c r="E141" s="262"/>
      <c r="F141" s="262"/>
      <c r="G141" s="262"/>
      <c r="H141" s="262"/>
      <c r="I141" s="262"/>
      <c r="J141" s="261"/>
      <c r="K141" s="261"/>
      <c r="L141" s="261"/>
      <c r="M141" s="261"/>
      <c r="N141" s="261"/>
      <c r="O141" s="261"/>
      <c r="P141" s="261"/>
      <c r="Q141" s="261"/>
      <c r="R141" s="261"/>
      <c r="S141" s="261"/>
      <c r="T141" s="261"/>
      <c r="U141" s="261"/>
      <c r="V141" s="261"/>
      <c r="W141" s="261"/>
      <c r="X141" s="261"/>
      <c r="Y141" s="261"/>
      <c r="Z141" s="261"/>
      <c r="AA141" s="261"/>
      <c r="AB141" s="261"/>
      <c r="AC141" s="261"/>
      <c r="AD141" s="261"/>
      <c r="AE141" s="261"/>
      <c r="AF141" s="261"/>
      <c r="AG141" s="261"/>
      <c r="AH141" s="261"/>
      <c r="AI141" s="261"/>
      <c r="AJ141" s="261"/>
      <c r="AK141" s="261"/>
      <c r="AL141" s="261"/>
      <c r="AM141" s="261"/>
      <c r="AN141" s="261"/>
      <c r="AO141" s="261"/>
      <c r="AP141" s="261"/>
    </row>
    <row r="142" spans="1:42" ht="20.25" customHeight="1">
      <c r="A142" s="261"/>
      <c r="B142" s="261"/>
      <c r="C142" s="262"/>
      <c r="D142" s="262"/>
      <c r="E142" s="262"/>
      <c r="F142" s="262"/>
      <c r="G142" s="262"/>
      <c r="H142" s="262"/>
      <c r="I142" s="262"/>
      <c r="J142" s="2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F142" s="261"/>
      <c r="AG142" s="261"/>
      <c r="AH142" s="261"/>
      <c r="AI142" s="261"/>
      <c r="AJ142" s="261"/>
      <c r="AK142" s="261"/>
      <c r="AL142" s="261"/>
      <c r="AM142" s="261"/>
      <c r="AN142" s="261"/>
      <c r="AO142" s="261"/>
      <c r="AP142" s="261"/>
    </row>
    <row r="143" spans="1:42" ht="20.25" customHeight="1">
      <c r="A143" s="261"/>
      <c r="B143" s="261"/>
      <c r="C143" s="262"/>
      <c r="D143" s="262"/>
      <c r="E143" s="262"/>
      <c r="F143" s="262"/>
      <c r="G143" s="262"/>
      <c r="H143" s="262"/>
      <c r="I143" s="262"/>
      <c r="J143" s="261"/>
      <c r="K143" s="261"/>
      <c r="L143" s="261"/>
      <c r="M143" s="261"/>
      <c r="N143" s="261"/>
      <c r="O143" s="261"/>
      <c r="P143" s="261"/>
      <c r="Q143" s="261"/>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row>
    <row r="144" spans="1:42" ht="20.25" customHeight="1">
      <c r="A144" s="261"/>
      <c r="B144" s="261"/>
      <c r="C144" s="262"/>
      <c r="D144" s="262"/>
      <c r="E144" s="262"/>
      <c r="F144" s="262"/>
      <c r="G144" s="262"/>
      <c r="H144" s="262"/>
      <c r="I144" s="262"/>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row>
    <row r="145" spans="1:42" ht="20.25" customHeight="1">
      <c r="A145" s="261"/>
      <c r="B145" s="261"/>
      <c r="C145" s="262"/>
      <c r="D145" s="262"/>
      <c r="E145" s="262"/>
      <c r="F145" s="262"/>
      <c r="G145" s="262"/>
      <c r="H145" s="262"/>
      <c r="I145" s="262"/>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row>
    <row r="146" spans="1:42" ht="20.25" customHeight="1">
      <c r="A146" s="261"/>
      <c r="B146" s="261"/>
      <c r="C146" s="262"/>
      <c r="D146" s="262"/>
      <c r="E146" s="262"/>
      <c r="F146" s="262"/>
      <c r="G146" s="262"/>
      <c r="H146" s="262"/>
      <c r="I146" s="262"/>
      <c r="J146" s="261"/>
      <c r="K146" s="261"/>
      <c r="L146" s="261"/>
      <c r="M146" s="261"/>
      <c r="N146" s="261"/>
      <c r="O146" s="261"/>
      <c r="P146" s="261"/>
      <c r="Q146" s="261"/>
      <c r="R146" s="261"/>
      <c r="S146" s="261"/>
      <c r="T146" s="261"/>
      <c r="U146" s="261"/>
      <c r="V146" s="261"/>
      <c r="W146" s="261"/>
      <c r="X146" s="261"/>
      <c r="Y146" s="261"/>
      <c r="Z146" s="261"/>
      <c r="AA146" s="261"/>
      <c r="AB146" s="261"/>
      <c r="AC146" s="261"/>
      <c r="AD146" s="261"/>
      <c r="AE146" s="261"/>
      <c r="AF146" s="261"/>
      <c r="AG146" s="261"/>
      <c r="AH146" s="261"/>
      <c r="AI146" s="261"/>
      <c r="AJ146" s="261"/>
      <c r="AK146" s="261"/>
      <c r="AL146" s="261"/>
      <c r="AM146" s="261"/>
      <c r="AN146" s="261"/>
      <c r="AO146" s="261"/>
      <c r="AP146" s="261"/>
    </row>
    <row r="147" spans="1:42" ht="20.25" customHeight="1">
      <c r="A147" s="261"/>
      <c r="B147" s="261"/>
      <c r="C147" s="262"/>
      <c r="D147" s="262"/>
      <c r="E147" s="262"/>
      <c r="F147" s="262"/>
      <c r="G147" s="262"/>
      <c r="H147" s="262"/>
      <c r="I147" s="262"/>
      <c r="J147" s="261"/>
      <c r="K147" s="261"/>
      <c r="L147" s="261"/>
      <c r="M147" s="261"/>
      <c r="N147" s="261"/>
      <c r="O147" s="261"/>
      <c r="P147" s="261"/>
      <c r="Q147" s="261"/>
      <c r="R147" s="261"/>
      <c r="S147" s="261"/>
      <c r="T147" s="261"/>
      <c r="U147" s="261"/>
      <c r="V147" s="261"/>
      <c r="W147" s="261"/>
      <c r="X147" s="261"/>
      <c r="Y147" s="261"/>
      <c r="Z147" s="261"/>
      <c r="AA147" s="261"/>
      <c r="AB147" s="261"/>
      <c r="AC147" s="261"/>
      <c r="AD147" s="261"/>
      <c r="AE147" s="261"/>
      <c r="AF147" s="261"/>
      <c r="AG147" s="261"/>
      <c r="AH147" s="261"/>
      <c r="AI147" s="261"/>
      <c r="AJ147" s="261"/>
      <c r="AK147" s="261"/>
      <c r="AL147" s="261"/>
      <c r="AM147" s="261"/>
      <c r="AN147" s="261"/>
      <c r="AO147" s="261"/>
      <c r="AP147" s="261"/>
    </row>
  </sheetData>
  <sheetProtection formatCells="0" formatColumns="0"/>
  <mergeCells count="5">
    <mergeCell ref="B4:C4"/>
    <mergeCell ref="C7:D7"/>
    <mergeCell ref="F2:G2"/>
    <mergeCell ref="F3:G3"/>
    <mergeCell ref="B2:C2"/>
  </mergeCells>
  <pageMargins left="0.70866141732283472" right="0.70866141732283472" top="0.78740157480314965" bottom="0.78740157480314965" header="0.31496062992125984" footer="0.31496062992125984"/>
  <pageSetup paperSize="9" scale="49" fitToHeight="4"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Hárky</vt:lpstr>
      </vt:variant>
      <vt:variant>
        <vt:i4>26</vt:i4>
      </vt:variant>
    </vt:vector>
  </HeadingPairs>
  <TitlesOfParts>
    <vt:vector size="26" baseType="lpstr">
      <vt:lpstr>intro</vt:lpstr>
      <vt:lpstr>structure</vt:lpstr>
      <vt:lpstr>instructions</vt:lpstr>
      <vt:lpstr>Parameter_mapping</vt:lpstr>
      <vt:lpstr>Parameters_SDMX_Converter</vt:lpstr>
      <vt:lpstr>Transcoding</vt:lpstr>
      <vt:lpstr>footnote instructions</vt:lpstr>
      <vt:lpstr>Parameters</vt:lpstr>
      <vt:lpstr>footnote_list</vt:lpstr>
      <vt:lpstr>Model</vt:lpstr>
      <vt:lpstr>CO2</vt:lpstr>
      <vt:lpstr>Biomass CO2</vt:lpstr>
      <vt:lpstr>N2O</vt:lpstr>
      <vt:lpstr>CH4</vt:lpstr>
      <vt:lpstr>HFC</vt:lpstr>
      <vt:lpstr>PFC</vt:lpstr>
      <vt:lpstr>SF6_NF3</vt:lpstr>
      <vt:lpstr>NOx</vt:lpstr>
      <vt:lpstr>SOx</vt:lpstr>
      <vt:lpstr>NH3</vt:lpstr>
      <vt:lpstr>NMVOC</vt:lpstr>
      <vt:lpstr>CO</vt:lpstr>
      <vt:lpstr>PM10</vt:lpstr>
      <vt:lpstr>PM2.5</vt:lpstr>
      <vt:lpstr>Check Report</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ESTAT</dc:creator>
  <cp:lastModifiedBy>Jonáček Zuzana</cp:lastModifiedBy>
  <cp:lastPrinted>2015-06-01T14:59:19Z</cp:lastPrinted>
  <dcterms:created xsi:type="dcterms:W3CDTF">2014-04-25T14:25:51Z</dcterms:created>
  <dcterms:modified xsi:type="dcterms:W3CDTF">2022-04-28T09:14:43Z</dcterms:modified>
</cp:coreProperties>
</file>